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0EF38F5-582F-4156-A79B-5B0D8829DE1E}"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<sst xmlns="http://schemas.openxmlformats.org/spreadsheetml/2006/main" xmlns:r="http://schemas.openxmlformats.org/officeDocument/2006/relationships" xmlns:xdr="http://schemas.openxmlformats.org/drawingml/2006/spreadsheetDrawing" count="3215" uniqueCount="317">
  <si>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</si>
  <si>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</si>
  <si>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</si>
  <si>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</si>
  <si>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</si>
  <si>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</si>
  <si>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</si>
  <si>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</si>
  <si>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</si>
  <si>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</si>
  <si>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</si>
  <si>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</si>
  <si>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</si>
  <si>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</si>
  <si>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</si>
  <si>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</si>
  <si>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</si>
  <si>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</si>
  <si>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</si>
  <si>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</si>
  <si>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</si>
  <si>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</si>
  <si>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</si>
  <si>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</si>
  <si>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</si>
  <si>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</si>
  <si>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</si>
  <si>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</si>
  <si>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</si>
  <si>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</si>
  <si>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</si>
  <si>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</si>
  <si>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</si>
  <si>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</si>
  <si>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</si>
  <si>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</si>
  <si>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</si>
  <si>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</si>
  <si>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</si>
  <si>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</si>
  <si>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</si>
  <si>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</si>
  <si>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</si>
  <si>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</si>
  <si>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</si>
  <si>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</si>
  <si>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</si>
  <si>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</si>
  <si>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</si>
  <si>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</si>
  <si>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</si>
  <si>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</si>
  <si>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</si>
  <si>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</si>
  <si>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</si>
  <si>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</si>
  <si>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</si>
  <si>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</si>
  <si>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</si>
  <si>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</si>
  <si>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</si>
  <si>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</si>
  <si>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</si>
  <si>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</si>
  <si>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</si>
  <si>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</si>
  <si>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</si>
  <si>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</si>
  <si>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</si>
  <si>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</si>
  <si>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</si>
  <si>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</si>
  <si>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</si>
  <si>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</si>
  <si>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</si>
  <si>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</si>
  <si>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</si>
  <si>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</si>
  <si>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</si>
  <si>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</si>
  <si>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</si>
  <si>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</si>
  <si>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</si>
  <si>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</si>
  <si>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</si>
  <si>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</si>
  <si>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</si>
  <si>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</si>
  <si>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</si>
  <si>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</si>
  <si>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</si>
  <si>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</si>
  <si>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</si>
  <si>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</si>
  <si>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</si>
  <si>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</si>
  <si>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</si>
  <si>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</si>
  <si>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</si>
  <si>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</si>
  <si>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</si>
  <si>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</si>
  <si>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</si>
  <si>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</si>
  <si>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</si>
  <si>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</si>
  <si>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</si>
  <si>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</si>
  <si>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</si>
  <si>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</si>
  <si>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</si>
  <si>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</si>
  <si>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</si>
  <si>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</si>
  <si>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</si>
  <si>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</si>
  <si>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</si>
  <si>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</si>
  <si>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</si>
  <si>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</si>
  <si>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</si>
  <si>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</si>
  <si>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</si>
  <si>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</si>
  <si>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</si>
  <si>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</si>
  <si>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</si>
  <si>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</si>
  <si>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</si>
  <si>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</si>
  <si>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</si>
  <si>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</si>
  <si>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</si>
  <si>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</si>
  <si>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</si>
  <si>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</si>
  <si>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</si>
  <si>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</si>
  <si>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</si>
  <si>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</si>
  <si>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</si>
  <si>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</si>
  <si>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</si>
  <si>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</si>
  <si>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</si>
  <si>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</si>
  <si>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</si>
  <si>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</si>
  <si>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</si>
  <si>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</si>
  <si>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</si>
  <si>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</si>
  <si>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</si>
  <si>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</si>
  <si>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</si>
  <si>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</si>
  <si>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</si>
  <si>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</si>
  <si>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</si>
  <si>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Cabo Verde</t>
  </si>
  <si>
    <t>UNESCO UIS (http://data.uis.unesco.org/)</t>
  </si>
  <si>
    <t>Potable water</t>
  </si>
  <si>
    <t>Yes</t>
  </si>
  <si>
    <t xml:space="preserve">Basic estimate used </t>
  </si>
  <si>
    <t>No handwashing data</t>
  </si>
  <si>
    <t>In the absence of the number of primary and secondary schools, a national estimate is calculated based on the proportion of primary and secondary school-aged children.</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</si>
  <si>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</si>
  <si>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</si>
  <si>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</si>
  <si>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</si>
  <si>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</si>
  <si>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</si>
  <si>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</si>
  <si>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</si>
  <si>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</si>
  <si>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</si>
  <si>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</si>
  <si>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</si>
  <si>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</si>
  <si>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</si>
  <si>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Basic drinking water</t>
  </si>
  <si>
    <t>No sanitation data</t>
  </si>
  <si>
    <t>POPULATION OF SCHOOL AGE CHILDREN</t>
  </si>
  <si>
    <r>
      <t xml:space="preserve">School Age Population 
</t>
    </r>
    <r>
      <rPr>
        <sz val="8"/>
        <rFont val="Arial"/>
        <family val="2"/>
      </rPr>
      <t>Source: UN Population Div &amp; UNESCO</t>
    </r>
  </si>
  <si>
    <t>EMIS</t>
  </si>
  <si>
    <t>ANUÁRIO DA EDUCAÇÃO, 2013-2014</t>
  </si>
  <si>
    <t>Rede Publica</t>
  </si>
  <si>
    <t>Reservatorio</t>
  </si>
  <si>
    <t>ANUÁRIO DA EDUCAÇÃO, 2014-2015</t>
  </si>
  <si>
    <t>ANUÁRIO DA EDUCAÇÃO, 2015-2016</t>
  </si>
  <si>
    <t xml:space="preserve">A national estimate is based on primary school data in the absence of other information. </t>
  </si>
  <si>
    <t xml:space="preserve">No data on secondary schools. Includes public schools only. A national estimate is based on primary school data in the absence of other information. </t>
  </si>
  <si>
    <t>No data on secondary schools. Includes public schools only. Both "rede publica" and "reservatorio" refer to running water and are treated as piped water. 50% of the remaining schools are assumed to have an improved facility in the absence of other information. A national estimate is based on primary school data in the absence of other information. The estimate for improved is not used in the absence of additional information on facility types.</t>
  </si>
  <si>
    <t>Casa de Banho Operante</t>
  </si>
  <si>
    <t xml:space="preserve">Number of schools not included in report. The average of number of schools for EMIS 2014 (420) and 2016 (413) is used to estimate the proportion above. National estimate based on primary school data in the absence of other information.  </t>
  </si>
  <si>
    <t>In the absence of the number of primary and secondary schools, a national estimate is calculated based on the proportion of primary and secondary school-aged children. An estimate for the proportion of secondary schools with any facility is based on the estimate for improved.</t>
  </si>
  <si>
    <t xml:space="preserve">In the absence of the number of primary and secondary schools, a national estimate is calculated based on the proportion of primary and secondary school-aged children.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</si>
  <si>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</si>
  <si>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</si>
  <si>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</si>
  <si>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</si>
  <si>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</si>
  <si>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</si>
  <si>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</si>
  <si>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</si>
  <si>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</si>
  <si>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</si>
  <si>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</si>
  <si>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</si>
  <si>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</si>
  <si>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</si>
  <si>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</si>
  <si>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</si>
  <si>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</si>
  <si>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</si>
  <si>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</si>
  <si>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</si>
  <si>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</si>
  <si>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</si>
  <si>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</si>
  <si>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</si>
  <si>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</si>
  <si>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</si>
  <si>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ANUÁRIO DA EDUCAÇÃO 2016/2017 (MoE)</t>
  </si>
  <si>
    <t xml:space="preserve">No data on secondary schools. Includes public schools only. Both "rede publica" and "reservatorio" refer to running water and are treated as piped water. 50% of the remaining schools are assumed to have an improved facility in the absence of other information. A national estimate is based on primary school data in the absence of other information. </t>
  </si>
  <si>
    <t>No data on secondary schools. Includes public schools only. Both "rede publica" and "reservatorio" refer to running water and are treated as piped water. 50% of the remaining schools are assumed to have an improved facility in the absence of other information. A national estimate is based on primary school data in the absence of other information.</t>
  </si>
  <si>
    <t>Values in grey text are imputed based on linear regression</t>
  </si>
  <si>
    <t xml:space="preserve">The secondary school estimate is based on coverage in lower and upper secondary schools and the school age population for each level. The national estimate is based on coverage in primary and secondary schools and the numer of schools from the 2017 EMIS. </t>
  </si>
  <si>
    <t>Basic sanitation</t>
  </si>
  <si>
    <t>Basic handwashing facilities</t>
  </si>
  <si>
    <t xml:space="preserve">Only primary school data are availble. National estimate is based on primary schools in the absence of additional information. </t>
  </si>
  <si>
    <t>No</t>
  </si>
  <si>
    <t xml:space="preserve">The secondary school estimate is based on coverage in lower and upper secondary schools and the school age population for each level. The national estimate is based on coverage in primary and secondary schools. Estimates are assumed to refer to "improved" facilities (not basic) based on comparison with data from primary data sources (i.e. EMIS). An estimate for the proportion of secondary schools with any facility is based on the estimate for improved. Estimates are not used for national or primary since data for these settings are available from a primary source (EMIS). </t>
  </si>
  <si>
    <t xml:space="preserve">The secondary school estimate is based on coverage in lower and upper secondary schools and the school age population for each level. The national estimate is based on coverage in primary and secondary schools and the numer of schools from the 2017 EMIS. Estimates are assumed to refer to "improved" facilities (not basic) based on comparison with data from primary data sources (i.e. EMIS). An estimate for the proportion of secondary schools with any facility is based on the estimate for improved. Estimates are not used for national or primary since data for these settings are available from a primary source (EMIS). </t>
  </si>
  <si>
    <t xml:space="preserve">Estimates are assumed to refer to "improved" facilities (not basic) based on comparison with data from primary data sources (i.e. EMIS). Only primary school data are availble. National estimate is based on primary schools in the absence of additional information. Estimates are not used since data for these settings are available from a primary source (EMIS). </t>
  </si>
  <si>
    <t>CPV_2010_UIS</t>
  </si>
  <si>
    <t>CPV_2011_UIS</t>
  </si>
  <si>
    <t>CPV_2012_UIS</t>
  </si>
  <si>
    <t>CPV_2013_UIS</t>
  </si>
  <si>
    <t>CPV_2014_UIS</t>
  </si>
  <si>
    <t>CPV_2014_EMIS</t>
  </si>
  <si>
    <t>CPV_2015_UIS</t>
  </si>
  <si>
    <t>CPV_2015_EMIS</t>
  </si>
  <si>
    <t>CPV_2016_UIS</t>
  </si>
  <si>
    <t>CPV_2016_EMIS</t>
  </si>
  <si>
    <t>CPV_2017_EMIS</t>
  </si>
  <si>
    <t>CPV_2017_UIS</t>
  </si>
  <si>
    <t>CPV_2018_UIS</t>
  </si>
  <si>
    <t>2010</t>
  </si>
  <si>
    <t>2011</t>
  </si>
  <si>
    <t>2012</t>
  </si>
  <si>
    <t>2013</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</si>
  <si>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</si>
  <si>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</si>
  <si>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</si>
  <si>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</si>
  <si>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</si>
  <si>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</si>
  <si>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</si>
  <si>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</si>
  <si>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</si>
  <si>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</si>
  <si>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</si>
  <si>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</si>
  <si>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</si>
  <si>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</si>
  <si>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</si>
  <si>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</si>
  <si>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</si>
  <si>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</si>
  <si>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</si>
  <si>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</si>
  <si>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</si>
  <si>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CPV_2018_EMIS</t>
  </si>
  <si>
    <t>Anuário da Educação 2017/2018</t>
  </si>
  <si>
    <t>Water network</t>
  </si>
  <si>
    <t>Reservoir</t>
  </si>
  <si>
    <t/>
  </si>
  <si>
    <t>Usable Toilet</t>
  </si>
  <si>
    <t>Not working Toilet</t>
  </si>
  <si>
    <t>No data on secondary schools. Includes public schools only. A national estimate is based on primary school data in the absence of other information. It is considered on-premises "rede publica".</t>
  </si>
  <si>
    <t>CPV_2019_UIS</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</si>
  <si>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</si>
  <si>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Estimated from basic</t>
  </si>
  <si>
    <t>Single-sex basic sanitation facilities</t>
  </si>
  <si>
    <t>Improved (estimated from basic)</t>
  </si>
  <si>
    <t>The secondary school estimate is based on coverage in lower secondary schools only. The national estimate is based on coverage in primary and secondary schools. Estimates for the proportion with improved facilities and any facility are based on the estimates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</si>
  <si>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</si>
  <si>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</si>
  <si>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</si>
  <si>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</si>
  <si>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</si>
  <si>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</si>
  <si>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</si>
  <si>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CPV_2016_AECV</t>
  </si>
  <si>
    <t>Anuário Estatístico de Cabo Verde (AECV) de 2018</t>
  </si>
  <si>
    <t>Escolas com acesso água potável</t>
  </si>
  <si>
    <t>CPV_2017_AECV</t>
  </si>
  <si>
    <t>CPV_2018_AECV</t>
  </si>
  <si>
    <t>CPV_2019_AECV</t>
  </si>
  <si>
    <t>Anuário Estatístico de Cabo Verde (AECV) de 2020</t>
  </si>
  <si>
    <t>CPV_2019_EMIS</t>
  </si>
  <si>
    <t>Anuário da Educação 2018/2019</t>
  </si>
  <si>
    <t>CPV_2020_EMIS</t>
  </si>
  <si>
    <t>In the absence of the number of primary and secondary schools, a national estimate is calculated based on the proportion of primary and secondary school-aged children. An estimate for the proportion of secondary schools with any facility is based on the estimate for improved. National and primary schools set to not be used given there is primary data for the same year.</t>
  </si>
  <si>
    <t>In the absence of the number of primary and secondary schools, a national estimate is calculated based on the proportion of primary and secondary school-aged children. National and primary schools set to not be used given there is primary data for the same year.</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</si>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</sst>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theme="0" tint="-0.048951689199499"/>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dotted">
        <color theme="0" tint="-0.048951689199499"/>
      </left>
      <right/>
      <top/>
      <bottom/>
      <diagonal/>
    </border>
    <border>
      <left style="thin">
        <color theme="0" tint="-0.34998626667074"/>
      </left>
      <right/>
      <top/>
      <bottom style="thin">
        <color theme="0" tint="-0.24994659260842"/>
      </bottom>
      <diagonal/>
    </border>
    <border>
      <left style="dotted">
        <color theme="0" tint="-0.048951689199499"/>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7"/>
    <xf numFmtId="0" fontId="15" fillId="0" borderId="57"/>
    <xf numFmtId="0" fontId="15" fillId="0" borderId="57"/>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6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10" fillId="25" borderId="48" xfId="3" applyFont="true" applyFill="true" applyBorder="true" applyAlignment="true">
      <alignment horizontal="center" textRotation="90"/>
    </xf>
    <xf numFmtId="0" fontId="10" fillId="25" borderId="49" xfId="3" applyFont="true" applyFill="true" applyBorder="true" applyAlignment="true">
      <alignment horizontal="center" textRotation="90"/>
    </xf>
    <xf numFmtId="0" fontId="4" fillId="18"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26" borderId="51" xfId="3" applyFont="true" applyFill="true" applyBorder="true" applyAlignment="true">
      <alignment horizontal="center" textRotation="90"/>
    </xf>
    <xf numFmtId="0" fontId="10" fillId="26" borderId="52" xfId="3" applyFont="true" applyFill="true" applyBorder="true" applyAlignment="true">
      <alignment horizontal="center" textRotation="90"/>
    </xf>
    <xf numFmtId="0" fontId="10" fillId="26" borderId="53" xfId="3" applyFont="true" applyFill="true" applyBorder="true" applyAlignment="true">
      <alignment horizontal="center" textRotation="90"/>
    </xf>
    <xf numFmtId="0" fontId="4" fillId="19" borderId="54" xfId="3" applyFont="true" applyFill="true" applyBorder="true" applyAlignment="true">
      <alignment horizontal="center" textRotation="90"/>
    </xf>
    <xf numFmtId="0" fontId="10" fillId="27" borderId="55" xfId="3" applyFont="true" applyFill="true" applyBorder="true" applyAlignment="true">
      <alignment horizontal="center" textRotation="90"/>
    </xf>
    <xf numFmtId="0" fontId="10" fillId="27" borderId="56" xfId="3" applyFont="true" applyFill="true" applyBorder="true" applyAlignment="true">
      <alignment horizontal="center" textRotation="90"/>
    </xf>
    <xf numFmtId="164" fontId="62" fillId="0" borderId="2" xfId="0" applyNumberFormat="true" applyFont="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7" xfId="11" applyFont="true" applyFill="true" applyBorder="true"/>
    <xf numFmtId="0" fontId="7" fillId="17" borderId="57" xfId="11" applyFont="true" applyFill="true" applyBorder="true" applyAlignment="true">
      <alignment horizontal="center"/>
    </xf>
    <xf numFmtId="0" fontId="7" fillId="17" borderId="57" xfId="11" applyFont="true" applyFill="true" applyBorder="true" applyAlignment="true"/>
    <xf numFmtId="0" fontId="15" fillId="17" borderId="57" xfId="11" applyFill="true" applyBorder="true"/>
    <xf numFmtId="0" fontId="19" fillId="0" borderId="57" xfId="9"/>
    <xf numFmtId="0" fontId="24" fillId="2" borderId="57" xfId="9" applyFont="true" applyFill="true"/>
    <xf numFmtId="0" fontId="19" fillId="2" borderId="57" xfId="9" applyFill="true" applyAlignment="true">
      <alignment horizontal="center"/>
    </xf>
    <xf numFmtId="0" fontId="19" fillId="2" borderId="57" xfId="9" applyFill="true"/>
    <xf numFmtId="0" fontId="7" fillId="2" borderId="57" xfId="11" applyFont="true" applyFill="true" applyBorder="true" applyAlignment="true">
      <alignment horizontal="center"/>
    </xf>
    <xf numFmtId="0" fontId="9" fillId="2" borderId="57" xfId="11" applyFont="true" applyFill="true" applyBorder="true" applyAlignment="true">
      <alignment horizontal="left"/>
    </xf>
    <xf numFmtId="0" fontId="7" fillId="2" borderId="57" xfId="11" applyFont="true" applyFill="true" applyBorder="true" applyAlignment="true"/>
    <xf numFmtId="0" fontId="15" fillId="2" borderId="57" xfId="11" applyFill="true" applyBorder="true"/>
    <xf numFmtId="0" fontId="32" fillId="2" borderId="57" xfId="11" applyFont="true" applyFill="true" applyBorder="true" applyAlignment="true">
      <alignment horizontal="left"/>
    </xf>
    <xf numFmtId="0" fontId="19" fillId="2" borderId="57" xfId="9" applyFont="true" applyFill="true" applyBorder="true" applyAlignment="true">
      <alignment horizontal="center"/>
    </xf>
    <xf numFmtId="0" fontId="19" fillId="2" borderId="57" xfId="9" applyFill="true" applyBorder="true"/>
    <xf numFmtId="0" fontId="32" fillId="2" borderId="57" xfId="11" applyFont="true" applyFill="true" applyBorder="true" applyAlignment="true">
      <alignment horizontal="left" wrapText="true"/>
    </xf>
    <xf numFmtId="0" fontId="32" fillId="2" borderId="57" xfId="9" applyFont="true" applyFill="true" applyBorder="true"/>
    <xf numFmtId="0" fontId="15" fillId="2" borderId="57" xfId="11" applyFill="true"/>
    <xf numFmtId="0" fontId="42" fillId="2" borderId="57" xfId="9" applyFont="true" applyFill="true"/>
    <xf numFmtId="0" fontId="7" fillId="2" borderId="57" xfId="11" applyFont="true" applyFill="true" applyAlignment="true">
      <alignment horizontal="center"/>
    </xf>
    <xf numFmtId="0" fontId="42" fillId="2" borderId="57" xfId="11" applyFont="true" applyFill="true" applyAlignment="true">
      <alignment horizontal="left"/>
    </xf>
    <xf numFmtId="0" fontId="42" fillId="2" borderId="57" xfId="11" applyFont="true" applyFill="true"/>
    <xf numFmtId="0" fontId="15" fillId="2" borderId="57" xfId="11" applyFill="true" applyAlignment="true">
      <alignment horizontal="center"/>
    </xf>
    <xf numFmtId="0" fontId="13" fillId="17" borderId="57" xfId="11" applyFont="true" applyFill="true"/>
    <xf numFmtId="0" fontId="15" fillId="17" borderId="57" xfId="11" applyFill="true" applyAlignment="true">
      <alignment horizontal="center"/>
    </xf>
    <xf numFmtId="0" fontId="15" fillId="17" borderId="57" xfId="11" applyFill="true"/>
    <xf numFmtId="0" fontId="19" fillId="17" borderId="57" xfId="9" applyFill="true"/>
    <xf numFmtId="0" fontId="14" fillId="2" borderId="57" xfId="11" applyFont="true" applyFill="true"/>
    <xf numFmtId="0" fontId="14" fillId="2" borderId="57" xfId="11" applyFont="true" applyFill="true" applyAlignment="true">
      <alignment horizontal="left"/>
    </xf>
    <xf numFmtId="0" fontId="25" fillId="0" borderId="57" xfId="9" applyFont="true"/>
    <xf numFmtId="0" fontId="14" fillId="0" borderId="57" xfId="10" applyFont="true"/>
    <xf numFmtId="0" fontId="24" fillId="0" borderId="57" xfId="9" applyFont="true"/>
    <xf numFmtId="0" fontId="34" fillId="0" borderId="57" xfId="9" applyFont="true" applyFill="true"/>
    <xf numFmtId="0" fontId="16" fillId="0" borderId="57" xfId="11" applyFont="true" applyFill="true"/>
    <xf numFmtId="0" fontId="34" fillId="0" borderId="57" xfId="9" applyFont="true"/>
    <xf numFmtId="0" fontId="16" fillId="2" borderId="57" xfId="11" applyFont="true" applyFill="true"/>
    <xf numFmtId="0" fontId="16" fillId="0" borderId="57" xfId="11" applyFont="true"/>
    <xf numFmtId="0" fontId="17" fillId="0" borderId="57" xfId="11" applyFont="true"/>
    <xf numFmtId="0" fontId="15" fillId="0" borderId="57" xfId="11"/>
    <xf numFmtId="0" fontId="15" fillId="0" borderId="57" xfId="11" applyAlignment="true">
      <alignment horizontal="center"/>
    </xf>
    <xf numFmtId="0" fontId="19" fillId="0" borderId="57"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6" fillId="30" borderId="65" xfId="0" applyNumberFormat="true" applyFont="true" applyFill="true" applyBorder="true" applyAlignment="true" applyProtection="true">
      <alignment horizontal="center" vertical="center"/>
    </xf>
    <xf numFmtId="1" fontId="67" fillId="31" borderId="66" xfId="0" applyNumberFormat="true" applyFont="true" applyFill="true" applyBorder="true" applyAlignment="true" applyProtection="true">
      <alignment horizontal="center" vertical="center"/>
    </xf>
    <xf numFmtId="164"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77" fillId="41" borderId="71" xfId="0" applyNumberFormat="true" applyFont="true" applyFill="true" applyBorder="true" applyAlignment="true" applyProtection="true">
      <alignment horizontal="center" vertical="center"/>
    </xf>
    <xf numFmtId="0" fontId="19" fillId="0" borderId="72" xfId="12"/>
    <xf numFmtId="0" fontId="3" fillId="28"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9" borderId="72" xfId="14" applyFont="true" applyFill="true" applyBorder="true" applyAlignment="true">
      <alignment horizontal="center"/>
    </xf>
    <xf numFmtId="0" fontId="3" fillId="28" borderId="72" xfId="14" applyFont="true" applyFill="true" applyBorder="true" applyAlignment="true">
      <alignment horizontal="center"/>
    </xf>
    <xf numFmtId="0" fontId="10" fillId="27" borderId="41" xfId="14" applyFont="true" applyFill="true" applyBorder="true" applyAlignment="true">
      <alignment vertical="center" textRotation="90" wrapText="true"/>
    </xf>
    <xf numFmtId="0" fontId="31" fillId="2" borderId="45"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8" borderId="42"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43" xfId="14" applyFont="true" applyFill="true" applyBorder="true" applyAlignment="true">
      <alignment horizontal="center" textRotation="90" wrapText="true"/>
    </xf>
    <xf numFmtId="0" fontId="3" fillId="2" borderId="58" xfId="14" applyFont="true" applyFill="true" applyBorder="true" applyAlignment="true">
      <alignment horizontal="right"/>
    </xf>
    <xf numFmtId="164" fontId="3" fillId="28" borderId="39" xfId="14" applyNumberFormat="true" applyFont="true" applyFill="true" applyBorder="true" applyAlignment="true">
      <alignment horizontal="center"/>
    </xf>
    <xf numFmtId="164" fontId="8" fillId="27" borderId="41"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4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41"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43" xfId="14" applyFont="true" applyFill="true" applyBorder="true" applyAlignment="true">
      <alignment horizontal="center" textRotation="90" wrapText="true"/>
    </xf>
    <xf numFmtId="0" fontId="31" fillId="44" borderId="44" xfId="14" applyFont="true" applyFill="true" applyBorder="true" applyAlignment="true">
      <alignment horizontal="center" textRotation="90" wrapText="true"/>
    </xf>
    <xf numFmtId="0" fontId="10" fillId="43" borderId="4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4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4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7" xfId="3" applyFont="true" applyFill="true" applyBorder="true" applyAlignment="true">
      <alignment horizontal="center" textRotation="90"/>
    </xf>
    <xf numFmtId="0" fontId="10" fillId="42" borderId="48" xfId="3" applyFont="true" applyFill="true" applyBorder="true" applyAlignment="true">
      <alignment horizontal="center" textRotation="90"/>
    </xf>
    <xf numFmtId="0" fontId="10" fillId="42" borderId="49"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1"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9" borderId="72" xfId="14" applyNumberFormat="true" applyFont="true" applyFill="true" applyAlignment="true">
      <alignment horizontal="center"/>
    </xf>
    <xf numFmtId="164" fontId="3" fillId="28"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8" borderId="42"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43" xfId="14" applyNumberFormat="true" applyFont="true" applyFill="true" applyBorder="true" applyAlignment="true">
      <alignment horizontal="center" wrapText="true"/>
    </xf>
    <xf numFmtId="164" fontId="3" fillId="29" borderId="38" xfId="14" applyNumberFormat="true" applyFont="true" applyFill="true" applyBorder="true" applyAlignment="true">
      <alignment horizontal="center"/>
    </xf>
    <xf numFmtId="164" fontId="3" fillId="44" borderId="44" xfId="14" applyNumberFormat="true" applyFont="true" applyFill="true" applyBorder="true" applyAlignment="true">
      <alignment horizontal="center"/>
    </xf>
    <xf numFmtId="164" fontId="3" fillId="28" borderId="38" xfId="14" applyNumberFormat="true" applyFont="true" applyFill="true" applyBorder="true" applyAlignment="true">
      <alignment horizontal="center"/>
    </xf>
    <xf numFmtId="164" fontId="8" fillId="43" borderId="43" xfId="14" applyNumberFormat="true" applyFont="true" applyFill="true" applyBorder="true" applyAlignment="true">
      <alignment horizontal="center" wrapText="true"/>
    </xf>
    <xf numFmtId="164" fontId="8" fillId="27" borderId="43" xfId="14" applyNumberFormat="true" applyFont="true" applyFill="true" applyBorder="true" applyAlignment="true">
      <alignment horizontal="center" wrapText="true"/>
    </xf>
    <xf numFmtId="0" fontId="68" fillId="32" borderId="71" xfId="0" applyNumberFormat="true" applyFont="true" applyFill="true" applyBorder="true" applyAlignment="true" applyProtection="true">
      <alignment horizontal="center" vertical="center"/>
    </xf>
    <xf numFmtId="164"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72" fillId="36"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90"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9"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vertic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242" fillId="0" borderId="236"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7"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90" xfId="0" applyFont="true" applyBorder="true" applyAlignment="true">
      <alignment horizontal="left" vertical="center" wrapText="true"/>
    </xf>
    <xf numFmtId="0" fontId="3" fillId="2" borderId="2" xfId="0" applyFont="true" applyFill="true" applyBorder="true" applyAlignment="true">
      <alignment horizontal="left" vertical="center" wrapText="true"/>
    </xf>
    <xf numFmtId="0" fontId="3" fillId="2" borderId="24" xfId="0" applyFont="true" applyFill="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9"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60"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1" fontId="16" fillId="2" borderId="63"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61" xfId="20" applyFont="true" applyFill="true" applyBorder="true"/>
    <xf numFmtId="0" fontId="16" fillId="2" borderId="81" xfId="20" applyFont="true" applyFill="true" applyBorder="true" applyAlignment="true">
      <alignment horizontal="left"/>
    </xf>
    <xf numFmtId="0" fontId="16" fillId="2" borderId="61"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4"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86.197721869999995</c:v>
                </c:pt>
                <c:pt idx="1">
                  <c:v>1E-10</c:v>
                </c:pt>
                <c:pt idx="2">
                  <c:v>1E-10</c:v>
                </c:pt>
                <c:pt idx="3">
                  <c:v>1E-10</c:v>
                </c:pt>
                <c:pt idx="4">
                  <c:v>82.623006669999995</c:v>
                </c:pt>
                <c:pt idx="5">
                  <c:v>100</c:v>
                </c:pt>
              </c:numCache>
            </c:numRef>
          </c:val>
          <c:extLst>
            <c:ext xmlns:c16="http://schemas.microsoft.com/office/drawing/2014/chart" uri="{C3380CC4-5D6E-409C-BE32-E72D297353CC}">
              <c16:uniqueId val="{00000000-23C3-4670-95E2-9E83207468C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C3-4670-95E2-9E83207468C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C3-4670-95E2-9E83207468C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C3-4670-95E2-9E83207468C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C3-4670-95E2-9E83207468C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C3-4670-95E2-9E83207468C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C3-4670-95E2-9E83207468C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7-23C3-4670-95E2-9E83207468C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13.802278129999999</c:v>
                </c:pt>
                <c:pt idx="1">
                  <c:v>100</c:v>
                </c:pt>
                <c:pt idx="2">
                  <c:v>100</c:v>
                </c:pt>
                <c:pt idx="3">
                  <c:v>100</c:v>
                </c:pt>
                <c:pt idx="4">
                  <c:v>17.376993330000001</c:v>
                </c:pt>
                <c:pt idx="5">
                  <c:v>0</c:v>
                </c:pt>
              </c:numCache>
            </c:numRef>
          </c:val>
          <c:extLst>
            <c:ext xmlns:c16="http://schemas.microsoft.com/office/drawing/2014/chart" uri="{C3380CC4-5D6E-409C-BE32-E72D297353CC}">
              <c16:uniqueId val="{00000008-23C3-4670-95E2-9E83207468C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9-23C3-4670-95E2-9E83207468C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70-4374-AD2A-566ECA271A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70-4374-AD2A-566ECA271A7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70-4374-AD2A-566ECA271A7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70-4374-AD2A-566ECA271A7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70-4374-AD2A-566ECA271A7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70-4374-AD2A-566ECA271A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70-4374-AD2A-566ECA271A7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8F-44B9-A39E-4A1A3408AC6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9F-4E8F-907D-69AEF3C9EB2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9F-4E8F-907D-69AEF3C9EB22}"/>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9F-4E8F-907D-69AEF3C9EB22}"/>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59-4AF2-8778-059ADF39C70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59-4AF2-8778-059ADF39C70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59-4AF2-8778-059ADF39C70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94-4C74-A74E-5FAC46439F6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94-4C74-A74E-5FAC46439F6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4A-48BE-8770-D0BC94E42DF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4A-48BE-8770-D0BC94E42DF1}"/>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4A-48BE-8770-D0BC94E42DF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4A-48BE-8770-D0BC94E42DF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4A-48BE-8770-D0BC94E42DF1}"/>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14A-48BE-8770-D0BC94E42D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100</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8F-44B9-A39E-4A1A3408AC6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C8F-44B9-A39E-4A1A3408AC6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8F-44B9-A39E-4A1A3408AC6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8F-44B9-A39E-4A1A3408AC6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8F-44B9-A39E-4A1A3408AC6C}"/>
                </c:ext>
              </c:extLst>
            </c:dLbl>
            <c:dLbl>
              <c:idx val="6"/>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8F-44B9-A39E-4A1A3408AC6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8F-44B9-A39E-4A1A3408AC6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9F-4E8F-907D-69AEF3C9EB2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9F-4E8F-907D-69AEF3C9EB22}"/>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9F-4E8F-907D-69AEF3C9EB22}"/>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59-4AF2-8778-059ADF39C70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59-4AF2-8778-059ADF39C70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59-4AF2-8778-059ADF39C70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94-4C74-A74E-5FAC46439F6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94-4C74-A74E-5FAC46439F6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14A-48BE-8770-D0BC94E42DF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14A-48BE-8770-D0BC94E42DF1}"/>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14A-48BE-8770-D0BC94E42DF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14A-48BE-8770-D0BC94E42DF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14A-48BE-8770-D0BC94E42DF1}"/>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14A-48BE-8770-D0BC94E42D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8-4F70-4374-AD2A-566ECA271A7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70-4374-AD2A-566ECA271A7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70-4374-AD2A-566ECA271A7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70-4374-AD2A-566ECA271A7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70-4374-AD2A-566ECA271A7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70-4374-AD2A-566ECA271A7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70-4374-AD2A-566ECA271A7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70-4374-AD2A-566ECA271A7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8F-44B9-A39E-4A1A3408AC6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9F-4E8F-907D-69AEF3C9EB2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9F-4E8F-907D-69AEF3C9EB22}"/>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9F-4E8F-907D-69AEF3C9EB22}"/>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59-4AF2-8778-059ADF39C704}"/>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59-4AF2-8778-059ADF39C704}"/>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59-4AF2-8778-059ADF39C704}"/>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94-4C74-A74E-5FAC46439F6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94-4C74-A74E-5FAC46439F6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4A-48BE-8770-D0BC94E42DF1}"/>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4A-48BE-8770-D0BC94E42DF1}"/>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4A-48BE-8770-D0BC94E42DF1}"/>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4A-48BE-8770-D0BC94E42DF1}"/>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4A-48BE-8770-D0BC94E42DF1}"/>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14A-48BE-8770-D0BC94E42D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#N/A</c:v>
                </c:pt>
                <c:pt idx="6">
                  <c:v>100</c:v>
                </c:pt>
                <c:pt idx="7">
                  <c:v>#N/A</c:v>
                </c:pt>
                <c:pt idx="8">
                  <c:v>100</c:v>
                </c:pt>
                <c:pt idx="9">
                  <c:v>#N/A</c:v>
                </c:pt>
                <c:pt idx="10">
                  <c:v>#N/A</c:v>
                </c:pt>
                <c:pt idx="11">
                  <c:v>#N/A</c:v>
                </c:pt>
                <c:pt idx="12">
                  <c:v>#N/A</c:v>
                </c:pt>
                <c:pt idx="13">
                  <c:v>100</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4F70-4374-AD2A-566ECA271A74}"/>
            </c:ext>
          </c:extLst>
        </c:ser>
        <c:dLbls>
          <c:showLegendKey val="0"/>
          <c:showVal val="0"/>
          <c:showCatName val="0"/>
          <c:showSerName val="0"/>
          <c:showPercent val="0"/>
          <c:showBubbleSize val="0"/>
        </c:dLbls>
        <c:axId val="84928000"/>
        <c:axId val="84929536"/>
      </c:scatterChart>
      <c:valAx>
        <c:axId val="849280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9536"/>
        <c:crosses val="autoZero"/>
        <c:crossBetween val="midCat"/>
        <c:majorUnit val="5"/>
      </c:valAx>
      <c:valAx>
        <c:axId val="849295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0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95-4B3A-AFAD-78E5D9705EB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95-4B3A-AFAD-78E5D9705EB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95-4B3A-AFAD-78E5D9705EB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95-4B3A-AFAD-78E5D9705EB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95-4B3A-AFAD-78E5D9705EB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95-4B3A-AFAD-78E5D9705E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95-4B3A-AFAD-78E5D9705EB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58-497D-8A8A-0FAFE26E41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357-44A9-BC4B-2CEE2EE158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357-44A9-BC4B-2CEE2EE15838}"/>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357-44A9-BC4B-2CEE2EE15838}"/>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1B-4115-ABBD-83FE64B364D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1B-4115-ABBD-83FE64B364D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1B-4115-ABBD-83FE64B364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57-479B-9914-64CF8B6009C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57-479B-9914-64CF8B6009C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10-47F2-A4E4-7B776601A94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10-47F2-A4E4-7B776601A943}"/>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10-47F2-A4E4-7B776601A94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10-47F2-A4E4-7B776601A94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10-47F2-A4E4-7B776601A94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610-47F2-A4E4-7B776601A9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95-4B3A-AFAD-78E5D9705EB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95-4B3A-AFAD-78E5D9705EB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95-4B3A-AFAD-78E5D9705EB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95-4B3A-AFAD-78E5D9705E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95-4B3A-AFAD-78E5D9705EB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58-497D-8A8A-0FAFE26E41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57-44A9-BC4B-2CEE2EE158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57-44A9-BC4B-2CEE2EE15838}"/>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57-44A9-BC4B-2CEE2EE15838}"/>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1B-4115-ABBD-83FE64B364D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1B-4115-ABBD-83FE64B364D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A1B-4115-ABBD-83FE64B364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A57-479B-9914-64CF8B6009C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A57-479B-9914-64CF8B6009C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610-47F2-A4E4-7B776601A94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610-47F2-A4E4-7B776601A943}"/>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610-47F2-A4E4-7B776601A94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610-47F2-A4E4-7B776601A94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610-47F2-A4E4-7B776601A94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610-47F2-A4E4-7B776601A9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8195-4B3A-AFAD-78E5D9705EB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95-4B3A-AFAD-78E5D9705EB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95-4B3A-AFAD-78E5D9705EB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195-4B3A-AFAD-78E5D9705EB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195-4B3A-AFAD-78E5D9705EBF}"/>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195-4B3A-AFAD-78E5D9705EB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195-4B3A-AFAD-78E5D9705E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195-4B3A-AFAD-78E5D9705EBF}"/>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58-497D-8A8A-0FAFE26E41D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57-44A9-BC4B-2CEE2EE1583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57-44A9-BC4B-2CEE2EE15838}"/>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57-44A9-BC4B-2CEE2EE15838}"/>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1B-4115-ABBD-83FE64B364D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1B-4115-ABBD-83FE64B364D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1B-4115-ABBD-83FE64B364D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57-479B-9914-64CF8B6009C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57-479B-9914-64CF8B6009C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10-47F2-A4E4-7B776601A943}"/>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10-47F2-A4E4-7B776601A943}"/>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10-47F2-A4E4-7B776601A943}"/>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10-47F2-A4E4-7B776601A943}"/>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10-47F2-A4E4-7B776601A943}"/>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10-47F2-A4E4-7B776601A94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8195-4B3A-AFAD-78E5D9705EBF}"/>
            </c:ext>
          </c:extLst>
        </c:ser>
        <c:dLbls>
          <c:showLegendKey val="0"/>
          <c:showVal val="0"/>
          <c:showCatName val="0"/>
          <c:showSerName val="0"/>
          <c:showPercent val="0"/>
          <c:showBubbleSize val="0"/>
        </c:dLbls>
        <c:axId val="85674624"/>
        <c:axId val="85676416"/>
      </c:scatterChart>
      <c:valAx>
        <c:axId val="8567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6416"/>
        <c:crosses val="autoZero"/>
        <c:crossBetween val="midCat"/>
        <c:majorUnit val="5"/>
      </c:valAx>
      <c:valAx>
        <c:axId val="85676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EA-4671-B4A0-2F6A52CF851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EA-4671-B4A0-2F6A52CF851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EA-4671-B4A0-2F6A52CF851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EA-4671-B4A0-2F6A52CF851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EA-4671-B4A0-2F6A52CF851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EA-4671-B4A0-2F6A52CF85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EA-4671-B4A0-2F6A52CF851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5F-4FB8-8E21-55866185640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D9C-4D9A-9FF6-F2F9124FE51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D9C-4D9A-9FF6-F2F9124FE514}"/>
                </c:ext>
              </c:extLst>
            </c:dLbl>
            <c:dLbl>
              <c:idx val="10"/>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9C-4D9A-9FF6-F2F9124FE51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DA-4895-B8A4-FE716C0DED0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DA-4895-B8A4-FE716C0DED0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DA-4895-B8A4-FE716C0DED0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E5-452C-AA38-88B1346B006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E5-452C-AA38-88B1346B0060}"/>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AB4-4562-B8F7-215088B28A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AB4-4562-B8F7-215088B28A12}"/>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AB4-4562-B8F7-215088B28A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AB4-4562-B8F7-215088B28A1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AB4-4562-B8F7-215088B28A1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B4-4562-B8F7-215088B28A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82</c:v>
                </c:pt>
                <c:pt idx="1">
                  <c:v>88.5</c:v>
                </c:pt>
                <c:pt idx="2">
                  <c:v>89.7</c:v>
                </c:pt>
                <c:pt idx="3">
                  <c:v>92</c:v>
                </c:pt>
                <c:pt idx="4">
                  <c:v>#N/A</c:v>
                </c:pt>
                <c:pt idx="5">
                  <c:v>95.226190476190467</c:v>
                </c:pt>
                <c:pt idx="6">
                  <c:v>95.1</c:v>
                </c:pt>
                <c:pt idx="7">
                  <c:v>96.402877697841731</c:v>
                </c:pt>
                <c:pt idx="8">
                  <c:v>#N/A</c:v>
                </c:pt>
                <c:pt idx="9">
                  <c:v>96.85460048426151</c:v>
                </c:pt>
                <c:pt idx="10">
                  <c:v>#N/A</c:v>
                </c:pt>
                <c:pt idx="11">
                  <c:v>#N/A</c:v>
                </c:pt>
                <c:pt idx="12">
                  <c:v>98.5</c:v>
                </c:pt>
                <c:pt idx="13">
                  <c:v>#N/A</c:v>
                </c:pt>
                <c:pt idx="14">
                  <c:v>#N/A</c:v>
                </c:pt>
                <c:pt idx="15">
                  <c:v>98.503740648379051</c:v>
                </c:pt>
                <c:pt idx="16">
                  <c:v>#N/A</c:v>
                </c:pt>
                <c:pt idx="17">
                  <c:v>#N/A</c:v>
                </c:pt>
                <c:pt idx="18">
                  <c:v>#N/A</c:v>
                </c:pt>
                <c:pt idx="19">
                  <c:v>97.506234413965075</c:v>
                </c:pt>
                <c:pt idx="20">
                  <c:v>97.969543147208114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84</c:v>
                </c:pt>
                <c:pt idx="5">
                  <c:v>84</c:v>
                </c:pt>
                <c:pt idx="6">
                  <c:v>84</c:v>
                </c:pt>
                <c:pt idx="7">
                  <c:v>84</c:v>
                </c:pt>
                <c:pt idx="8">
                  <c:v>84</c:v>
                </c:pt>
                <c:pt idx="9">
                  <c:v>85.5</c:v>
                </c:pt>
                <c:pt idx="10">
                  <c:v>86.9</c:v>
                </c:pt>
                <c:pt idx="11">
                  <c:v>88.3</c:v>
                </c:pt>
                <c:pt idx="12">
                  <c:v>89.7</c:v>
                </c:pt>
                <c:pt idx="13">
                  <c:v>91.2</c:v>
                </c:pt>
                <c:pt idx="14">
                  <c:v>92.6</c:v>
                </c:pt>
                <c:pt idx="15">
                  <c:v>94</c:v>
                </c:pt>
                <c:pt idx="16">
                  <c:v>95.4</c:v>
                </c:pt>
                <c:pt idx="17">
                  <c:v>96.9</c:v>
                </c:pt>
                <c:pt idx="18">
                  <c:v>98.3</c:v>
                </c:pt>
                <c:pt idx="19">
                  <c:v>99.7</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EA-4671-B4A0-2F6A52CF851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EA-4671-B4A0-2F6A52CF851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4EA-4671-B4A0-2F6A52CF851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EA-4671-B4A0-2F6A52CF85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4EA-4671-B4A0-2F6A52CF851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5F-4FB8-8E21-55866185640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9C-4D9A-9FF6-F2F9124FE51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D9C-4D9A-9FF6-F2F9124FE51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D9C-4D9A-9FF6-F2F9124FE51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DA-4895-B8A4-FE716C0DED0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DA-4895-B8A4-FE716C0DED0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DA-4895-B8A4-FE716C0DED0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E5-452C-AA38-88B1346B006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E5-452C-AA38-88B1346B0060}"/>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AB4-4562-B8F7-215088B28A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AB4-4562-B8F7-215088B28A12}"/>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AB4-4562-B8F7-215088B28A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AB4-4562-B8F7-215088B28A1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AB4-4562-B8F7-215088B28A1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B4-4562-B8F7-215088B28A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F-24EA-4671-B4A0-2F6A52CF851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EA-4671-B4A0-2F6A52CF851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4EA-4671-B4A0-2F6A52CF851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4EA-4671-B4A0-2F6A52CF851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4EA-4671-B4A0-2F6A52CF851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4EA-4671-B4A0-2F6A52CF851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4EA-4671-B4A0-2F6A52CF85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4EA-4671-B4A0-2F6A52CF851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5F-4FB8-8E21-55866185640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D9C-4D9A-9FF6-F2F9124FE51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D9C-4D9A-9FF6-F2F9124FE51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D9C-4D9A-9FF6-F2F9124FE51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DA-4895-B8A4-FE716C0DED0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DA-4895-B8A4-FE716C0DED0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DA-4895-B8A4-FE716C0DED0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E5-452C-AA38-88B1346B006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E5-452C-AA38-88B1346B0060}"/>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B4-4562-B8F7-215088B28A1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B4-4562-B8F7-215088B28A12}"/>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B4-4562-B8F7-215088B28A1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B4-4562-B8F7-215088B28A1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B4-4562-B8F7-215088B28A1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B4-4562-B8F7-215088B28A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7-24EA-4671-B4A0-2F6A52CF8513}"/>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2A-43D5-AB4B-CFB8FD8B66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2A-43D5-AB4B-CFB8FD8B66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2A-43D5-AB4B-CFB8FD8B669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2A-43D5-AB4B-CFB8FD8B669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2A-43D5-AB4B-CFB8FD8B669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2A-43D5-AB4B-CFB8FD8B66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2A-43D5-AB4B-CFB8FD8B669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46-4BB7-BACD-EE9E483DA07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53-4826-AB2F-C08A56E791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53-4826-AB2F-C08A56E7917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53-4826-AB2F-C08A56E7917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C3-4CA5-B3F3-9275E6E4402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C3-4CA5-B3F3-9275E6E4402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C3-4CA5-B3F3-9275E6E4402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8D-46C2-90B3-E95C844ED31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8D-46C2-90B3-E95C844ED317}"/>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62E-429C-918C-8437557A0CA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62E-429C-918C-8437557A0CA8}"/>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62E-429C-918C-8437557A0C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62E-429C-918C-8437557A0CA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62E-429C-918C-8437557A0CA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2E-429C-918C-8437557A0C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92.6</c:v>
                </c:pt>
                <c:pt idx="12">
                  <c:v>92.6</c:v>
                </c:pt>
                <c:pt idx="13">
                  <c:v>92.6</c:v>
                </c:pt>
                <c:pt idx="14">
                  <c:v>92.6</c:v>
                </c:pt>
                <c:pt idx="15">
                  <c:v>92.6</c:v>
                </c:pt>
                <c:pt idx="16">
                  <c:v>92.6</c:v>
                </c:pt>
                <c:pt idx="17">
                  <c:v>92.6</c:v>
                </c:pt>
                <c:pt idx="18">
                  <c:v>92.6</c:v>
                </c:pt>
                <c:pt idx="19">
                  <c:v>92.6</c:v>
                </c:pt>
                <c:pt idx="20">
                  <c:v>92.6</c:v>
                </c:pt>
                <c:pt idx="21">
                  <c:v>92.6</c:v>
                </c:pt>
                <c:pt idx="22">
                  <c:v>92.6</c:v>
                </c:pt>
                <c:pt idx="23">
                  <c:v>92.6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2A-43D5-AB4B-CFB8FD8B66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2A-43D5-AB4B-CFB8FD8B66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2A-43D5-AB4B-CFB8FD8B669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2A-43D5-AB4B-CFB8FD8B669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2A-43D5-AB4B-CFB8FD8B66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02A-43D5-AB4B-CFB8FD8B669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46-4BB7-BACD-EE9E483DA07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53-4826-AB2F-C08A56E791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53-4826-AB2F-C08A56E7917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53-4826-AB2F-C08A56E79174}"/>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C3-4CA5-B3F3-9275E6E4402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C3-4CA5-B3F3-9275E6E4402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C3-4CA5-B3F3-9275E6E4402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8D-46C2-90B3-E95C844ED31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8D-46C2-90B3-E95C844ED317}"/>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62E-429C-918C-8437557A0CA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62E-429C-918C-8437557A0CA8}"/>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62E-429C-918C-8437557A0C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62E-429C-918C-8437557A0CA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62E-429C-918C-8437557A0CA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2E-429C-918C-8437557A0C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85.29728531302294</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E-102A-43D5-AB4B-CFB8FD8B669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02A-43D5-AB4B-CFB8FD8B669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02A-43D5-AB4B-CFB8FD8B669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02A-43D5-AB4B-CFB8FD8B669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02A-43D5-AB4B-CFB8FD8B669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02A-43D5-AB4B-CFB8FD8B669C}"/>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02A-43D5-AB4B-CFB8FD8B669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02A-43D5-AB4B-CFB8FD8B669C}"/>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46-4BB7-BACD-EE9E483DA07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53-4826-AB2F-C08A56E7917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53-4826-AB2F-C08A56E7917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53-4826-AB2F-C08A56E7917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C3-4CA5-B3F3-9275E6E4402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C3-4CA5-B3F3-9275E6E4402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C3-4CA5-B3F3-9275E6E4402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8D-46C2-90B3-E95C844ED31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8D-46C2-90B3-E95C844ED317}"/>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2E-429C-918C-8437557A0CA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2E-429C-918C-8437557A0CA8}"/>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2E-429C-918C-8437557A0CA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2E-429C-918C-8437557A0CA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2E-429C-918C-8437557A0CA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2E-429C-918C-8437557A0C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#N/A</c:v>
                </c:pt>
                <c:pt idx="6">
                  <c:v>100</c:v>
                </c:pt>
                <c:pt idx="7">
                  <c:v>#N/A</c:v>
                </c:pt>
                <c:pt idx="8">
                  <c:v>#N/A</c:v>
                </c:pt>
                <c:pt idx="9">
                  <c:v>#N/A</c:v>
                </c:pt>
                <c:pt idx="10">
                  <c:v>#N/A</c:v>
                </c:pt>
                <c:pt idx="11">
                  <c:v>#N/A</c:v>
                </c:pt>
                <c:pt idx="12">
                  <c:v>#N/A</c:v>
                </c:pt>
                <c:pt idx="13">
                  <c:v>#N/A</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102A-43D5-AB4B-CFB8FD8B669C}"/>
            </c:ext>
          </c:extLst>
        </c:ser>
        <c:dLbls>
          <c:showLegendKey val="0"/>
          <c:showVal val="0"/>
          <c:showCatName val="0"/>
          <c:showSerName val="0"/>
          <c:showPercent val="0"/>
          <c:showBubbleSize val="0"/>
        </c:dLbls>
        <c:axId val="86562688"/>
        <c:axId val="86564224"/>
      </c:scatterChart>
      <c:valAx>
        <c:axId val="865626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4224"/>
        <c:crosses val="autoZero"/>
        <c:crossBetween val="midCat"/>
        <c:majorUnit val="5"/>
      </c:valAx>
      <c:valAx>
        <c:axId val="865642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26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6B-43FC-BF0E-BB5F15333B5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6B-43FC-BF0E-BB5F15333B5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6B-43FC-BF0E-BB5F15333B5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46B-43FC-BF0E-BB5F15333B5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6B-43FC-BF0E-BB5F15333B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6B-43FC-BF0E-BB5F15333B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6B-43FC-BF0E-BB5F15333B5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4C-4034-8D5A-96BEFFB412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627-4B69-8E4B-65C0AF7A297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7-4B69-8E4B-65C0AF7A297C}"/>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7-4B69-8E4B-65C0AF7A297C}"/>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98-4A27-AD1A-E8BE79AD02F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98-4A27-AD1A-E8BE79AD02F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98-4A27-AD1A-E8BE79AD02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7A-48A5-A61F-D9BC2AF2AEB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7A-48A5-A61F-D9BC2AF2AEBA}"/>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75-4102-A27E-A006316C394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75-4102-A27E-A006316C3949}"/>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75-4102-A27E-A006316C394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75-4102-A27E-A006316C394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75-4102-A27E-A006316C394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575-4102-A27E-A006316C39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6B-43FC-BF0E-BB5F15333B5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6B-43FC-BF0E-BB5F15333B5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46B-43FC-BF0E-BB5F15333B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46B-43FC-BF0E-BB5F15333B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46B-43FC-BF0E-BB5F15333B5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4C-4034-8D5A-96BEFFB412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7-4B69-8E4B-65C0AF7A297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7-4B69-8E4B-65C0AF7A297C}"/>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27-4B69-8E4B-65C0AF7A297C}"/>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98-4A27-AD1A-E8BE79AD02F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98-4A27-AD1A-E8BE79AD02F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198-4A27-AD1A-E8BE79AD02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7A-48A5-A61F-D9BC2AF2AEB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7A-48A5-A61F-D9BC2AF2AEBA}"/>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75-4102-A27E-A006316C394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75-4102-A27E-A006316C3949}"/>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75-4102-A27E-A006316C394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575-4102-A27E-A006316C394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575-4102-A27E-A006316C394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575-4102-A27E-A006316C39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B46B-43FC-BF0E-BB5F15333B5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46B-43FC-BF0E-BB5F15333B5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46B-43FC-BF0E-BB5F15333B5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46B-43FC-BF0E-BB5F15333B5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46B-43FC-BF0E-BB5F15333B51}"/>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46B-43FC-BF0E-BB5F15333B51}"/>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46B-43FC-BF0E-BB5F15333B51}"/>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46B-43FC-BF0E-BB5F15333B51}"/>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4C-4034-8D5A-96BEFFB412E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27-4B69-8E4B-65C0AF7A297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27-4B69-8E4B-65C0AF7A297C}"/>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27-4B69-8E4B-65C0AF7A297C}"/>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98-4A27-AD1A-E8BE79AD02F7}"/>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98-4A27-AD1A-E8BE79AD02F7}"/>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98-4A27-AD1A-E8BE79AD02F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7A-48A5-A61F-D9BC2AF2AEB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7A-48A5-A61F-D9BC2AF2AEBA}"/>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75-4102-A27E-A006316C394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75-4102-A27E-A006316C3949}"/>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75-4102-A27E-A006316C394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75-4102-A27E-A006316C394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75-4102-A27E-A006316C394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575-4102-A27E-A006316C394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B46B-43FC-BF0E-BB5F15333B51}"/>
            </c:ext>
          </c:extLst>
        </c:ser>
        <c:dLbls>
          <c:showLegendKey val="0"/>
          <c:showVal val="0"/>
          <c:showCatName val="0"/>
          <c:showSerName val="0"/>
          <c:showPercent val="0"/>
          <c:showBubbleSize val="0"/>
        </c:dLbls>
        <c:axId val="89963904"/>
        <c:axId val="89965696"/>
      </c:scatterChart>
      <c:valAx>
        <c:axId val="89963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5696"/>
        <c:crosses val="autoZero"/>
        <c:crossBetween val="midCat"/>
        <c:majorUnit val="5"/>
      </c:valAx>
      <c:valAx>
        <c:axId val="89965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EB-40D7-82AE-4DCCDC5FBC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EB-40D7-82AE-4DCCDC5FBCF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EB-40D7-82AE-4DCCDC5FBC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EB-40D7-82AE-4DCCDC5FBCF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EB-40D7-82AE-4DCCDC5FBC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EB-40D7-82AE-4DCCDC5FBC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D9D-467F-AF5E-C2EE9252153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00B-451E-B60F-EFEF5F2E888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00B-451E-B60F-EFEF5F2E8888}"/>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0B-451E-B60F-EFEF5F2E8888}"/>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33-4DD3-8DCD-A3DCFAAD60A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33-4DD3-8DCD-A3DCFAAD60A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33-4DD3-8DCD-A3DCFAAD60A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5B-4AFB-B9C3-43FD13404AD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5B-4AFB-B9C3-43FD13404AD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08B-43ED-8B7E-EC5AB7C5B4C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08B-43ED-8B7E-EC5AB7C5B4C4}"/>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08B-43ED-8B7E-EC5AB7C5B4C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08B-43ED-8B7E-EC5AB7C5B4C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08B-43ED-8B7E-EC5AB7C5B4C4}"/>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08B-43ED-8B7E-EC5AB7C5B4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92.2</c:v>
                </c:pt>
                <c:pt idx="12">
                  <c:v>92.2</c:v>
                </c:pt>
                <c:pt idx="13">
                  <c:v>92.2</c:v>
                </c:pt>
                <c:pt idx="14">
                  <c:v>92.2</c:v>
                </c:pt>
                <c:pt idx="15">
                  <c:v>92.2</c:v>
                </c:pt>
                <c:pt idx="16">
                  <c:v>92.2</c:v>
                </c:pt>
                <c:pt idx="17">
                  <c:v>92.2</c:v>
                </c:pt>
                <c:pt idx="18">
                  <c:v>92.2</c:v>
                </c:pt>
                <c:pt idx="19">
                  <c:v>92.2</c:v>
                </c:pt>
                <c:pt idx="20">
                  <c:v>92.2</c:v>
                </c:pt>
                <c:pt idx="21">
                  <c:v>92.2</c:v>
                </c:pt>
                <c:pt idx="22">
                  <c:v>92.2</c:v>
                </c:pt>
                <c:pt idx="23">
                  <c:v>92.2</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EB-40D7-82AE-4DCCDC5FBC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EB-40D7-82AE-4DCCDC5FBC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EB-40D7-82AE-4DCCDC5FBCF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EB-40D7-82AE-4DCCDC5FBC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EB-40D7-82AE-4DCCDC5FBC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9D-467F-AF5E-C2EE9252153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0B-451E-B60F-EFEF5F2E888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0B-451E-B60F-EFEF5F2E8888}"/>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0B-451E-B60F-EFEF5F2E8888}"/>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33-4DD3-8DCD-A3DCFAAD60A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33-4DD3-8DCD-A3DCFAAD60A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33-4DD3-8DCD-A3DCFAAD60A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5B-4AFB-B9C3-43FD13404AD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5B-4AFB-B9C3-43FD13404AD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08B-43ED-8B7E-EC5AB7C5B4C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08B-43ED-8B7E-EC5AB7C5B4C4}"/>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08B-43ED-8B7E-EC5AB7C5B4C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08B-43ED-8B7E-EC5AB7C5B4C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08B-43ED-8B7E-EC5AB7C5B4C4}"/>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08B-43ED-8B7E-EC5AB7C5B4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89.077669999999998</c:v>
                </c:pt>
                <c:pt idx="14">
                  <c:v>92.195120000000003</c:v>
                </c:pt>
                <c:pt idx="15">
                  <c:v>#N/A</c:v>
                </c:pt>
                <c:pt idx="16">
                  <c:v>#N/A</c:v>
                </c:pt>
                <c:pt idx="17">
                  <c:v>95.308639999999997</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91.3</c:v>
                </c:pt>
                <c:pt idx="5">
                  <c:v>91.3</c:v>
                </c:pt>
                <c:pt idx="6">
                  <c:v>91.3</c:v>
                </c:pt>
                <c:pt idx="7">
                  <c:v>91.3</c:v>
                </c:pt>
                <c:pt idx="8">
                  <c:v>91.3</c:v>
                </c:pt>
                <c:pt idx="9">
                  <c:v>92</c:v>
                </c:pt>
                <c:pt idx="10">
                  <c:v>92.7</c:v>
                </c:pt>
                <c:pt idx="11">
                  <c:v>93.3</c:v>
                </c:pt>
                <c:pt idx="12">
                  <c:v>94</c:v>
                </c:pt>
                <c:pt idx="13">
                  <c:v>94.7</c:v>
                </c:pt>
                <c:pt idx="14">
                  <c:v>95.3</c:v>
                </c:pt>
                <c:pt idx="15">
                  <c:v>96</c:v>
                </c:pt>
                <c:pt idx="16">
                  <c:v>96.7</c:v>
                </c:pt>
                <c:pt idx="17">
                  <c:v>97.4</c:v>
                </c:pt>
                <c:pt idx="18">
                  <c:v>98</c:v>
                </c:pt>
                <c:pt idx="19">
                  <c:v>98.7</c:v>
                </c:pt>
                <c:pt idx="20">
                  <c:v>99.4</c:v>
                </c:pt>
                <c:pt idx="21">
                  <c:v>100</c:v>
                </c:pt>
                <c:pt idx="22">
                  <c:v>100</c:v>
                </c:pt>
                <c:pt idx="23">
                  <c:v>100</c:v>
                </c:pt>
              </c:numCache>
            </c:numRef>
          </c:yVal>
          <c:smooth val="0"/>
          <c:extLst>
            <c:ext xmlns:c16="http://schemas.microsoft.com/office/drawing/2014/chart" uri="{C3380CC4-5D6E-409C-BE32-E72D297353CC}">
              <c16:uniqueId val="{0000000E-B9EB-40D7-82AE-4DCCDC5FBCF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9EB-40D7-82AE-4DCCDC5FBC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9EB-40D7-82AE-4DCCDC5FBCF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9EB-40D7-82AE-4DCCDC5FBC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9EB-40D7-82AE-4DCCDC5FBCF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9EB-40D7-82AE-4DCCDC5FBCF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9EB-40D7-82AE-4DCCDC5FBC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9EB-40D7-82AE-4DCCDC5FBC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D9D-467F-AF5E-C2EE9252153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0B-451E-B60F-EFEF5F2E888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0B-451E-B60F-EFEF5F2E8888}"/>
                </c:ext>
              </c:extLst>
            </c:dLbl>
            <c:dLbl>
              <c:idx val="10"/>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0B-451E-B60F-EFEF5F2E8888}"/>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33-4DD3-8DCD-A3DCFAAD60A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33-4DD3-8DCD-A3DCFAAD60A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33-4DD3-8DCD-A3DCFAAD60A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5B-4AFB-B9C3-43FD13404AD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5B-4AFB-B9C3-43FD13404AD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8B-43ED-8B7E-EC5AB7C5B4C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8B-43ED-8B7E-EC5AB7C5B4C4}"/>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8B-43ED-8B7E-EC5AB7C5B4C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8B-43ED-8B7E-EC5AB7C5B4C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8B-43ED-8B7E-EC5AB7C5B4C4}"/>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08B-43ED-8B7E-EC5AB7C5B4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86.1</c:v>
                </c:pt>
                <c:pt idx="1">
                  <c:v>96.4</c:v>
                </c:pt>
                <c:pt idx="2">
                  <c:v>95.4</c:v>
                </c:pt>
                <c:pt idx="3">
                  <c:v>97.1</c:v>
                </c:pt>
                <c:pt idx="4">
                  <c:v>#N/A</c:v>
                </c:pt>
                <c:pt idx="5">
                  <c:v>95.5</c:v>
                </c:pt>
                <c:pt idx="6">
                  <c:v>98</c:v>
                </c:pt>
                <c:pt idx="7">
                  <c:v>95.683453237410077</c:v>
                </c:pt>
                <c:pt idx="8">
                  <c:v>#N/A</c:v>
                </c:pt>
                <c:pt idx="9">
                  <c:v>96.6</c:v>
                </c:pt>
                <c:pt idx="10">
                  <c:v>#N/A</c:v>
                </c:pt>
                <c:pt idx="11">
                  <c:v>#N/A</c:v>
                </c:pt>
                <c:pt idx="12">
                  <c:v>98.5</c:v>
                </c:pt>
                <c:pt idx="13">
                  <c:v>#N/A</c:v>
                </c:pt>
                <c:pt idx="14">
                  <c:v>#N/A</c:v>
                </c:pt>
                <c:pt idx="15">
                  <c:v>97.506234413965089</c:v>
                </c:pt>
                <c:pt idx="16">
                  <c:v>#N/A</c:v>
                </c:pt>
                <c:pt idx="17">
                  <c:v>#N/A</c:v>
                </c:pt>
                <c:pt idx="18">
                  <c:v>#N/A</c:v>
                </c:pt>
                <c:pt idx="19">
                  <c:v>97.506234413965089</c:v>
                </c:pt>
                <c:pt idx="20">
                  <c:v>97.969543147208128</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B9EB-40D7-82AE-4DCCDC5FBCF2}"/>
            </c:ext>
          </c:extLst>
        </c:ser>
        <c:dLbls>
          <c:showLegendKey val="0"/>
          <c:showVal val="0"/>
          <c:showCatName val="0"/>
          <c:showSerName val="0"/>
          <c:showPercent val="0"/>
          <c:showBubbleSize val="0"/>
        </c:dLbls>
        <c:axId val="91416064"/>
        <c:axId val="91417600"/>
      </c:scatterChart>
      <c:valAx>
        <c:axId val="9141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7600"/>
        <c:crosses val="autoZero"/>
        <c:crossBetween val="midCat"/>
        <c:majorUnit val="5"/>
      </c:valAx>
      <c:valAx>
        <c:axId val="914176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16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EB-49A7-9ED9-DF2DA2DFC96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EB-49A7-9ED9-DF2DA2DFC96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EB-49A7-9ED9-DF2DA2DFC9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EB-49A7-9ED9-DF2DA2DFC96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EB-49A7-9ED9-DF2DA2DFC96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EB-49A7-9ED9-DF2DA2DFC9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7EB-49A7-9ED9-DF2DA2DFC96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6E-488A-B037-889B67988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13-42F2-B77E-41F64A8BCCC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13-42F2-B77E-41F64A8BCCC2}"/>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13-42F2-B77E-41F64A8BCCC2}"/>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D2-40FC-9A0D-56D535078D4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D2-40FC-9A0D-56D535078D4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D2-40FC-9A0D-56D535078D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1BD-4E35-9E02-F0530E114D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BD-4E35-9E02-F0530E114D02}"/>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87-4780-9ED9-B79E0F91220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87-4780-9ED9-B79E0F91220B}"/>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87-4780-9ED9-B79E0F91220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87-4780-9ED9-B79E0F91220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87-4780-9ED9-B79E0F91220B}"/>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87-4780-9ED9-B79E0F9122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7EB-49A7-9ED9-DF2DA2DFC96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7EB-49A7-9ED9-DF2DA2DFC96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7EB-49A7-9ED9-DF2DA2DFC9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7EB-49A7-9ED9-DF2DA2DFC96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7EB-49A7-9ED9-DF2DA2DFC96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7EB-49A7-9ED9-DF2DA2DFC9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7EB-49A7-9ED9-DF2DA2DFC96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6E-488A-B037-889B67988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13-42F2-B77E-41F64A8BCCC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13-42F2-B77E-41F64A8BCCC2}"/>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13-42F2-B77E-41F64A8BCCC2}"/>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1D2-40FC-9A0D-56D535078D4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D2-40FC-9A0D-56D535078D4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D2-40FC-9A0D-56D535078D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BD-4E35-9E02-F0530E114D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BD-4E35-9E02-F0530E114D02}"/>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87-4780-9ED9-B79E0F91220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87-4780-9ED9-B79E0F91220B}"/>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87-4780-9ED9-B79E0F91220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87-4780-9ED9-B79E0F91220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87-4780-9ED9-B79E0F91220B}"/>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887-4780-9ED9-B79E0F9122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86.2</c:v>
                </c:pt>
                <c:pt idx="12">
                  <c:v>86.2</c:v>
                </c:pt>
                <c:pt idx="13">
                  <c:v>86.2</c:v>
                </c:pt>
                <c:pt idx="14">
                  <c:v>86.2</c:v>
                </c:pt>
                <c:pt idx="15">
                  <c:v>86.2</c:v>
                </c:pt>
                <c:pt idx="16">
                  <c:v>86.2</c:v>
                </c:pt>
                <c:pt idx="17">
                  <c:v>86.2</c:v>
                </c:pt>
                <c:pt idx="18">
                  <c:v>86.2</c:v>
                </c:pt>
                <c:pt idx="19">
                  <c:v>86.2</c:v>
                </c:pt>
                <c:pt idx="20">
                  <c:v>86.2</c:v>
                </c:pt>
                <c:pt idx="21">
                  <c:v>86.2</c:v>
                </c:pt>
                <c:pt idx="22">
                  <c:v>86.2</c:v>
                </c:pt>
                <c:pt idx="23">
                  <c:v>86.2</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7EB-49A7-9ED9-DF2DA2DFC96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7EB-49A7-9ED9-DF2DA2DFC96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7EB-49A7-9ED9-DF2DA2DFC9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7EB-49A7-9ED9-DF2DA2DFC96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7EB-49A7-9ED9-DF2DA2DFC966}"/>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7EB-49A7-9ED9-DF2DA2DFC96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7EB-49A7-9ED9-DF2DA2DFC966}"/>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6E-488A-B037-889B6798882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13-42F2-B77E-41F64A8BCCC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13-42F2-B77E-41F64A8BCCC2}"/>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13-42F2-B77E-41F64A8BCCC2}"/>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D2-40FC-9A0D-56D535078D4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D2-40FC-9A0D-56D535078D4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D2-40FC-9A0D-56D535078D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BD-4E35-9E02-F0530E114D0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BD-4E35-9E02-F0530E114D02}"/>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87-4780-9ED9-B79E0F91220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87-4780-9ED9-B79E0F91220B}"/>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87-4780-9ED9-B79E0F91220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87-4780-9ED9-B79E0F91220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87-4780-9ED9-B79E0F91220B}"/>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87-4780-9ED9-B79E0F9122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90.677967542372897</c:v>
                </c:pt>
                <c:pt idx="14">
                  <c:v>77.560980000000001</c:v>
                </c:pt>
                <c:pt idx="15">
                  <c:v>#N/A</c:v>
                </c:pt>
                <c:pt idx="16">
                  <c:v>#N/A</c:v>
                </c:pt>
                <c:pt idx="17">
                  <c:v>90.3542180667081</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3017984"/>
        <c:axId val="93019520"/>
      </c:scatterChart>
      <c:valAx>
        <c:axId val="93017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19520"/>
        <c:crosses val="autoZero"/>
        <c:crossBetween val="midCat"/>
        <c:majorUnit val="5"/>
      </c:valAx>
      <c:valAx>
        <c:axId val="93019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1798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20-429E-9345-8797EC50D9B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20-429E-9345-8797EC50D9B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20-429E-9345-8797EC50D9B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20-429E-9345-8797EC50D9B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20-429E-9345-8797EC50D9B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EE-4208-9877-92F4FE1EEF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7E-4E15-92C2-E62E387B1C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7E-4E15-92C2-E62E387B1C46}"/>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7E-4E15-92C2-E62E387B1C46}"/>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55-43CB-9569-7E6557C9B64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55-43CB-9569-7E6557C9B64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555-43CB-9569-7E6557C9B64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10-40E2-B74B-84E8B0C162B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10-40E2-B74B-84E8B0C162B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9B7-45A2-BA60-382289005D7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9B7-45A2-BA60-382289005D74}"/>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9B7-45A2-BA60-382289005D7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9B7-45A2-BA60-382289005D7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9B7-45A2-BA60-382289005D74}"/>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9B7-45A2-BA60-382289005D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20-429E-9345-8797EC50D9B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D20-429E-9345-8797EC50D9B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20-429E-9345-8797EC50D9B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20-429E-9345-8797EC50D9B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20-429E-9345-8797EC50D9B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20-429E-9345-8797EC50D9B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20-429E-9345-8797EC50D9B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EE-4208-9877-92F4FE1EEF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7E-4E15-92C2-E62E387B1C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7E-4E15-92C2-E62E387B1C46}"/>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7E-4E15-92C2-E62E387B1C46}"/>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55-43CB-9569-7E6557C9B64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55-43CB-9569-7E6557C9B64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55-43CB-9569-7E6557C9B64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10-40E2-B74B-84E8B0C162B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10-40E2-B74B-84E8B0C162B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9B7-45A2-BA60-382289005D7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9B7-45A2-BA60-382289005D74}"/>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9B7-45A2-BA60-382289005D7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9B7-45A2-BA60-382289005D7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9B7-45A2-BA60-382289005D74}"/>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9B7-45A2-BA60-382289005D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20-429E-9345-8797EC50D9B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D20-429E-9345-8797EC50D9B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D20-429E-9345-8797EC50D9B0}"/>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D20-429E-9345-8797EC50D9B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D20-429E-9345-8797EC50D9B0}"/>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EE-4208-9877-92F4FE1EEF8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7E-4E15-92C2-E62E387B1C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7E-4E15-92C2-E62E387B1C46}"/>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97E-4E15-92C2-E62E387B1C46}"/>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55-43CB-9569-7E6557C9B641}"/>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55-43CB-9569-7E6557C9B641}"/>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55-43CB-9569-7E6557C9B64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10-40E2-B74B-84E8B0C162B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10-40E2-B74B-84E8B0C162B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9B7-45A2-BA60-382289005D74}"/>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B7-45A2-BA60-382289005D74}"/>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B7-45A2-BA60-382289005D74}"/>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B7-45A2-BA60-382289005D74}"/>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B7-45A2-BA60-382289005D74}"/>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9B7-45A2-BA60-382289005D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3770496"/>
        <c:axId val="93772032"/>
      </c:scatterChart>
      <c:valAx>
        <c:axId val="9377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72032"/>
        <c:crosses val="autoZero"/>
        <c:crossBetween val="midCat"/>
        <c:majorUnit val="5"/>
      </c:valAx>
      <c:valAx>
        <c:axId val="937720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704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F5-48AF-A773-1BCC4C94F7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F5-48AF-A773-1BCC4C94F78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F5-48AF-A773-1BCC4C94F78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F5-48AF-A773-1BCC4C94F7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F5-48AF-A773-1BCC4C94F78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D8-42B6-97D6-7AC456F18E6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1E-470A-BA43-6BAF9EF0DA9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1E-470A-BA43-6BAF9EF0DA9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1E-470A-BA43-6BAF9EF0DA9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0C-4853-A3B5-2D1C8EE728F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0C-4853-A3B5-2D1C8EE728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0C-4853-A3B5-2D1C8EE728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8D-48CB-8E61-52F1A45611F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8D-48CB-8E61-52F1A45611F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FB6-4FE7-B9DD-BAC4CD6C4F3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FB6-4FE7-B9DD-BAC4CD6C4F39}"/>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FB6-4FE7-B9DD-BAC4CD6C4F3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FB6-4FE7-B9DD-BAC4CD6C4F3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FB6-4FE7-B9DD-BAC4CD6C4F3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FB6-4FE7-B9DD-BAC4CD6C4F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F5-48AF-A773-1BCC4C94F7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F5-48AF-A773-1BCC4C94F78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F5-48AF-A773-1BCC4C94F78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F5-48AF-A773-1BCC4C94F783}"/>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F5-48AF-A773-1BCC4C94F78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F5-48AF-A773-1BCC4C94F7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F5-48AF-A773-1BCC4C94F78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D8-42B6-97D6-7AC456F18E6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1E-470A-BA43-6BAF9EF0DA9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1E-470A-BA43-6BAF9EF0DA9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1E-470A-BA43-6BAF9EF0DA9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0C-4853-A3B5-2D1C8EE728F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0C-4853-A3B5-2D1C8EE728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0C-4853-A3B5-2D1C8EE728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8D-48CB-8E61-52F1A45611F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8D-48CB-8E61-52F1A45611F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B6-4FE7-B9DD-BAC4CD6C4F3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B6-4FE7-B9DD-BAC4CD6C4F39}"/>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FB6-4FE7-B9DD-BAC4CD6C4F3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FB6-4FE7-B9DD-BAC4CD6C4F3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FB6-4FE7-B9DD-BAC4CD6C4F3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FB6-4FE7-B9DD-BAC4CD6C4F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2F5-48AF-A773-1BCC4C94F78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2F5-48AF-A773-1BCC4C94F78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2F5-48AF-A773-1BCC4C94F783}"/>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2F5-48AF-A773-1BCC4C94F7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2F5-48AF-A773-1BCC4C94F783}"/>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D8-42B6-97D6-7AC456F18E6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31E-470A-BA43-6BAF9EF0DA9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31E-470A-BA43-6BAF9EF0DA94}"/>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31E-470A-BA43-6BAF9EF0DA94}"/>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0C-4853-A3B5-2D1C8EE728F8}"/>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0C-4853-A3B5-2D1C8EE728F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0C-4853-A3B5-2D1C8EE728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8D-48CB-8E61-52F1A45611F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8D-48CB-8E61-52F1A45611F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B6-4FE7-B9DD-BAC4CD6C4F39}"/>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B6-4FE7-B9DD-BAC4CD6C4F39}"/>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B6-4FE7-B9DD-BAC4CD6C4F39}"/>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B6-4FE7-B9DD-BAC4CD6C4F39}"/>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B6-4FE7-B9DD-BAC4CD6C4F39}"/>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FB6-4FE7-B9DD-BAC4CD6C4F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4235648"/>
        <c:axId val="94307072"/>
      </c:scatterChart>
      <c:valAx>
        <c:axId val="94235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07072"/>
        <c:crosses val="autoZero"/>
        <c:crossBetween val="midCat"/>
        <c:majorUnit val="5"/>
      </c:valAx>
      <c:valAx>
        <c:axId val="943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56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59-42F1-ACCE-73CA3CFA2D5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59-42F1-ACCE-73CA3CFA2D5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59-42F1-ACCE-73CA3CFA2D5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59-42F1-ACCE-73CA3CFA2D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59-42F1-ACCE-73CA3CFA2D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59-42F1-ACCE-73CA3CFA2D5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48-46BA-A103-A0EBD27363A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9F-4686-83A9-99B934F13C3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9F-4686-83A9-99B934F13C3B}"/>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9F-4686-83A9-99B934F13C3B}"/>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BDF-408E-A490-337075BFBAF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BDF-408E-A490-337075BFBAF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BDF-408E-A490-337075BFBAF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926-44C4-A8F2-7C33D869E56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26-44C4-A8F2-7C33D869E56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B49-41BD-B716-C5FBC72DA1B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B49-41BD-B716-C5FBC72DA1BA}"/>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B49-41BD-B716-C5FBC72DA1B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B49-41BD-B716-C5FBC72DA1B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B49-41BD-B716-C5FBC72DA1B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B49-41BD-B716-C5FBC72DA1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59-42F1-ACCE-73CA3CFA2D5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59-42F1-ACCE-73CA3CFA2D5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59-42F1-ACCE-73CA3CFA2D5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59-42F1-ACCE-73CA3CFA2D5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59-42F1-ACCE-73CA3CFA2D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59-42F1-ACCE-73CA3CFA2D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59-42F1-ACCE-73CA3CFA2D5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48-46BA-A103-A0EBD27363A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9F-4686-83A9-99B934F13C3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9F-4686-83A9-99B934F13C3B}"/>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9F-4686-83A9-99B934F13C3B}"/>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DF-408E-A490-337075BFBAF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BDF-408E-A490-337075BFBAF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BDF-408E-A490-337075BFBAF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26-44C4-A8F2-7C33D869E56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26-44C4-A8F2-7C33D869E56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49-41BD-B716-C5FBC72DA1B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49-41BD-B716-C5FBC72DA1BA}"/>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49-41BD-B716-C5FBC72DA1B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49-41BD-B716-C5FBC72DA1B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49-41BD-B716-C5FBC72DA1B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B49-41BD-B716-C5FBC72DA1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100</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59-42F1-ACCE-73CA3CFA2D5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59-42F1-ACCE-73CA3CFA2D5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F59-42F1-ACCE-73CA3CFA2D5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F59-42F1-ACCE-73CA3CFA2D5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F59-42F1-ACCE-73CA3CFA2D5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F59-42F1-ACCE-73CA3CFA2D5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48-46BA-A103-A0EBD27363A8}"/>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9F-4686-83A9-99B934F13C3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9F-4686-83A9-99B934F13C3B}"/>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9F-4686-83A9-99B934F13C3B}"/>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DF-408E-A490-337075BFBAF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DF-408E-A490-337075BFBAF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DF-408E-A490-337075BFBAF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26-44C4-A8F2-7C33D869E56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26-44C4-A8F2-7C33D869E56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49-41BD-B716-C5FBC72DA1BA}"/>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49-41BD-B716-C5FBC72DA1BA}"/>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49-41BD-B716-C5FBC72DA1BA}"/>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49-41BD-B716-C5FBC72DA1BA}"/>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49-41BD-B716-C5FBC72DA1BA}"/>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49-41BD-B716-C5FBC72DA1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511872"/>
        <c:axId val="94513408"/>
      </c:scatterChart>
      <c:valAx>
        <c:axId val="94511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3408"/>
        <c:crosses val="autoZero"/>
        <c:crossBetween val="midCat"/>
        <c:majorUnit val="5"/>
      </c:valAx>
      <c:valAx>
        <c:axId val="94513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118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F85-4F93-BAD9-ACFED323AE9F}"/>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100</c:v>
                </c:pt>
              </c:numCache>
            </c:numRef>
          </c:val>
          <c:extLst>
            <c:ext xmlns:c16="http://schemas.microsoft.com/office/drawing/2014/chart" uri="{C3380CC4-5D6E-409C-BE32-E72D297353CC}">
              <c16:uniqueId val="{00000002-1F85-4F93-BAD9-ACFED323AE9F}"/>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3-1F85-4F93-BAD9-ACFED323AE9F}"/>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99.809628169999996</c:v>
                </c:pt>
                <c:pt idx="1">
                  <c:v>100</c:v>
                </c:pt>
                <c:pt idx="2">
                  <c:v>100</c:v>
                </c:pt>
                <c:pt idx="3">
                  <c:v>100</c:v>
                </c:pt>
                <c:pt idx="4">
                  <c:v>100</c:v>
                </c:pt>
                <c:pt idx="5">
                  <c:v>0</c:v>
                </c:pt>
              </c:numCache>
            </c:numRef>
          </c:val>
          <c:extLst>
            <c:ext xmlns:c16="http://schemas.microsoft.com/office/drawing/2014/chart" uri="{C3380CC4-5D6E-409C-BE32-E72D297353CC}">
              <c16:uniqueId val="{00000004-1F85-4F93-BAD9-ACFED323AE9F}"/>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0.19037183199999999</c:v>
                </c:pt>
                <c:pt idx="1">
                  <c:v>1E-10</c:v>
                </c:pt>
                <c:pt idx="2">
                  <c:v>1E-10</c:v>
                </c:pt>
                <c:pt idx="3">
                  <c:v>1E-10</c:v>
                </c:pt>
                <c:pt idx="4">
                  <c:v>0</c:v>
                </c:pt>
                <c:pt idx="5">
                  <c:v>0</c:v>
                </c:pt>
              </c:numCache>
            </c:numRef>
          </c:val>
          <c:extLst>
            <c:ext xmlns:c16="http://schemas.microsoft.com/office/drawing/2014/chart" uri="{C3380CC4-5D6E-409C-BE32-E72D297353CC}">
              <c16:uniqueId val="{00000005-1F85-4F93-BAD9-ACFED323AE9F}"/>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30-4155-965E-CEEDCC52F4B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0-4155-965E-CEEDCC52F4B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30-4155-965E-CEEDCC52F4B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0-4155-965E-CEEDCC52F4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30-4155-965E-CEEDCC52F4B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2A-4D96-9F1A-B8120839709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82-46D4-89E4-FB63A2D1423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82-46D4-89E4-FB63A2D14233}"/>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82-46D4-89E4-FB63A2D14233}"/>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95-4DD4-B57E-3011A42E105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95-4DD4-B57E-3011A42E105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95-4DD4-B57E-3011A42E105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FB-45AF-AAFD-81485EF11C9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FB-45AF-AAFD-81485EF11C9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48-4A75-91F7-D8687D37C03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48-4A75-91F7-D8687D37C03C}"/>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548-4A75-91F7-D8687D37C03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548-4A75-91F7-D8687D37C03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548-4A75-91F7-D8687D37C03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548-4A75-91F7-D8687D37C0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30-4155-965E-CEEDCC52F4B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30-4155-965E-CEEDCC52F4B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30-4155-965E-CEEDCC52F4B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30-4155-965E-CEEDCC52F4B9}"/>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030-4155-965E-CEEDCC52F4B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030-4155-965E-CEEDCC52F4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030-4155-965E-CEEDCC52F4B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2A-4D96-9F1A-B8120839709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82-46D4-89E4-FB63A2D1423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82-46D4-89E4-FB63A2D14233}"/>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82-46D4-89E4-FB63A2D14233}"/>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95-4DD4-B57E-3011A42E105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95-4DD4-B57E-3011A42E105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95-4DD4-B57E-3011A42E105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FB-45AF-AAFD-81485EF11C9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FB-45AF-AAFD-81485EF11C9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48-4A75-91F7-D8687D37C03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48-4A75-91F7-D8687D37C03C}"/>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48-4A75-91F7-D8687D37C03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48-4A75-91F7-D8687D37C03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48-4A75-91F7-D8687D37C03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548-4A75-91F7-D8687D37C0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030-4155-965E-CEEDCC52F4B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030-4155-965E-CEEDCC52F4B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030-4155-965E-CEEDCC52F4B9}"/>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030-4155-965E-CEEDCC52F4B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030-4155-965E-CEEDCC52F4B9}"/>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2A-4D96-9F1A-B8120839709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82-46D4-89E4-FB63A2D1423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82-46D4-89E4-FB63A2D14233}"/>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82-46D4-89E4-FB63A2D14233}"/>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95-4DD4-B57E-3011A42E105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95-4DD4-B57E-3011A42E105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95-4DD4-B57E-3011A42E105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FB-45AF-AAFD-81485EF11C9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FB-45AF-AAFD-81485EF11C9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48-4A75-91F7-D8687D37C03C}"/>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48-4A75-91F7-D8687D37C03C}"/>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48-4A75-91F7-D8687D37C03C}"/>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48-4A75-91F7-D8687D37C03C}"/>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48-4A75-91F7-D8687D37C03C}"/>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48-4A75-91F7-D8687D37C0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5694208"/>
        <c:axId val="95716480"/>
      </c:scatterChart>
      <c:valAx>
        <c:axId val="956942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716480"/>
        <c:crosses val="autoZero"/>
        <c:crossBetween val="midCat"/>
        <c:majorUnit val="5"/>
      </c:valAx>
      <c:valAx>
        <c:axId val="95716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942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82.6</c:v>
                </c:pt>
                <c:pt idx="12">
                  <c:v>82.6</c:v>
                </c:pt>
                <c:pt idx="13">
                  <c:v>82.6</c:v>
                </c:pt>
                <c:pt idx="14">
                  <c:v>82.6</c:v>
                </c:pt>
                <c:pt idx="15">
                  <c:v>82.6</c:v>
                </c:pt>
                <c:pt idx="16">
                  <c:v>82.6</c:v>
                </c:pt>
                <c:pt idx="17">
                  <c:v>82.6</c:v>
                </c:pt>
                <c:pt idx="18">
                  <c:v>82.6</c:v>
                </c:pt>
                <c:pt idx="19">
                  <c:v>82.6</c:v>
                </c:pt>
                <c:pt idx="20">
                  <c:v>82.6</c:v>
                </c:pt>
                <c:pt idx="21">
                  <c:v>82.6</c:v>
                </c:pt>
                <c:pt idx="22">
                  <c:v>82.6</c:v>
                </c:pt>
                <c:pt idx="23">
                  <c:v>82.6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82-4254-896A-F86023E3FE1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82-4254-896A-F86023E3FE1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82-4254-896A-F86023E3FE1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82-4254-896A-F86023E3FE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82-4254-896A-F86023E3FE1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261-4761-8777-1CA2F916498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0C-4D6A-B20E-1383E07EDDB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0C-4D6A-B20E-1383E07EDDBA}"/>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0C-4D6A-B20E-1383E07EDDBA}"/>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B11-4839-B99C-A89FA9D3419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B11-4839-B99C-A89FA9D3419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B11-4839-B99C-A89FA9D3419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C9A-4E92-ACF8-32C7A8FBAD4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C9A-4E92-ACF8-32C7A8FBAD4C}"/>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391-4A5D-B8C5-37A07431821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391-4A5D-B8C5-37A07431821F}"/>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391-4A5D-B8C5-37A0743182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391-4A5D-B8C5-37A07431821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391-4A5D-B8C5-37A07431821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391-4A5D-B8C5-37A0743182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82-4254-896A-F86023E3FE1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82-4254-896A-F86023E3FE1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82-4254-896A-F86023E3FE1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82-4254-896A-F86023E3FE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82-4254-896A-F86023E3FE1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82-4254-896A-F86023E3FE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82-4254-896A-F86023E3FE1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61-4761-8777-1CA2F916498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0C-4D6A-B20E-1383E07EDDB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0C-4D6A-B20E-1383E07EDDBA}"/>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0C-4D6A-B20E-1383E07EDDBA}"/>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11-4839-B99C-A89FA9D3419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B11-4839-B99C-A89FA9D3419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B11-4839-B99C-A89FA9D3419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C9A-4E92-ACF8-32C7A8FBAD4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C9A-4E92-ACF8-32C7A8FBAD4C}"/>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91-4A5D-B8C5-37A07431821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91-4A5D-B8C5-37A07431821F}"/>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391-4A5D-B8C5-37A0743182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391-4A5D-B8C5-37A07431821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391-4A5D-B8C5-37A07431821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391-4A5D-B8C5-37A0743182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89.320390000000003</c:v>
                </c:pt>
                <c:pt idx="14">
                  <c:v>77.560980000000001</c:v>
                </c:pt>
                <c:pt idx="15">
                  <c:v>#N/A</c:v>
                </c:pt>
                <c:pt idx="16">
                  <c:v>#N/A</c:v>
                </c:pt>
                <c:pt idx="17">
                  <c:v>80.987650000000002</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C82-4254-896A-F86023E3FE1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C82-4254-896A-F86023E3FE1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C82-4254-896A-F86023E3FE1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C82-4254-896A-F86023E3FE1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C82-4254-896A-F86023E3FE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C82-4254-896A-F86023E3FE1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261-4761-8777-1CA2F916498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0C-4D6A-B20E-1383E07EDDB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0C-4D6A-B20E-1383E07EDDBA}"/>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0C-4D6A-B20E-1383E07EDDBA}"/>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11-4839-B99C-A89FA9D34196}"/>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11-4839-B99C-A89FA9D3419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11-4839-B99C-A89FA9D3419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9A-4E92-ACF8-32C7A8FBAD4C}"/>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C9A-4E92-ACF8-32C7A8FBAD4C}"/>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91-4A5D-B8C5-37A07431821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91-4A5D-B8C5-37A07431821F}"/>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91-4A5D-B8C5-37A07431821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91-4A5D-B8C5-37A07431821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91-4A5D-B8C5-37A07431821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391-4A5D-B8C5-37A0743182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7236864"/>
        <c:axId val="97238400"/>
      </c:scatterChart>
      <c:valAx>
        <c:axId val="97236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38400"/>
        <c:crosses val="autoZero"/>
        <c:crossBetween val="midCat"/>
        <c:majorUnit val="5"/>
      </c:valAx>
      <c:valAx>
        <c:axId val="97238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36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92.804034720000004</c:v>
                </c:pt>
                <c:pt idx="1">
                  <c:v>1E-10</c:v>
                </c:pt>
                <c:pt idx="2">
                  <c:v>1E-10</c:v>
                </c:pt>
                <c:pt idx="3">
                  <c:v>1E-10</c:v>
                </c:pt>
                <c:pt idx="4">
                  <c:v>92.193809999999999</c:v>
                </c:pt>
                <c:pt idx="5">
                  <c:v>92.648642659999993</c:v>
                </c:pt>
              </c:numCache>
            </c:numRef>
          </c:val>
          <c:extLst>
            <c:ext xmlns:c16="http://schemas.microsoft.com/office/drawing/2014/chart" uri="{C3380CC4-5D6E-409C-BE32-E72D297353CC}">
              <c16:uniqueId val="{00000000-86E8-4E17-B031-8E18B5FEEE4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6.0148106930000003</c:v>
                </c:pt>
                <c:pt idx="1">
                  <c:v>1E-10</c:v>
                </c:pt>
                <c:pt idx="2">
                  <c:v>1E-10</c:v>
                </c:pt>
                <c:pt idx="3">
                  <c:v>1E-10</c:v>
                </c:pt>
                <c:pt idx="4">
                  <c:v>7.80619</c:v>
                </c:pt>
                <c:pt idx="5">
                  <c:v>7.3513573430000001</c:v>
                </c:pt>
              </c:numCache>
            </c:numRef>
          </c:val>
          <c:extLst>
            <c:ext xmlns:c16="http://schemas.microsoft.com/office/drawing/2014/chart" uri="{C3380CC4-5D6E-409C-BE32-E72D297353CC}">
              <c16:uniqueId val="{00000001-86E8-4E17-B031-8E18B5FEEE4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86E8-4E17-B031-8E18B5FEEE4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1.1811545889999999</c:v>
                </c:pt>
                <c:pt idx="1">
                  <c:v>1E-10</c:v>
                </c:pt>
                <c:pt idx="2">
                  <c:v>1E-10</c:v>
                </c:pt>
                <c:pt idx="3">
                  <c:v>1E-10</c:v>
                </c:pt>
                <c:pt idx="4">
                  <c:v>0</c:v>
                </c:pt>
                <c:pt idx="5">
                  <c:v>0</c:v>
                </c:pt>
              </c:numCache>
            </c:numRef>
          </c:val>
          <c:extLst>
            <c:ext xmlns:c16="http://schemas.microsoft.com/office/drawing/2014/chart" uri="{C3380CC4-5D6E-409C-BE32-E72D297353CC}">
              <c16:uniqueId val="{00000003-86E8-4E17-B031-8E18B5FEEE4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9176-4C8E-B81F-F62733B9284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76-4C8E-B81F-F62733B9284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76-4C8E-B81F-F62733B9284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76-4C8E-B81F-F62733B9284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76-4C8E-B81F-F62733B9284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76-4C8E-B81F-F62733B9284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76-4C8E-B81F-F62733B928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76-4C8E-B81F-F62733B928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04-483C-A4BC-B92C22801E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96-4EDC-88AC-1514A014F8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96-4EDC-88AC-1514A014F891}"/>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96-4EDC-88AC-1514A014F891}"/>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48-4BC3-92A6-B9EDE8AADD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48-4BC3-92A6-B9EDE8AADD3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48-4BC3-92A6-B9EDE8AADD3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B9-4CFF-B252-3F4D863805C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B9-4CFF-B252-3F4D863805C2}"/>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50-4FD3-A592-91304E36BB7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50-4FD3-A592-91304E36BB7E}"/>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50-4FD3-A592-91304E36BB7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50-4FD3-A592-91304E36BB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50-4FD3-A592-91304E36BB7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850-4FD3-A592-91304E36BB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100</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9176-4C8E-B81F-F62733B9284D}"/>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92.4</c:v>
                </c:pt>
                <c:pt idx="5">
                  <c:v>92.4</c:v>
                </c:pt>
                <c:pt idx="6">
                  <c:v>92.4</c:v>
                </c:pt>
                <c:pt idx="7">
                  <c:v>92.4</c:v>
                </c:pt>
                <c:pt idx="8">
                  <c:v>92.4</c:v>
                </c:pt>
                <c:pt idx="9">
                  <c:v>93</c:v>
                </c:pt>
                <c:pt idx="10">
                  <c:v>93.5</c:v>
                </c:pt>
                <c:pt idx="11">
                  <c:v>94</c:v>
                </c:pt>
                <c:pt idx="12">
                  <c:v>94.5</c:v>
                </c:pt>
                <c:pt idx="13">
                  <c:v>95.1</c:v>
                </c:pt>
                <c:pt idx="14">
                  <c:v>95.6</c:v>
                </c:pt>
                <c:pt idx="15">
                  <c:v>96.1</c:v>
                </c:pt>
                <c:pt idx="16">
                  <c:v>96.7</c:v>
                </c:pt>
                <c:pt idx="17">
                  <c:v>97.2</c:v>
                </c:pt>
                <c:pt idx="18">
                  <c:v>97.7</c:v>
                </c:pt>
                <c:pt idx="19">
                  <c:v>98.2</c:v>
                </c:pt>
                <c:pt idx="20">
                  <c:v>98.8</c:v>
                </c:pt>
                <c:pt idx="21">
                  <c:v>99.3</c:v>
                </c:pt>
                <c:pt idx="22">
                  <c:v>99.8</c:v>
                </c:pt>
                <c:pt idx="23">
                  <c:v>99.8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04-483C-A4BC-B92C22801E7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96-4EDC-88AC-1514A014F89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96-4EDC-88AC-1514A014F89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96-4EDC-88AC-1514A014F89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48-4BC3-92A6-B9EDE8AADD3A}"/>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48-4BC3-92A6-B9EDE8AADD3A}"/>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48-4BC3-92A6-B9EDE8AADD3A}"/>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B9-4CFF-B252-3F4D863805C2}"/>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B9-4CFF-B252-3F4D863805C2}"/>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50-4FD3-A592-91304E36BB7E}"/>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50-4FD3-A592-91304E36BB7E}"/>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50-4FD3-A592-91304E36BB7E}"/>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50-4FD3-A592-91304E36BB7E}"/>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50-4FD3-A592-91304E36BB7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50-4FD3-A592-91304E36BB7E}"/>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91.455965063190632</c:v>
                </c:pt>
                <c:pt idx="1">
                  <c:v>94.498326911754845</c:v>
                </c:pt>
                <c:pt idx="2">
                  <c:v>95.012166512125802</c:v>
                </c:pt>
                <c:pt idx="3">
                  <c:v>96.079106964852329</c:v>
                </c:pt>
                <c:pt idx="4">
                  <c:v>#N/A</c:v>
                </c:pt>
                <c:pt idx="5">
                  <c:v>95.226190476190467</c:v>
                </c:pt>
                <c:pt idx="6">
                  <c:v>97.552269253924891</c:v>
                </c:pt>
                <c:pt idx="7">
                  <c:v>96.402877697841731</c:v>
                </c:pt>
                <c:pt idx="8">
                  <c:v>#N/A</c:v>
                </c:pt>
                <c:pt idx="9">
                  <c:v>96.85460048426151</c:v>
                </c:pt>
                <c:pt idx="10">
                  <c:v>94.8</c:v>
                </c:pt>
                <c:pt idx="11">
                  <c:v>97.1</c:v>
                </c:pt>
                <c:pt idx="12">
                  <c:v>98.5</c:v>
                </c:pt>
                <c:pt idx="13">
                  <c:v>#N/A</c:v>
                </c:pt>
                <c:pt idx="14">
                  <c:v>#N/A</c:v>
                </c:pt>
                <c:pt idx="15">
                  <c:v>98.503740648379051</c:v>
                </c:pt>
                <c:pt idx="16">
                  <c:v>98.8</c:v>
                </c:pt>
                <c:pt idx="17">
                  <c:v>#N/A</c:v>
                </c:pt>
                <c:pt idx="18">
                  <c:v>97</c:v>
                </c:pt>
                <c:pt idx="19">
                  <c:v>97.506234413965075</c:v>
                </c:pt>
                <c:pt idx="20">
                  <c:v>97.969543147208114</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76-4C8E-B81F-F62733B9284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76-4C8E-B81F-F62733B9284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76-4C8E-B81F-F62733B9284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76-4C8E-B81F-F62733B9284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76-4C8E-B81F-F62733B9284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76-4C8E-B81F-F62733B9284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76-4C8E-B81F-F62733B9284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04-483C-A4BC-B92C22801E7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96-4EDC-88AC-1514A014F8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96-4EDC-88AC-1514A014F891}"/>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96-4EDC-88AC-1514A014F891}"/>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48-4BC3-92A6-B9EDE8AADD3A}"/>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48-4BC3-92A6-B9EDE8AADD3A}"/>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48-4BC3-92A6-B9EDE8AADD3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B9-4CFF-B252-3F4D863805C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B9-4CFF-B252-3F4D863805C2}"/>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50-4FD3-A592-91304E36BB7E}"/>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850-4FD3-A592-91304E36BB7E}"/>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850-4FD3-A592-91304E36BB7E}"/>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850-4FD3-A592-91304E36BB7E}"/>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850-4FD3-A592-91304E36BB7E}"/>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850-4FD3-A592-91304E36BB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5363072"/>
        <c:axId val="95364608"/>
      </c:scatterChart>
      <c:valAx>
        <c:axId val="953630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364608"/>
        <c:crosses val="autoZero"/>
        <c:crossBetween val="midCat"/>
        <c:majorUnit val="5"/>
      </c:valAx>
      <c:valAx>
        <c:axId val="9536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536307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04-43C9-B9ED-E8DF6B7A7A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04-43C9-B9ED-E8DF6B7A7AF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04-43C9-B9ED-E8DF6B7A7A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04-43C9-B9ED-E8DF6B7A7AF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04-43C9-B9ED-E8DF6B7A7AF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04-43C9-B9ED-E8DF6B7A7A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04-43C9-B9ED-E8DF6B7A7A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A1-418E-94F3-F19108C7C81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4C-4FF0-A608-1FBEF4ACEF3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4C-4FF0-A608-1FBEF4ACEF3C}"/>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4C-4FF0-A608-1FBEF4ACEF3C}"/>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F4-4865-891C-A4F2C80555B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F4-4865-891C-A4F2C80555B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F4-4865-891C-A4F2C80555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EB-474F-AB47-D8541DC4B8C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EB-474F-AB47-D8541DC4B8C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EE-452B-8E9C-23F69E28CF8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EE-452B-8E9C-23F69E28CF88}"/>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EE-452B-8E9C-23F69E28CF8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EE-452B-8E9C-23F69E28CF8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EE-452B-8E9C-23F69E28CF8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BEE-452B-8E9C-23F69E28CF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04-43C9-B9ED-E8DF6B7A7A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04-43C9-B9ED-E8DF6B7A7AF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404-43C9-B9ED-E8DF6B7A7A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404-43C9-B9ED-E8DF6B7A7AF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404-43C9-B9ED-E8DF6B7A7AF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404-43C9-B9ED-E8DF6B7A7A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404-43C9-B9ED-E8DF6B7A7A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A1-418E-94F3-F19108C7C81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4C-4FF0-A608-1FBEF4ACEF3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4C-4FF0-A608-1FBEF4ACEF3C}"/>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4C-4FF0-A608-1FBEF4ACEF3C}"/>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F4-4865-891C-A4F2C80555B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F4-4865-891C-A4F2C80555B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F4-4865-891C-A4F2C80555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EB-474F-AB47-D8541DC4B8C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EB-474F-AB47-D8541DC4B8C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BEE-452B-8E9C-23F69E28CF8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BEE-452B-8E9C-23F69E28CF88}"/>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BEE-452B-8E9C-23F69E28CF8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BEE-452B-8E9C-23F69E28CF8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BEE-452B-8E9C-23F69E28CF8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BEE-452B-8E9C-23F69E28CF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1404-43C9-B9ED-E8DF6B7A7AF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404-43C9-B9ED-E8DF6B7A7AF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404-43C9-B9ED-E8DF6B7A7AF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404-43C9-B9ED-E8DF6B7A7AF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404-43C9-B9ED-E8DF6B7A7AF2}"/>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404-43C9-B9ED-E8DF6B7A7AF2}"/>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404-43C9-B9ED-E8DF6B7A7A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404-43C9-B9ED-E8DF6B7A7AF2}"/>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A1-418E-94F3-F19108C7C81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4C-4FF0-A608-1FBEF4ACEF3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4C-4FF0-A608-1FBEF4ACEF3C}"/>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4C-4FF0-A608-1FBEF4ACEF3C}"/>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F4-4865-891C-A4F2C80555B9}"/>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F4-4865-891C-A4F2C80555B9}"/>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F4-4865-891C-A4F2C80555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EB-474F-AB47-D8541DC4B8C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EB-474F-AB47-D8541DC4B8CB}"/>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BEE-452B-8E9C-23F69E28CF88}"/>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EE-452B-8E9C-23F69E28CF88}"/>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EE-452B-8E9C-23F69E28CF88}"/>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EE-452B-8E9C-23F69E28CF88}"/>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EE-452B-8E9C-23F69E28CF88}"/>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BEE-452B-8E9C-23F69E28CF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1404-43C9-B9ED-E8DF6B7A7AF2}"/>
            </c:ext>
          </c:extLst>
        </c:ser>
        <c:dLbls>
          <c:showLegendKey val="0"/>
          <c:showVal val="0"/>
          <c:showCatName val="0"/>
          <c:showSerName val="0"/>
          <c:showPercent val="0"/>
          <c:showBubbleSize val="0"/>
        </c:dLbls>
        <c:axId val="137925760"/>
        <c:axId val="138367744"/>
      </c:scatterChart>
      <c:valAx>
        <c:axId val="13792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67744"/>
        <c:crosses val="autoZero"/>
        <c:crossBetween val="midCat"/>
        <c:majorUnit val="5"/>
      </c:valAx>
      <c:valAx>
        <c:axId val="13836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5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DA-4443-9D17-96A89A1BB22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DA-4443-9D17-96A89A1BB22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DA-4443-9D17-96A89A1BB22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DA-4443-9D17-96A89A1BB22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DA-4443-9D17-96A89A1BB22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DA-4443-9D17-96A89A1BB2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DA-4443-9D17-96A89A1BB22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AE-4A3D-ACB9-3C05523A1D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842-418B-BCBE-61E97789BF6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42-418B-BCBE-61E97789BF6E}"/>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42-418B-BCBE-61E97789BF6E}"/>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0D7-49F7-894C-1DB97CDB2F1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0D7-49F7-894C-1DB97CDB2F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0D7-49F7-894C-1DB97CDB2F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EF-4C67-9F73-DA32621AF4B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EF-4C67-9F73-DA32621AF4B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F0-496B-A3F5-38AC0F2443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F0-496B-A3F5-38AC0F2443EB}"/>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F0-496B-A3F5-38AC0F2443E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6F0-496B-A3F5-38AC0F2443E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6F0-496B-A3F5-38AC0F2443EB}"/>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F0-496B-A3F5-38AC0F244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EDA-4443-9D17-96A89A1BB22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EDA-4443-9D17-96A89A1BB22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EDA-4443-9D17-96A89A1BB22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EDA-4443-9D17-96A89A1BB22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EDA-4443-9D17-96A89A1BB22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EDA-4443-9D17-96A89A1BB2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EDA-4443-9D17-96A89A1BB22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AE-4A3D-ACB9-3C05523A1D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42-418B-BCBE-61E97789BF6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42-418B-BCBE-61E97789BF6E}"/>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42-418B-BCBE-61E97789BF6E}"/>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0D7-49F7-894C-1DB97CDB2F1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0D7-49F7-894C-1DB97CDB2F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0D7-49F7-894C-1DB97CDB2F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EF-4C67-9F73-DA32621AF4B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EF-4C67-9F73-DA32621AF4B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6F0-496B-A3F5-38AC0F2443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6F0-496B-A3F5-38AC0F2443EB}"/>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6F0-496B-A3F5-38AC0F2443E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6F0-496B-A3F5-38AC0F2443E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6F0-496B-A3F5-38AC0F2443EB}"/>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6F0-496B-A3F5-38AC0F244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0EDA-4443-9D17-96A89A1BB22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EDA-4443-9D17-96A89A1BB22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EDA-4443-9D17-96A89A1BB22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EDA-4443-9D17-96A89A1BB22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EDA-4443-9D17-96A89A1BB22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EDA-4443-9D17-96A89A1BB224}"/>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EDA-4443-9D17-96A89A1BB22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EDA-4443-9D17-96A89A1BB224}"/>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AE-4A3D-ACB9-3C05523A1D7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42-418B-BCBE-61E97789BF6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42-418B-BCBE-61E97789BF6E}"/>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42-418B-BCBE-61E97789BF6E}"/>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0D7-49F7-894C-1DB97CDB2F1D}"/>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0D7-49F7-894C-1DB97CDB2F1D}"/>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0D7-49F7-894C-1DB97CDB2F1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AEF-4C67-9F73-DA32621AF4B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EF-4C67-9F73-DA32621AF4B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F0-496B-A3F5-38AC0F2443EB}"/>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6F0-496B-A3F5-38AC0F2443EB}"/>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F0-496B-A3F5-38AC0F2443EB}"/>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F0-496B-A3F5-38AC0F2443EB}"/>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F0-496B-A3F5-38AC0F2443EB}"/>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F0-496B-A3F5-38AC0F2443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0EDA-4443-9D17-96A89A1BB224}"/>
            </c:ext>
          </c:extLst>
        </c:ser>
        <c:dLbls>
          <c:showLegendKey val="0"/>
          <c:showVal val="0"/>
          <c:showCatName val="0"/>
          <c:showSerName val="0"/>
          <c:showPercent val="0"/>
          <c:showBubbleSize val="0"/>
        </c:dLbls>
        <c:axId val="182475392"/>
        <c:axId val="190616320"/>
      </c:scatterChart>
      <c:valAx>
        <c:axId val="18247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616320"/>
        <c:crosses val="autoZero"/>
        <c:crossBetween val="midCat"/>
        <c:majorUnit val="5"/>
      </c:valAx>
      <c:valAx>
        <c:axId val="190616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753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95.8</c:v>
                </c:pt>
                <c:pt idx="5">
                  <c:v>95.8</c:v>
                </c:pt>
                <c:pt idx="6">
                  <c:v>95.8</c:v>
                </c:pt>
                <c:pt idx="7">
                  <c:v>95.8</c:v>
                </c:pt>
                <c:pt idx="8">
                  <c:v>95.8</c:v>
                </c:pt>
                <c:pt idx="9">
                  <c:v>96</c:v>
                </c:pt>
                <c:pt idx="10">
                  <c:v>96.2</c:v>
                </c:pt>
                <c:pt idx="11">
                  <c:v>96.4</c:v>
                </c:pt>
                <c:pt idx="12">
                  <c:v>96.6</c:v>
                </c:pt>
                <c:pt idx="13">
                  <c:v>96.9</c:v>
                </c:pt>
                <c:pt idx="14">
                  <c:v>97.1</c:v>
                </c:pt>
                <c:pt idx="15">
                  <c:v>97.3</c:v>
                </c:pt>
                <c:pt idx="16">
                  <c:v>97.5</c:v>
                </c:pt>
                <c:pt idx="17">
                  <c:v>97.7</c:v>
                </c:pt>
                <c:pt idx="18">
                  <c:v>97.9</c:v>
                </c:pt>
                <c:pt idx="19">
                  <c:v>98.2</c:v>
                </c:pt>
                <c:pt idx="20">
                  <c:v>98.4</c:v>
                </c:pt>
                <c:pt idx="21">
                  <c:v>98.6</c:v>
                </c:pt>
                <c:pt idx="22">
                  <c:v>98.8</c:v>
                </c:pt>
                <c:pt idx="23">
                  <c:v>98.8</c:v>
                </c:pt>
              </c:numCache>
            </c:numRef>
          </c:yVal>
          <c:smooth val="0"/>
          <c:extLst>
            <c:ext xmlns:c16="http://schemas.microsoft.com/office/drawing/2014/chart" uri="{C3380CC4-5D6E-409C-BE32-E72D297353CC}">
              <c16:uniqueId val="{00000000-7ECA-42E4-A655-503C13BFFE8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CA-42E4-A655-503C13BFFE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CA-42E4-A655-503C13BFFE8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CA-42E4-A655-503C13BFFE8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CA-42E4-A655-503C13BFFE8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CA-42E4-A655-503C13BFFE8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CA-42E4-A655-503C13BFFE8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CA-42E4-A655-503C13BFFE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FA-4659-8DCC-6481A82B7CC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435-4378-B081-4377562E741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35-4378-B081-4377562E741D}"/>
                </c:ext>
              </c:extLst>
            </c:dLbl>
            <c:dLbl>
              <c:idx val="10"/>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35-4378-B081-4377562E741D}"/>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84-4445-8F89-BE022B29AE8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84-4445-8F89-BE022B29AE8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84-4445-8F89-BE022B29AE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3D-40B7-AD63-CCBFAF644E4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3D-40B7-AD63-CCBFAF644E4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05-4E5D-8043-17891D3C4FD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05-4E5D-8043-17891D3C4FD2}"/>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05-4E5D-8043-17891D3C4F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05-4E5D-8043-17891D3C4FD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05-4E5D-8043-17891D3C4FD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C05-4E5D-8043-17891D3C4F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93.402106354352767</c:v>
                </c:pt>
                <c:pt idx="1">
                  <c:v>98.277737120201522</c:v>
                </c:pt>
                <c:pt idx="2">
                  <c:v>97.77242387920181</c:v>
                </c:pt>
                <c:pt idx="3">
                  <c:v>98.578676274758976</c:v>
                </c:pt>
                <c:pt idx="4">
                  <c:v>#N/A</c:v>
                </c:pt>
                <c:pt idx="5">
                  <c:v>95.5</c:v>
                </c:pt>
                <c:pt idx="6">
                  <c:v>99.000926226091792</c:v>
                </c:pt>
                <c:pt idx="7">
                  <c:v>95.683453237410077</c:v>
                </c:pt>
                <c:pt idx="8">
                  <c:v>#N/A</c:v>
                </c:pt>
                <c:pt idx="9">
                  <c:v>96.6</c:v>
                </c:pt>
                <c:pt idx="10">
                  <c:v>97.2</c:v>
                </c:pt>
                <c:pt idx="11">
                  <c:v>98.5</c:v>
                </c:pt>
                <c:pt idx="12">
                  <c:v>98.5</c:v>
                </c:pt>
                <c:pt idx="13">
                  <c:v>#N/A</c:v>
                </c:pt>
                <c:pt idx="14">
                  <c:v>#N/A</c:v>
                </c:pt>
                <c:pt idx="15">
                  <c:v>97.506234413965089</c:v>
                </c:pt>
                <c:pt idx="16">
                  <c:v>97.8</c:v>
                </c:pt>
                <c:pt idx="17">
                  <c:v>#N/A</c:v>
                </c:pt>
                <c:pt idx="18">
                  <c:v>99</c:v>
                </c:pt>
                <c:pt idx="19">
                  <c:v>97.506234413965089</c:v>
                </c:pt>
                <c:pt idx="20">
                  <c:v>97.969543147208128</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7ECA-42E4-A655-503C13BFFE8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92.8</c:v>
                </c:pt>
                <c:pt idx="12">
                  <c:v>92.8</c:v>
                </c:pt>
                <c:pt idx="13">
                  <c:v>92.8</c:v>
                </c:pt>
                <c:pt idx="14">
                  <c:v>92.8</c:v>
                </c:pt>
                <c:pt idx="15">
                  <c:v>92.8</c:v>
                </c:pt>
                <c:pt idx="16">
                  <c:v>92.8</c:v>
                </c:pt>
                <c:pt idx="17">
                  <c:v>92.8</c:v>
                </c:pt>
                <c:pt idx="18">
                  <c:v>92.8</c:v>
                </c:pt>
                <c:pt idx="19">
                  <c:v>92.8</c:v>
                </c:pt>
                <c:pt idx="20">
                  <c:v>92.8</c:v>
                </c:pt>
                <c:pt idx="21">
                  <c:v>92.8</c:v>
                </c:pt>
                <c:pt idx="22">
                  <c:v>92.8</c:v>
                </c:pt>
                <c:pt idx="23">
                  <c:v>92.8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CA-42E4-A655-503C13BFFE8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CA-42E4-A655-503C13BFFE8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CA-42E4-A655-503C13BFFE8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CA-42E4-A655-503C13BFFE87}"/>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CA-42E4-A655-503C13BFFE87}"/>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CA-42E4-A655-503C13BFFE87}"/>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CA-42E4-A655-503C13BFFE87}"/>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FA-4659-8DCC-6481A82B7CC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35-4378-B081-4377562E741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35-4378-B081-4377562E741D}"/>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35-4378-B081-4377562E741D}"/>
                </c:ext>
              </c:extLst>
            </c:dLbl>
            <c:dLbl>
              <c:idx val="11"/>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84-4445-8F89-BE022B29AE8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84-4445-8F89-BE022B29AE8F}"/>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84-4445-8F89-BE022B29AE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3D-40B7-AD63-CCBFAF644E4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3D-40B7-AD63-CCBFAF644E43}"/>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05-4E5D-8043-17891D3C4FD2}"/>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05-4E5D-8043-17891D3C4FD2}"/>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05-4E5D-8043-17891D3C4FD2}"/>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05-4E5D-8043-17891D3C4FD2}"/>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05-4E5D-8043-17891D3C4FD2}"/>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05-4E5D-8043-17891D3C4F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88.597112624536805</c:v>
                </c:pt>
                <c:pt idx="14">
                  <c:v>92.195120000000003</c:v>
                </c:pt>
                <c:pt idx="15">
                  <c:v>#N/A</c:v>
                </c:pt>
                <c:pt idx="16">
                  <c:v>#N/A</c:v>
                </c:pt>
                <c:pt idx="17">
                  <c:v>97.619871529265524</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9062016"/>
        <c:axId val="74552448"/>
      </c:scatterChart>
      <c:valAx>
        <c:axId val="389062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2448"/>
        <c:crosses val="autoZero"/>
        <c:crossBetween val="midCat"/>
        <c:majorUnit val="5"/>
      </c:valAx>
      <c:valAx>
        <c:axId val="74552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6201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A1-46AF-96D2-8CA03D8F1A3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A1-46AF-96D2-8CA03D8F1A3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A1-46AF-96D2-8CA03D8F1A3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A1-46AF-96D2-8CA03D8F1A3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A1-46AF-96D2-8CA03D8F1A3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A1-46AF-96D2-8CA03D8F1A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A1-46AF-96D2-8CA03D8F1A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66-404C-885D-7883F751282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19-4F5B-9DAC-D4F0569A02D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19-4F5B-9DAC-D4F0569A02D3}"/>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19-4F5B-9DAC-D4F0569A02D3}"/>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3E-4CB3-AD88-07E0C537C2D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3E-4CB3-AD88-07E0C537C2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3E-4CB3-AD88-07E0C537C2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72-47F8-B67A-5553E47A9FD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72-47F8-B67A-5553E47A9FD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BD-4874-989B-3B7DADDB33F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BD-4874-989B-3B7DADDB33FF}"/>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9BD-4874-989B-3B7DADDB33F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9BD-4874-989B-3B7DADDB33F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9BD-4874-989B-3B7DADDB33F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9BD-4874-989B-3B7DADDB33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8A1-46AF-96D2-8CA03D8F1A3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8A1-46AF-96D2-8CA03D8F1A3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8A1-46AF-96D2-8CA03D8F1A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8A1-46AF-96D2-8CA03D8F1A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66-404C-885D-7883F751282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19-4F5B-9DAC-D4F0569A02D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19-4F5B-9DAC-D4F0569A02D3}"/>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19-4F5B-9DAC-D4F0569A02D3}"/>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53E-4CB3-AD88-07E0C537C2D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53E-4CB3-AD88-07E0C537C2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53E-4CB3-AD88-07E0C537C2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72-47F8-B67A-5553E47A9FD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72-47F8-B67A-5553E47A9FD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9BD-4874-989B-3B7DADDB33F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9BD-4874-989B-3B7DADDB33FF}"/>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9BD-4874-989B-3B7DADDB33F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9BD-4874-989B-3B7DADDB33F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9BD-4874-989B-3B7DADDB33F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9BD-4874-989B-3B7DADDB33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F8A1-46AF-96D2-8CA03D8F1A3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8A1-46AF-96D2-8CA03D8F1A3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8A1-46AF-96D2-8CA03D8F1A3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8A1-46AF-96D2-8CA03D8F1A3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8A1-46AF-96D2-8CA03D8F1A3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8A1-46AF-96D2-8CA03D8F1A3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8A1-46AF-96D2-8CA03D8F1A3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8A1-46AF-96D2-8CA03D8F1A3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66-404C-885D-7883F751282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19-4F5B-9DAC-D4F0569A02D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19-4F5B-9DAC-D4F0569A02D3}"/>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19-4F5B-9DAC-D4F0569A02D3}"/>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3E-4CB3-AD88-07E0C537C2DE}"/>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3E-4CB3-AD88-07E0C537C2D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3E-4CB3-AD88-07E0C537C2D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72-47F8-B67A-5553E47A9FD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72-47F8-B67A-5553E47A9FDE}"/>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BD-4874-989B-3B7DADDB33FF}"/>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BD-4874-989B-3B7DADDB33FF}"/>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BD-4874-989B-3B7DADDB33FF}"/>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BD-4874-989B-3B7DADDB33FF}"/>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BD-4874-989B-3B7DADDB33FF}"/>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9BD-4874-989B-3B7DADDB33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F8A1-46AF-96D2-8CA03D8F1A3D}"/>
            </c:ext>
          </c:extLst>
        </c:ser>
        <c:dLbls>
          <c:showLegendKey val="0"/>
          <c:showVal val="0"/>
          <c:showCatName val="0"/>
          <c:showSerName val="0"/>
          <c:showPercent val="0"/>
          <c:showBubbleSize val="0"/>
        </c:dLbls>
        <c:axId val="84416384"/>
        <c:axId val="84417920"/>
      </c:scatterChart>
      <c:valAx>
        <c:axId val="8441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5"/>
      </c:valAx>
      <c:valAx>
        <c:axId val="84417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3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30-4107-ABFE-65AF4AD3D2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30-4107-ABFE-65AF4AD3D26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30-4107-ABFE-65AF4AD3D26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30-4107-ABFE-65AF4AD3D26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30-4107-ABFE-65AF4AD3D26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30-4107-ABFE-65AF4AD3D26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30-4107-ABFE-65AF4AD3D26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04-4CBF-A13F-C093552CE2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9A-4200-A1E6-F7E841E328F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9A-4200-A1E6-F7E841E328FF}"/>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9A-4200-A1E6-F7E841E328FF}"/>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78-4FEA-B2CE-E05F84FF853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78-4FEA-B2CE-E05F84FF85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78-4FEA-B2CE-E05F84FF853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FD-41CF-A7E4-C4FE14D27F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FD-41CF-A7E4-C4FE14D27F2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D35-48A6-B4D6-ED4EBCBC12D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D35-48A6-B4D6-ED4EBCBC12D6}"/>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D35-48A6-B4D6-ED4EBCBC12D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D35-48A6-B4D6-ED4EBCBC12D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D35-48A6-B4D6-ED4EBCBC12D6}"/>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D35-48A6-B4D6-ED4EBCBC12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30-4107-ABFE-65AF4AD3D2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30-4107-ABFE-65AF4AD3D26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30-4107-ABFE-65AF4AD3D26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30-4107-ABFE-65AF4AD3D26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04-4CBF-A13F-C093552CE2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9A-4200-A1E6-F7E841E328F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9A-4200-A1E6-F7E841E328FF}"/>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9A-4200-A1E6-F7E841E328FF}"/>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78-4FEA-B2CE-E05F84FF853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78-4FEA-B2CE-E05F84FF85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78-4FEA-B2CE-E05F84FF853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FD-41CF-A7E4-C4FE14D27F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FD-41CF-A7E4-C4FE14D27F2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D35-48A6-B4D6-ED4EBCBC12D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D35-48A6-B4D6-ED4EBCBC12D6}"/>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D35-48A6-B4D6-ED4EBCBC12D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D35-48A6-B4D6-ED4EBCBC12D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D35-48A6-B4D6-ED4EBCBC12D6}"/>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D35-48A6-B4D6-ED4EBCBC12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E-3D30-4107-ABFE-65AF4AD3D26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30-4107-ABFE-65AF4AD3D26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D30-4107-ABFE-65AF4AD3D26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30-4107-ABFE-65AF4AD3D26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D30-4107-ABFE-65AF4AD3D26D}"/>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D30-4107-ABFE-65AF4AD3D26D}"/>
                </c:ext>
              </c:extLst>
            </c:dLbl>
            <c:dLbl>
              <c:idx val="5"/>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D30-4107-ABFE-65AF4AD3D26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D30-4107-ABFE-65AF4AD3D26D}"/>
                </c:ext>
              </c:extLst>
            </c:dLbl>
            <c:dLbl>
              <c:idx val="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04-4CBF-A13F-C093552CE2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9A-4200-A1E6-F7E841E328F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9A-4200-A1E6-F7E841E328FF}"/>
                </c:ext>
              </c:extLst>
            </c:dLbl>
            <c:dLbl>
              <c:idx val="10"/>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9A-4200-A1E6-F7E841E328FF}"/>
                </c:ext>
              </c:extLst>
            </c:dLbl>
            <c:dLbl>
              <c:idx val="11"/>
              <c:tx>
                <c:rich>
                  <a:bodyPr/>
                  <a:lstStyle/>
                  <a:p>
                    <a:pPr>
                      <a:defRPr sz="600" b="0" i="0">
                        <a:solidFill>
                          <a:srgbClr val="000000"/>
                        </a:solidFill>
                        <a:latin typeface="Arial"/>
                        <a:ea typeface="Arial"/>
                        <a:cs typeface="Arial"/>
                      </a:defRPr>
                    </a:pPr>
                    <a:r>
                      <a:rPr lang="en-GB"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78-4FEA-B2CE-E05F84FF8532}"/>
                </c:ext>
              </c:extLst>
            </c:dLbl>
            <c:dLbl>
              <c:idx val="12"/>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78-4FEA-B2CE-E05F84FF8532}"/>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78-4FEA-B2CE-E05F84FF853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FD-41CF-A7E4-C4FE14D27F2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FD-41CF-A7E4-C4FE14D27F26}"/>
                </c:ext>
              </c:extLst>
            </c:dLbl>
            <c:dLbl>
              <c:idx val="16"/>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D35-48A6-B4D6-ED4EBCBC12D6}"/>
                </c:ext>
              </c:extLst>
            </c:dLbl>
            <c:dLbl>
              <c:idx val="1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D35-48A6-B4D6-ED4EBCBC12D6}"/>
                </c:ext>
              </c:extLst>
            </c:dLbl>
            <c:dLbl>
              <c:idx val="18"/>
              <c:tx>
                <c:rich>
                  <a:bodyPr/>
                  <a:lstStyle/>
                  <a:p>
                    <a:pPr>
                      <a:defRPr sz="600" b="0" i="0">
                        <a:solidFill>
                          <a:srgbClr val="000000"/>
                        </a:solidFill>
                        <a:latin typeface="Arial"/>
                        <a:ea typeface="Arial"/>
                        <a:cs typeface="Arial"/>
                      </a:defRPr>
                    </a:pPr>
                    <a:r>
                      <a:rPr lang="en-US" sz="600"/>
                      <a:t>AECV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D35-48A6-B4D6-ED4EBCBC12D6}"/>
                </c:ext>
              </c:extLst>
            </c:dLbl>
            <c:dLbl>
              <c:idx val="1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D35-48A6-B4D6-ED4EBCBC12D6}"/>
                </c:ext>
              </c:extLst>
            </c:dLbl>
            <c:dLbl>
              <c:idx val="2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D35-48A6-B4D6-ED4EBCBC12D6}"/>
                </c:ext>
              </c:extLst>
            </c:dLbl>
            <c:dLbl>
              <c:idx val="2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D35-48A6-B4D6-ED4EBCBC12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2011</c:v>
                </c:pt>
                <c:pt idx="2">
                  <c:v>2012</c:v>
                </c:pt>
                <c:pt idx="3">
                  <c:v>2013</c:v>
                </c:pt>
                <c:pt idx="4">
                  <c:v>2014</c:v>
                </c:pt>
                <c:pt idx="5">
                  <c:v>2014</c:v>
                </c:pt>
                <c:pt idx="6">
                  <c:v>2015</c:v>
                </c:pt>
                <c:pt idx="7">
                  <c:v>2015</c:v>
                </c:pt>
                <c:pt idx="8">
                  <c:v>2016</c:v>
                </c:pt>
                <c:pt idx="9">
                  <c:v>2016</c:v>
                </c:pt>
                <c:pt idx="10">
                  <c:v>2016</c:v>
                </c:pt>
                <c:pt idx="11">
                  <c:v>2017</c:v>
                </c:pt>
                <c:pt idx="12">
                  <c:v>2017</c:v>
                </c:pt>
                <c:pt idx="13">
                  <c:v>2017</c:v>
                </c:pt>
                <c:pt idx="14">
                  <c:v>2018</c:v>
                </c:pt>
                <c:pt idx="15">
                  <c:v>2018</c:v>
                </c:pt>
                <c:pt idx="16">
                  <c:v>2018</c:v>
                </c:pt>
                <c:pt idx="17">
                  <c:v>2019</c:v>
                </c:pt>
                <c:pt idx="18">
                  <c:v>2019</c:v>
                </c:pt>
                <c:pt idx="19">
                  <c:v>2019</c:v>
                </c:pt>
                <c:pt idx="20">
                  <c:v>2020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6-3D30-4107-ABFE-65AF4AD3D26D}"/>
            </c:ext>
          </c:extLst>
        </c:ser>
        <c:dLbls>
          <c:showLegendKey val="0"/>
          <c:showVal val="0"/>
          <c:showCatName val="0"/>
          <c:showSerName val="0"/>
          <c:showPercent val="0"/>
          <c:showBubbleSize val="0"/>
        </c:dLbls>
        <c:axId val="84816640"/>
        <c:axId val="84818176"/>
      </c:scatterChart>
      <c:valAx>
        <c:axId val="84816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176"/>
        <c:crosses val="autoZero"/>
        <c:crossBetween val="midCat"/>
        <c:majorUnit val="5"/>
      </c:valAx>
      <c:valAx>
        <c:axId val="8481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6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97EBD4A7-5730-45B8-BBD2-812928CA06D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A3F9C02-8A58-4277-BC61-7F13B1C896E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4B2E6A66-B62B-492B-8062-51F139365AD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3576F58-C440-438C-BE50-C5FEDC116B21}"/>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9D301D0-DC24-4B34-86E8-5D63F7E2486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7E1A72E-B744-441A-B939-46FEDB83F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70BEF518-BD87-4263-AC9D-77AE63CCA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D791C0A-49FC-44AD-9E3D-2822BD0DE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C0606EF-F032-4346-ACEA-D8494C2EAD5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454A0927-92E9-46C0-964C-7B870613B29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76BB0B28-4DF8-412E-9E7F-9ED5ADB630F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B3E807A-CFD0-4C5E-9E63-1BC6C9B83CF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929CB7B-5D39-4799-815D-A02B8D84C81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3331038-2AFC-4264-B161-7A6C91F0FD9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717A801-2ADB-47E8-BDA8-44A6B34E062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E09D4-7924-4A34-8FE2-A023396329A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91" customWidth="true"/>
    <col min="2" max="2" width="2.375" style="291" customWidth="true"/>
    <col min="3" max="3" width="58" style="291" customWidth="true"/>
    <col min="4" max="4" width="7.75" style="291" customWidth="true"/>
    <col min="5" max="16384" width="7.75" style="291"/>
  </cols>
  <sheetData>
    <row xmlns:x14ac="http://schemas.microsoft.com/office/spreadsheetml/2009/9/ac" r="1" ht="29.25" customHeight="true" x14ac:dyDescent="0.25">
      <c r="A1" s="288"/>
      <c r="B1" s="289"/>
      <c r="C1" s="289"/>
      <c r="D1" s="289"/>
      <c r="E1" s="290"/>
      <c r="F1" s="290"/>
      <c r="G1" s="290"/>
      <c r="H1" s="290"/>
      <c r="I1" s="290"/>
      <c r="J1" s="290"/>
      <c r="K1" s="290"/>
      <c r="L1" s="290"/>
      <c r="M1" s="290"/>
      <c r="N1" s="290"/>
      <c r="O1" s="290"/>
      <c r="P1" s="290"/>
      <c r="Q1" s="290"/>
      <c r="R1" s="290"/>
    </row>
    <row xmlns:x14ac="http://schemas.microsoft.com/office/spreadsheetml/2009/9/ac" r="2" ht="23.25" x14ac:dyDescent="0.35">
      <c r="A2" s="289"/>
      <c r="B2" s="289"/>
      <c r="C2" s="292"/>
      <c r="D2" s="289"/>
      <c r="E2" s="290"/>
      <c r="F2" s="290"/>
      <c r="G2" s="289"/>
      <c r="H2" s="290"/>
      <c r="I2" s="290"/>
      <c r="J2" s="290"/>
      <c r="K2" s="290"/>
      <c r="L2" s="290"/>
      <c r="M2" s="290"/>
      <c r="N2" s="290"/>
      <c r="O2" s="290"/>
      <c r="P2" s="290"/>
      <c r="Q2" s="290"/>
      <c r="R2" s="290"/>
    </row>
    <row xmlns:x14ac="http://schemas.microsoft.com/office/spreadsheetml/2009/9/ac" r="3" ht="15" x14ac:dyDescent="0.2">
      <c r="A3" s="289"/>
      <c r="B3" s="289"/>
      <c r="C3" s="289"/>
      <c r="D3" s="289"/>
      <c r="F3" s="289"/>
      <c r="G3" s="289"/>
      <c r="H3" s="293"/>
      <c r="I3" s="293"/>
      <c r="J3" s="293"/>
      <c r="K3" s="293"/>
      <c r="L3" s="290"/>
      <c r="M3" s="290"/>
      <c r="N3" s="290"/>
      <c r="O3" s="290"/>
      <c r="P3" s="290"/>
      <c r="Q3" s="290"/>
      <c r="R3" s="290"/>
    </row>
    <row xmlns:x14ac="http://schemas.microsoft.com/office/spreadsheetml/2009/9/ac" r="4" ht="40.5" x14ac:dyDescent="0.2">
      <c r="A4" s="289"/>
      <c r="B4" s="289"/>
      <c r="C4" s="294" t="s">
        <v>144</v>
      </c>
      <c r="D4" s="289"/>
      <c r="E4" s="295"/>
      <c r="F4" s="290"/>
      <c r="G4" s="289"/>
      <c r="H4" s="290"/>
      <c r="I4" s="290"/>
      <c r="J4" s="290"/>
      <c r="K4" s="290"/>
      <c r="L4" s="290"/>
      <c r="M4" s="290"/>
      <c r="N4" s="290"/>
      <c r="O4" s="290"/>
      <c r="P4" s="290"/>
      <c r="Q4" s="290"/>
      <c r="R4" s="290"/>
    </row>
    <row xmlns:x14ac="http://schemas.microsoft.com/office/spreadsheetml/2009/9/ac" r="5" ht="20.25" x14ac:dyDescent="0.2">
      <c r="A5" s="289"/>
      <c r="B5" s="289"/>
      <c r="C5" s="296"/>
      <c r="D5" s="289"/>
      <c r="E5" s="295"/>
      <c r="F5" s="290"/>
      <c r="G5" s="289"/>
      <c r="H5" s="290"/>
      <c r="I5" s="290"/>
      <c r="J5" s="290"/>
      <c r="K5" s="290"/>
      <c r="L5" s="290"/>
      <c r="M5" s="290"/>
      <c r="N5" s="290"/>
      <c r="O5" s="290"/>
      <c r="P5" s="290"/>
      <c r="Q5" s="290"/>
      <c r="R5" s="290"/>
    </row>
    <row xmlns:x14ac="http://schemas.microsoft.com/office/spreadsheetml/2009/9/ac" r="6" ht="15" x14ac:dyDescent="0.2">
      <c r="A6" s="289"/>
      <c r="B6" s="289"/>
      <c r="C6" s="297" t="s">
        <v>151</v>
      </c>
      <c r="D6" s="290"/>
      <c r="E6" s="290"/>
      <c r="F6" s="290"/>
      <c r="G6" s="290"/>
      <c r="H6" s="290"/>
      <c r="I6" s="290"/>
      <c r="J6" s="290"/>
      <c r="K6" s="290"/>
      <c r="L6" s="290"/>
      <c r="M6" s="290"/>
      <c r="N6" s="290"/>
      <c r="O6" s="290"/>
      <c r="P6" s="290"/>
      <c r="Q6" s="290"/>
      <c r="R6" s="290"/>
    </row>
    <row xmlns:x14ac="http://schemas.microsoft.com/office/spreadsheetml/2009/9/ac" r="7" ht="26.25" x14ac:dyDescent="0.4">
      <c r="A7" s="289"/>
      <c r="B7" s="289"/>
      <c r="C7" s="298" t="str">
        <f>+'Water Data'!D1</f>
        <v>Cabo Verde</v>
      </c>
      <c r="D7" s="290"/>
      <c r="E7" s="290"/>
      <c r="F7" s="290"/>
      <c r="G7" s="290"/>
      <c r="H7" s="290"/>
      <c r="I7" s="290"/>
      <c r="J7" s="290"/>
      <c r="K7" s="290"/>
      <c r="L7" s="290"/>
      <c r="M7" s="290"/>
      <c r="N7" s="290"/>
      <c r="O7" s="290"/>
      <c r="P7" s="290"/>
      <c r="Q7" s="290"/>
      <c r="R7" s="290"/>
    </row>
    <row xmlns:x14ac="http://schemas.microsoft.com/office/spreadsheetml/2009/9/ac" r="8" ht="15" x14ac:dyDescent="0.2">
      <c r="A8" s="289"/>
      <c r="B8" s="289"/>
      <c r="C8" s="289"/>
      <c r="D8" s="290"/>
      <c r="E8" s="290"/>
      <c r="F8" s="290"/>
      <c r="G8" s="290"/>
      <c r="H8" s="290"/>
      <c r="I8" s="290"/>
      <c r="J8" s="290"/>
      <c r="K8" s="290"/>
      <c r="L8" s="290"/>
      <c r="M8" s="290"/>
      <c r="N8" s="290"/>
      <c r="O8" s="290"/>
      <c r="P8" s="290"/>
      <c r="Q8" s="290"/>
      <c r="R8" s="290"/>
    </row>
    <row xmlns:x14ac="http://schemas.microsoft.com/office/spreadsheetml/2009/9/ac" r="9" ht="15" x14ac:dyDescent="0.2">
      <c r="A9" s="289"/>
      <c r="B9" s="289"/>
      <c r="C9" s="299" t="s">
        <v>306</v>
      </c>
      <c r="D9" s="290"/>
      <c r="E9" s="290"/>
      <c r="F9" s="290"/>
      <c r="G9" s="290"/>
      <c r="H9" s="290"/>
      <c r="I9" s="290"/>
      <c r="J9" s="290"/>
      <c r="K9" s="290"/>
      <c r="L9" s="290"/>
      <c r="M9" s="290"/>
      <c r="N9" s="290"/>
      <c r="O9" s="290"/>
      <c r="P9" s="290"/>
      <c r="Q9" s="290"/>
      <c r="R9" s="290"/>
    </row>
    <row xmlns:x14ac="http://schemas.microsoft.com/office/spreadsheetml/2009/9/ac" r="10" ht="15" x14ac:dyDescent="0.2">
      <c r="A10" s="289"/>
      <c r="B10" s="289"/>
      <c r="C10" s="297"/>
      <c r="D10" s="290"/>
      <c r="E10" s="290"/>
      <c r="F10" s="290"/>
      <c r="G10" s="290"/>
      <c r="H10" s="290"/>
      <c r="I10" s="290"/>
      <c r="J10" s="290"/>
      <c r="K10" s="290"/>
      <c r="L10" s="290"/>
      <c r="M10" s="290"/>
      <c r="N10" s="290"/>
      <c r="O10" s="290"/>
      <c r="P10" s="290"/>
      <c r="Q10" s="290"/>
      <c r="R10" s="290"/>
    </row>
    <row xmlns:x14ac="http://schemas.microsoft.com/office/spreadsheetml/2009/9/ac" r="11" ht="15.95" customHeight="true" x14ac:dyDescent="0.2">
      <c r="A11" s="289"/>
      <c r="C11" s="323" t="s">
        <v>32</v>
      </c>
      <c r="D11" s="300"/>
      <c r="E11" s="301"/>
      <c r="F11" s="300"/>
      <c r="G11" s="300"/>
      <c r="H11" s="290"/>
      <c r="I11" s="290"/>
      <c r="J11" s="290"/>
      <c r="K11" s="290"/>
      <c r="L11" s="290"/>
      <c r="M11" s="290"/>
      <c r="N11" s="290"/>
      <c r="O11" s="290"/>
      <c r="P11" s="290"/>
      <c r="Q11" s="290"/>
      <c r="R11" s="290"/>
    </row>
    <row xmlns:x14ac="http://schemas.microsoft.com/office/spreadsheetml/2009/9/ac" r="12" ht="9" customHeight="true" x14ac:dyDescent="0.2">
      <c r="A12" s="289"/>
      <c r="B12" s="290"/>
      <c r="C12" s="302"/>
      <c r="D12" s="300"/>
      <c r="E12" s="301"/>
      <c r="F12" s="300"/>
      <c r="G12" s="300"/>
      <c r="H12" s="290"/>
      <c r="I12" s="290"/>
      <c r="J12" s="290"/>
      <c r="K12" s="290"/>
      <c r="L12" s="290"/>
      <c r="M12" s="290"/>
      <c r="N12" s="290"/>
      <c r="O12" s="290"/>
      <c r="P12" s="290"/>
      <c r="Q12" s="290"/>
      <c r="R12" s="290"/>
    </row>
    <row xmlns:x14ac="http://schemas.microsoft.com/office/spreadsheetml/2009/9/ac" r="13" ht="24.95" customHeight="true" x14ac:dyDescent="0.25">
      <c r="A13" s="289"/>
      <c r="B13" s="290"/>
      <c r="C13" s="303" t="s">
        <v>145</v>
      </c>
      <c r="D13" s="300"/>
      <c r="E13" s="301"/>
      <c r="F13" s="300"/>
      <c r="G13" s="300"/>
      <c r="H13" s="290"/>
      <c r="I13" s="290"/>
      <c r="J13" s="290"/>
      <c r="K13" s="290"/>
      <c r="L13" s="290"/>
      <c r="M13" s="290"/>
      <c r="N13" s="290"/>
      <c r="O13" s="290"/>
      <c r="P13" s="290"/>
      <c r="Q13" s="290"/>
      <c r="R13" s="290"/>
    </row>
    <row xmlns:x14ac="http://schemas.microsoft.com/office/spreadsheetml/2009/9/ac" r="14" ht="21.95" customHeight="true" x14ac:dyDescent="0.2">
      <c r="A14" s="289"/>
      <c r="B14" s="304"/>
      <c r="C14" s="305" t="s">
        <v>152</v>
      </c>
      <c r="D14" s="300"/>
      <c r="E14" s="301"/>
      <c r="F14" s="300"/>
      <c r="G14" s="300"/>
      <c r="H14" s="290"/>
      <c r="I14" s="290"/>
      <c r="J14" s="290"/>
      <c r="K14" s="290"/>
      <c r="L14" s="290"/>
      <c r="M14" s="290"/>
      <c r="N14" s="290"/>
      <c r="O14" s="290"/>
      <c r="P14" s="290"/>
      <c r="Q14" s="290"/>
      <c r="R14" s="290"/>
    </row>
    <row xmlns:x14ac="http://schemas.microsoft.com/office/spreadsheetml/2009/9/ac" r="15" ht="15" x14ac:dyDescent="0.2">
      <c r="A15" s="289"/>
      <c r="B15" s="304"/>
      <c r="C15" s="306" t="s">
        <v>153</v>
      </c>
      <c r="D15" s="300"/>
      <c r="E15" s="301"/>
      <c r="F15" s="300"/>
      <c r="G15" s="300"/>
      <c r="H15" s="290"/>
      <c r="I15" s="290"/>
      <c r="J15" s="290"/>
      <c r="K15" s="290"/>
      <c r="L15" s="290"/>
      <c r="M15" s="290"/>
      <c r="N15" s="290"/>
      <c r="O15" s="290"/>
      <c r="P15" s="290"/>
      <c r="Q15" s="290"/>
      <c r="R15" s="290"/>
    </row>
    <row xmlns:x14ac="http://schemas.microsoft.com/office/spreadsheetml/2009/9/ac" r="16" ht="15" x14ac:dyDescent="0.2">
      <c r="A16" s="289"/>
      <c r="B16" s="304"/>
      <c r="C16" s="305" t="s">
        <v>290</v>
      </c>
      <c r="D16" s="300"/>
      <c r="E16" s="301"/>
      <c r="F16" s="300"/>
      <c r="G16" s="300"/>
      <c r="H16" s="290"/>
      <c r="I16" s="290"/>
      <c r="J16" s="290"/>
      <c r="K16" s="290"/>
      <c r="L16" s="290"/>
      <c r="M16" s="290"/>
      <c r="N16" s="290"/>
      <c r="O16" s="290"/>
      <c r="P16" s="290"/>
      <c r="Q16" s="290"/>
      <c r="R16" s="290"/>
    </row>
    <row xmlns:x14ac="http://schemas.microsoft.com/office/spreadsheetml/2009/9/ac" r="17" ht="26.1" customHeight="true" x14ac:dyDescent="0.2">
      <c r="A17" s="289"/>
      <c r="B17" s="301"/>
      <c r="C17" s="307"/>
      <c r="D17" s="300"/>
      <c r="E17" s="304"/>
      <c r="F17" s="300"/>
      <c r="G17" s="300"/>
      <c r="H17" s="290"/>
      <c r="I17" s="290"/>
      <c r="J17" s="290"/>
      <c r="K17" s="290"/>
      <c r="L17" s="290"/>
      <c r="M17" s="290"/>
      <c r="N17" s="290"/>
      <c r="O17" s="290"/>
      <c r="P17" s="290"/>
      <c r="Q17" s="290"/>
      <c r="R17" s="290"/>
    </row>
    <row xmlns:x14ac="http://schemas.microsoft.com/office/spreadsheetml/2009/9/ac" r="18" ht="15.75" x14ac:dyDescent="0.25">
      <c r="A18" s="289"/>
      <c r="B18" s="301"/>
      <c r="C18" s="308" t="s">
        <v>33</v>
      </c>
      <c r="D18" s="300"/>
      <c r="E18" s="309"/>
      <c r="F18" s="300"/>
      <c r="G18" s="300"/>
      <c r="H18" s="290"/>
      <c r="I18" s="290"/>
      <c r="J18" s="290"/>
      <c r="K18" s="290"/>
      <c r="L18" s="290"/>
      <c r="M18" s="290"/>
      <c r="N18" s="290"/>
      <c r="O18" s="290"/>
      <c r="P18" s="290"/>
      <c r="Q18" s="290"/>
      <c r="R18" s="290"/>
    </row>
    <row xmlns:x14ac="http://schemas.microsoft.com/office/spreadsheetml/2009/9/ac" r="19" ht="15" x14ac:dyDescent="0.2">
      <c r="A19" s="289"/>
      <c r="B19" s="301"/>
      <c r="C19" s="310" t="s">
        <v>146</v>
      </c>
      <c r="D19" s="300"/>
      <c r="E19" s="311"/>
      <c r="F19" s="300"/>
      <c r="G19" s="300"/>
      <c r="H19" s="290"/>
      <c r="I19" s="290"/>
      <c r="J19" s="290"/>
      <c r="K19" s="290"/>
      <c r="L19" s="290"/>
      <c r="M19" s="290"/>
      <c r="N19" s="290"/>
      <c r="O19" s="290"/>
      <c r="P19" s="290"/>
      <c r="Q19" s="290"/>
      <c r="R19" s="290"/>
    </row>
    <row xmlns:x14ac="http://schemas.microsoft.com/office/spreadsheetml/2009/9/ac" r="20" ht="15" x14ac:dyDescent="0.2">
      <c r="A20" s="289"/>
      <c r="B20" s="301"/>
      <c r="C20" s="380" t="s">
        <v>147</v>
      </c>
      <c r="D20" s="300"/>
      <c r="E20" s="312"/>
      <c r="F20" s="300"/>
      <c r="G20" s="300"/>
      <c r="H20" s="290"/>
      <c r="I20" s="290"/>
      <c r="J20" s="290"/>
      <c r="K20" s="290"/>
      <c r="L20" s="290"/>
      <c r="M20" s="290"/>
      <c r="N20" s="290"/>
      <c r="O20" s="290"/>
      <c r="P20" s="290"/>
      <c r="Q20" s="290"/>
      <c r="R20" s="290"/>
    </row>
    <row xmlns:x14ac="http://schemas.microsoft.com/office/spreadsheetml/2009/9/ac" r="21" ht="15" x14ac:dyDescent="0.2">
      <c r="A21" s="289"/>
      <c r="B21" s="301"/>
      <c r="C21" s="381" t="s">
        <v>148</v>
      </c>
      <c r="D21" s="300"/>
      <c r="E21" s="313"/>
      <c r="F21" s="300"/>
      <c r="G21" s="300"/>
      <c r="H21" s="290"/>
      <c r="I21" s="290"/>
      <c r="J21" s="290"/>
      <c r="K21" s="290"/>
      <c r="L21" s="290"/>
      <c r="M21" s="290"/>
      <c r="N21" s="290"/>
      <c r="O21" s="290"/>
      <c r="P21" s="290"/>
      <c r="Q21" s="290"/>
      <c r="R21" s="290"/>
    </row>
    <row xmlns:x14ac="http://schemas.microsoft.com/office/spreadsheetml/2009/9/ac" r="22" ht="15" x14ac:dyDescent="0.2">
      <c r="A22" s="289"/>
      <c r="B22" s="301"/>
      <c r="C22" s="382" t="s">
        <v>149</v>
      </c>
      <c r="D22" s="300"/>
      <c r="E22" s="300"/>
      <c r="F22" s="300"/>
      <c r="G22" s="300"/>
      <c r="H22" s="290"/>
      <c r="I22" s="290"/>
      <c r="J22" s="290"/>
      <c r="K22" s="290"/>
      <c r="L22" s="290"/>
      <c r="M22" s="290"/>
      <c r="N22" s="290"/>
      <c r="O22" s="290"/>
      <c r="P22" s="290"/>
      <c r="Q22" s="290"/>
      <c r="R22" s="290"/>
    </row>
    <row xmlns:x14ac="http://schemas.microsoft.com/office/spreadsheetml/2009/9/ac" r="23" ht="15" x14ac:dyDescent="0.2">
      <c r="A23" s="289"/>
      <c r="B23" s="301"/>
      <c r="C23" s="310" t="s">
        <v>150</v>
      </c>
      <c r="D23" s="300"/>
      <c r="E23" s="300"/>
      <c r="F23" s="300"/>
      <c r="G23" s="300"/>
      <c r="H23" s="290"/>
      <c r="I23" s="290"/>
      <c r="J23" s="290"/>
      <c r="K23" s="290"/>
      <c r="L23" s="290"/>
      <c r="M23" s="290"/>
      <c r="N23" s="290"/>
      <c r="O23" s="290"/>
      <c r="P23" s="290"/>
      <c r="Q23" s="290"/>
      <c r="R23" s="290"/>
    </row>
    <row xmlns:x14ac="http://schemas.microsoft.com/office/spreadsheetml/2009/9/ac" r="24" ht="15" x14ac:dyDescent="0.2">
      <c r="A24" s="289"/>
      <c r="B24" s="301"/>
      <c r="C24" s="314"/>
      <c r="D24" s="300"/>
      <c r="E24" s="300"/>
      <c r="F24" s="300"/>
      <c r="G24" s="300"/>
      <c r="H24" s="290"/>
      <c r="I24" s="290"/>
      <c r="J24" s="290"/>
      <c r="K24" s="290"/>
      <c r="L24" s="290"/>
      <c r="M24" s="290"/>
      <c r="N24" s="290"/>
      <c r="O24" s="290"/>
      <c r="P24" s="290"/>
      <c r="Q24" s="290"/>
      <c r="R24" s="290"/>
    </row>
    <row xmlns:x14ac="http://schemas.microsoft.com/office/spreadsheetml/2009/9/ac" r="25" ht="15.95" customHeight="true" x14ac:dyDescent="0.2">
      <c r="A25" s="315"/>
      <c r="B25" s="315"/>
      <c r="C25" s="316"/>
      <c r="D25" s="289"/>
      <c r="E25" s="290"/>
      <c r="F25" s="290"/>
      <c r="G25" s="290"/>
      <c r="H25" s="290"/>
      <c r="I25" s="290"/>
      <c r="J25" s="290"/>
      <c r="K25" s="290"/>
      <c r="L25" s="290"/>
      <c r="M25" s="290"/>
      <c r="N25" s="290"/>
      <c r="O25" s="290"/>
      <c r="P25" s="290"/>
      <c r="Q25" s="290"/>
      <c r="R25" s="290"/>
    </row>
    <row xmlns:x14ac="http://schemas.microsoft.com/office/spreadsheetml/2009/9/ac" r="26" ht="23.25" x14ac:dyDescent="0.2">
      <c r="A26" s="315"/>
      <c r="B26" s="315"/>
      <c r="C26" s="315"/>
      <c r="D26" s="289"/>
      <c r="E26" s="290"/>
      <c r="F26" s="290"/>
      <c r="G26" s="290"/>
      <c r="H26" s="290"/>
      <c r="I26" s="290"/>
      <c r="J26" s="290"/>
      <c r="K26" s="290"/>
      <c r="L26" s="290"/>
      <c r="M26" s="290"/>
      <c r="N26" s="290"/>
      <c r="O26" s="290"/>
      <c r="P26" s="290"/>
      <c r="Q26" s="290"/>
      <c r="R26" s="290"/>
    </row>
    <row xmlns:x14ac="http://schemas.microsoft.com/office/spreadsheetml/2009/9/ac" r="27" ht="15" x14ac:dyDescent="0.2">
      <c r="A27" s="317"/>
      <c r="B27" s="318"/>
      <c r="C27" s="319"/>
      <c r="D27" s="289"/>
      <c r="E27" s="290"/>
      <c r="F27" s="290"/>
      <c r="G27" s="290"/>
      <c r="H27" s="290"/>
      <c r="I27" s="290"/>
      <c r="J27" s="290"/>
      <c r="K27" s="290"/>
      <c r="L27" s="290"/>
      <c r="M27" s="290"/>
      <c r="N27" s="290"/>
      <c r="O27" s="290"/>
      <c r="P27" s="290"/>
      <c r="Q27" s="290"/>
      <c r="R27" s="290"/>
    </row>
    <row xmlns:x14ac="http://schemas.microsoft.com/office/spreadsheetml/2009/9/ac" r="28" ht="15" x14ac:dyDescent="0.2">
      <c r="A28" s="317"/>
      <c r="B28" s="318"/>
      <c r="C28" s="320"/>
      <c r="D28" s="289"/>
      <c r="E28" s="290"/>
      <c r="F28" s="290"/>
      <c r="G28" s="290"/>
      <c r="H28" s="290"/>
      <c r="I28" s="290"/>
      <c r="J28" s="290"/>
      <c r="K28" s="290"/>
      <c r="L28" s="290"/>
      <c r="M28" s="290"/>
      <c r="N28" s="290"/>
      <c r="O28" s="290"/>
      <c r="P28" s="290"/>
      <c r="Q28" s="290"/>
      <c r="R28" s="290"/>
    </row>
    <row xmlns:x14ac="http://schemas.microsoft.com/office/spreadsheetml/2009/9/ac" r="29" ht="15" x14ac:dyDescent="0.2">
      <c r="A29" s="317"/>
      <c r="B29" s="318"/>
      <c r="C29" s="321"/>
      <c r="D29" s="289"/>
      <c r="E29" s="290"/>
      <c r="F29" s="290"/>
      <c r="G29" s="290"/>
      <c r="H29" s="290"/>
      <c r="I29" s="290"/>
      <c r="J29" s="290"/>
      <c r="K29" s="290"/>
      <c r="L29" s="290"/>
      <c r="M29" s="290"/>
      <c r="N29" s="290"/>
      <c r="O29" s="290"/>
      <c r="P29" s="290"/>
      <c r="Q29" s="290"/>
      <c r="R29" s="290"/>
    </row>
    <row xmlns:x14ac="http://schemas.microsoft.com/office/spreadsheetml/2009/9/ac" r="30" ht="15" x14ac:dyDescent="0.2">
      <c r="A30" s="317"/>
      <c r="B30" s="318"/>
      <c r="C30" s="321"/>
      <c r="D30" s="289"/>
      <c r="E30" s="290"/>
      <c r="F30" s="290"/>
      <c r="G30" s="290"/>
      <c r="H30" s="290"/>
      <c r="I30" s="290"/>
      <c r="J30" s="290"/>
      <c r="K30" s="290"/>
      <c r="L30" s="290"/>
      <c r="M30" s="290"/>
      <c r="N30" s="290"/>
      <c r="O30" s="290"/>
      <c r="P30" s="290"/>
      <c r="Q30" s="290"/>
      <c r="R30" s="290"/>
    </row>
    <row xmlns:x14ac="http://schemas.microsoft.com/office/spreadsheetml/2009/9/ac" r="31" ht="15" x14ac:dyDescent="0.2">
      <c r="A31" s="317"/>
      <c r="B31" s="318"/>
      <c r="C31" s="321"/>
      <c r="D31" s="289"/>
      <c r="E31" s="290"/>
      <c r="F31" s="290"/>
      <c r="G31" s="290"/>
      <c r="H31" s="290"/>
      <c r="I31" s="290"/>
      <c r="J31" s="290"/>
      <c r="K31" s="290"/>
      <c r="L31" s="290"/>
      <c r="M31" s="290"/>
      <c r="N31" s="290"/>
      <c r="O31" s="290"/>
      <c r="P31" s="290"/>
      <c r="Q31" s="290"/>
      <c r="R31" s="290"/>
    </row>
    <row xmlns:x14ac="http://schemas.microsoft.com/office/spreadsheetml/2009/9/ac" r="32" ht="15" x14ac:dyDescent="0.2">
      <c r="A32" s="317"/>
      <c r="B32" s="318"/>
      <c r="C32" s="321"/>
      <c r="D32" s="289"/>
      <c r="E32" s="290"/>
      <c r="F32" s="290"/>
      <c r="G32" s="290"/>
      <c r="H32" s="290"/>
      <c r="I32" s="290"/>
      <c r="J32" s="290"/>
      <c r="K32" s="290"/>
      <c r="L32" s="290"/>
      <c r="M32" s="290"/>
      <c r="N32" s="290"/>
      <c r="O32" s="290"/>
      <c r="P32" s="290"/>
      <c r="Q32" s="290"/>
      <c r="R32" s="290"/>
    </row>
    <row xmlns:x14ac="http://schemas.microsoft.com/office/spreadsheetml/2009/9/ac" r="33" ht="15" x14ac:dyDescent="0.2">
      <c r="A33" s="317"/>
      <c r="B33" s="318"/>
      <c r="C33" s="321"/>
      <c r="D33" s="289"/>
      <c r="E33" s="290"/>
      <c r="F33" s="290"/>
      <c r="G33" s="290"/>
      <c r="H33" s="290"/>
      <c r="I33" s="290"/>
      <c r="J33" s="290"/>
      <c r="K33" s="290"/>
      <c r="L33" s="290"/>
      <c r="M33" s="290"/>
      <c r="N33" s="290"/>
      <c r="O33" s="290"/>
      <c r="P33" s="290"/>
      <c r="Q33" s="290"/>
      <c r="R33" s="290"/>
    </row>
    <row xmlns:x14ac="http://schemas.microsoft.com/office/spreadsheetml/2009/9/ac" r="34" ht="15" x14ac:dyDescent="0.2">
      <c r="A34" s="317"/>
      <c r="B34" s="318"/>
      <c r="D34" s="289"/>
      <c r="E34" s="290"/>
      <c r="F34" s="290"/>
      <c r="G34" s="290"/>
      <c r="H34" s="290"/>
      <c r="I34" s="290"/>
      <c r="J34" s="290"/>
      <c r="K34" s="290"/>
      <c r="L34" s="290"/>
      <c r="M34" s="290"/>
      <c r="N34" s="290"/>
      <c r="O34" s="290"/>
      <c r="P34" s="290"/>
      <c r="Q34" s="290"/>
      <c r="R34" s="290"/>
    </row>
    <row xmlns:x14ac="http://schemas.microsoft.com/office/spreadsheetml/2009/9/ac" r="35" ht="15" x14ac:dyDescent="0.2">
      <c r="A35" s="289"/>
      <c r="B35" s="289"/>
      <c r="C35" s="289"/>
      <c r="D35" s="289"/>
      <c r="E35" s="290"/>
      <c r="F35" s="290"/>
      <c r="G35" s="290"/>
      <c r="H35" s="290"/>
      <c r="I35" s="290"/>
      <c r="J35" s="290"/>
      <c r="K35" s="290"/>
      <c r="L35" s="290"/>
      <c r="M35" s="290"/>
      <c r="N35" s="290"/>
      <c r="O35" s="290"/>
      <c r="P35" s="290"/>
      <c r="Q35" s="290"/>
      <c r="R35" s="290"/>
    </row>
    <row xmlns:x14ac="http://schemas.microsoft.com/office/spreadsheetml/2009/9/ac" r="36" ht="15" x14ac:dyDescent="0.2">
      <c r="A36" s="289"/>
      <c r="B36" s="289"/>
      <c r="C36" s="289"/>
      <c r="D36" s="289"/>
      <c r="E36" s="290"/>
      <c r="F36" s="290"/>
      <c r="G36" s="290"/>
      <c r="H36" s="290"/>
      <c r="I36" s="290"/>
      <c r="J36" s="290"/>
      <c r="K36" s="290"/>
      <c r="L36" s="290"/>
      <c r="M36" s="290"/>
      <c r="N36" s="290"/>
      <c r="O36" s="290"/>
      <c r="P36" s="290"/>
      <c r="Q36" s="290"/>
      <c r="R36" s="290"/>
    </row>
    <row xmlns:x14ac="http://schemas.microsoft.com/office/spreadsheetml/2009/9/ac" r="37" ht="15" x14ac:dyDescent="0.2">
      <c r="A37" s="289"/>
      <c r="B37" s="289"/>
      <c r="C37" s="289"/>
      <c r="D37" s="289"/>
    </row>
    <row xmlns:x14ac="http://schemas.microsoft.com/office/spreadsheetml/2009/9/ac" r="38" ht="15" x14ac:dyDescent="0.2">
      <c r="A38" s="289"/>
      <c r="B38" s="289"/>
      <c r="C38" s="289"/>
      <c r="D38" s="289"/>
    </row>
    <row xmlns:x14ac="http://schemas.microsoft.com/office/spreadsheetml/2009/9/ac" r="39" ht="15" x14ac:dyDescent="0.2">
      <c r="A39" s="289"/>
      <c r="B39" s="289"/>
      <c r="C39" s="289"/>
      <c r="D39" s="289"/>
    </row>
    <row xmlns:x14ac="http://schemas.microsoft.com/office/spreadsheetml/2009/9/ac" r="40" ht="15" x14ac:dyDescent="0.2">
      <c r="A40" s="289"/>
      <c r="B40" s="289"/>
      <c r="C40" s="289"/>
      <c r="D40" s="289"/>
    </row>
    <row xmlns:x14ac="http://schemas.microsoft.com/office/spreadsheetml/2009/9/ac" r="46" x14ac:dyDescent="0.2">
      <c r="L46" s="32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KF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style="130"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 min="272" max="272" width="24.625" style="130" customWidth="true"/>
    <col min="273" max="273" width="29.75" customWidth="true"/>
    <col min="274" max="279" width="7.875" customWidth="true"/>
    <col min="280" max="281" width="1.125" customWidth="true"/>
    <col min="282" max="282" width="24.625" style="130" customWidth="true"/>
    <col min="283" max="283" width="29.75" customWidth="true"/>
    <col min="284" max="289" width="7.875" customWidth="true"/>
    <col min="290" max="291" width="1.125" customWidth="true"/>
    <col min="292" max="292" width="24.625" style="130" customWidth="true"/>
    <col min="293" max="293" width="29.75" customWidth="true"/>
    <col min="294" max="299" width="7.875" customWidth="true"/>
    <col min="300" max="301" width="1.125" customWidth="true"/>
  </cols>
  <sheetData>
    <row xmlns:x14ac="http://schemas.microsoft.com/office/spreadsheetml/2009/9/ac" r="1" s="328" customFormat="true" ht="30" customHeight="true" x14ac:dyDescent="0.25">
      <c r="B1" s="346" t="s">
        <v>31</v>
      </c>
      <c r="C1" s="571" t="s">
        <v>248</v>
      </c>
      <c r="D1" s="334" t="s">
        <v>159</v>
      </c>
      <c r="E1" s="334"/>
      <c r="F1" s="334"/>
      <c r="G1" s="334"/>
      <c r="H1" s="334"/>
      <c r="I1" s="335"/>
      <c r="J1" s="325"/>
      <c r="K1" s="325"/>
      <c r="L1" s="346" t="s">
        <v>31</v>
      </c>
      <c r="M1" s="571" t="s">
        <v>249</v>
      </c>
      <c r="N1" s="334" t="s">
        <v>159</v>
      </c>
      <c r="O1" s="334"/>
      <c r="P1" s="334"/>
      <c r="Q1" s="334"/>
      <c r="R1" s="334"/>
      <c r="S1" s="335"/>
      <c r="T1" s="325"/>
      <c r="U1" s="325"/>
      <c r="V1" s="346" t="s">
        <v>31</v>
      </c>
      <c r="W1" s="571" t="s">
        <v>250</v>
      </c>
      <c r="X1" s="334" t="s">
        <v>159</v>
      </c>
      <c r="Y1" s="334"/>
      <c r="Z1" s="334"/>
      <c r="AA1" s="334"/>
      <c r="AB1" s="334"/>
      <c r="AC1" s="335"/>
      <c r="AD1" s="325"/>
      <c r="AE1" s="325"/>
      <c r="AF1" s="346" t="s">
        <v>31</v>
      </c>
      <c r="AG1" s="571" t="s">
        <v>251</v>
      </c>
      <c r="AH1" s="334" t="s">
        <v>159</v>
      </c>
      <c r="AI1" s="334"/>
      <c r="AJ1" s="334"/>
      <c r="AK1" s="334"/>
      <c r="AL1" s="334"/>
      <c r="AM1" s="335"/>
      <c r="AN1" s="325"/>
      <c r="AO1" s="325"/>
      <c r="AP1" s="346" t="s">
        <v>31</v>
      </c>
      <c r="AQ1" s="571" t="s">
        <v>252</v>
      </c>
      <c r="AR1" s="334" t="s">
        <v>159</v>
      </c>
      <c r="AS1" s="334"/>
      <c r="AT1" s="334"/>
      <c r="AU1" s="334"/>
      <c r="AV1" s="334"/>
      <c r="AW1" s="335"/>
      <c r="AX1" s="325"/>
      <c r="AY1" s="325"/>
      <c r="AZ1" s="346" t="s">
        <v>31</v>
      </c>
      <c r="BA1" s="571" t="s">
        <v>252</v>
      </c>
      <c r="BB1" s="334" t="s">
        <v>159</v>
      </c>
      <c r="BC1" s="334"/>
      <c r="BD1" s="334"/>
      <c r="BE1" s="334"/>
      <c r="BF1" s="334"/>
      <c r="BG1" s="335"/>
      <c r="BH1" s="325"/>
      <c r="BI1" s="325"/>
      <c r="BJ1" s="346" t="s">
        <v>31</v>
      </c>
      <c r="BK1" s="571" t="s">
        <v>253</v>
      </c>
      <c r="BL1" s="334" t="s">
        <v>159</v>
      </c>
      <c r="BM1" s="334"/>
      <c r="BN1" s="334"/>
      <c r="BO1" s="334"/>
      <c r="BP1" s="334"/>
      <c r="BQ1" s="335"/>
      <c r="BR1" s="325"/>
      <c r="BS1" s="325"/>
      <c r="BT1" s="346" t="s">
        <v>31</v>
      </c>
      <c r="BU1" s="571" t="s">
        <v>253</v>
      </c>
      <c r="BV1" s="334" t="s">
        <v>159</v>
      </c>
      <c r="BW1" s="334"/>
      <c r="BX1" s="334"/>
      <c r="BY1" s="334"/>
      <c r="BZ1" s="334"/>
      <c r="CA1" s="335"/>
      <c r="CB1" s="325"/>
      <c r="CC1" s="325"/>
      <c r="CD1" s="346" t="s">
        <v>31</v>
      </c>
      <c r="CE1" s="571" t="s">
        <v>254</v>
      </c>
      <c r="CF1" s="334" t="s">
        <v>159</v>
      </c>
      <c r="CG1" s="334"/>
      <c r="CH1" s="334"/>
      <c r="CI1" s="334"/>
      <c r="CJ1" s="334"/>
      <c r="CK1" s="335"/>
      <c r="CL1" s="325"/>
      <c r="CM1" s="325"/>
      <c r="CN1" s="346" t="s">
        <v>31</v>
      </c>
      <c r="CO1" s="571" t="s">
        <v>254</v>
      </c>
      <c r="CP1" s="334" t="s">
        <v>159</v>
      </c>
      <c r="CQ1" s="334"/>
      <c r="CR1" s="334"/>
      <c r="CS1" s="334"/>
      <c r="CT1" s="334"/>
      <c r="CU1" s="335"/>
      <c r="CV1" s="325"/>
      <c r="CW1" s="325"/>
      <c r="CX1" s="346" t="s">
        <v>31</v>
      </c>
      <c r="CY1" s="571">
        <v>2016</v>
      </c>
      <c r="CZ1" s="334" t="s">
        <v>159</v>
      </c>
      <c r="DA1" s="334"/>
      <c r="DB1" s="334"/>
      <c r="DC1" s="334"/>
      <c r="DD1" s="334"/>
      <c r="DE1" s="335"/>
      <c r="DF1" s="325"/>
      <c r="DG1" s="325"/>
      <c r="DH1" s="346" t="s">
        <v>31</v>
      </c>
      <c r="DI1" s="571">
        <v>2017</v>
      </c>
      <c r="DJ1" s="334" t="s">
        <v>159</v>
      </c>
      <c r="DK1" s="334"/>
      <c r="DL1" s="334"/>
      <c r="DM1" s="334"/>
      <c r="DN1" s="334"/>
      <c r="DO1" s="335"/>
      <c r="DP1" s="325"/>
      <c r="DQ1" s="325"/>
      <c r="DR1" s="346" t="s">
        <v>31</v>
      </c>
      <c r="DS1" s="571" t="s">
        <v>255</v>
      </c>
      <c r="DT1" s="334" t="s">
        <v>159</v>
      </c>
      <c r="DU1" s="334"/>
      <c r="DV1" s="334"/>
      <c r="DW1" s="334"/>
      <c r="DX1" s="334"/>
      <c r="DY1" s="335"/>
      <c r="DZ1" s="325"/>
      <c r="EA1" s="325"/>
      <c r="EB1" s="346" t="s">
        <v>31</v>
      </c>
      <c r="EC1" s="571" t="s">
        <v>255</v>
      </c>
      <c r="ED1" s="334" t="s">
        <v>159</v>
      </c>
      <c r="EE1" s="334"/>
      <c r="EF1" s="334"/>
      <c r="EG1" s="334"/>
      <c r="EH1" s="334"/>
      <c r="EI1" s="335"/>
      <c r="EJ1" s="325"/>
      <c r="EK1" s="325"/>
      <c r="EL1" s="346" t="s">
        <v>31</v>
      </c>
      <c r="EM1" s="571" t="s">
        <v>256</v>
      </c>
      <c r="EN1" s="334" t="s">
        <v>159</v>
      </c>
      <c r="EO1" s="334"/>
      <c r="EP1" s="334"/>
      <c r="EQ1" s="334"/>
      <c r="ER1" s="334"/>
      <c r="ES1" s="335"/>
      <c r="ET1" s="325"/>
      <c r="EU1" s="325"/>
      <c r="EV1" s="346" t="s">
        <v>31</v>
      </c>
      <c r="EW1" s="571">
        <v>2018</v>
      </c>
      <c r="EX1" s="334" t="s">
        <v>159</v>
      </c>
      <c r="EY1" s="334"/>
      <c r="EZ1" s="334"/>
      <c r="FA1" s="334"/>
      <c r="FB1" s="334"/>
      <c r="FC1" s="335"/>
      <c r="FD1" s="325"/>
      <c r="FE1" s="325"/>
      <c r="FF1" s="346" t="s">
        <v>31</v>
      </c>
      <c r="FG1" s="571">
        <v>2018</v>
      </c>
      <c r="FH1" s="334" t="s">
        <v>159</v>
      </c>
      <c r="FI1" s="334"/>
      <c r="FJ1" s="334"/>
      <c r="FK1" s="334"/>
      <c r="FL1" s="334"/>
      <c r="FM1" s="335"/>
      <c r="FN1" s="325"/>
      <c r="FO1" s="325"/>
      <c r="FP1" s="346" t="s">
        <v>31</v>
      </c>
      <c r="FQ1" s="571">
        <v>2019</v>
      </c>
      <c r="FR1" s="334" t="s">
        <v>159</v>
      </c>
      <c r="FS1" s="334"/>
      <c r="FT1" s="334"/>
      <c r="FU1" s="334"/>
      <c r="FV1" s="334"/>
      <c r="FW1" s="335"/>
      <c r="FX1" s="325"/>
      <c r="FY1" s="325"/>
      <c r="FZ1" s="346" t="s">
        <v>22</v>
      </c>
      <c r="GA1" s="571">
        <v>2019</v>
      </c>
      <c r="GB1" s="334" t="s">
        <v>159</v>
      </c>
      <c r="GC1" s="334"/>
      <c r="GD1" s="334"/>
      <c r="GE1" s="334"/>
      <c r="GF1" s="334"/>
      <c r="GG1" s="335"/>
      <c r="GH1" s="325"/>
      <c r="GI1" s="325"/>
      <c r="GJ1" s="346" t="s">
        <v>31</v>
      </c>
      <c r="GK1" s="571">
        <v>2019</v>
      </c>
      <c r="GL1" s="334" t="s">
        <v>159</v>
      </c>
      <c r="GM1" s="334"/>
      <c r="GN1" s="334"/>
      <c r="GO1" s="334"/>
      <c r="GP1" s="334"/>
      <c r="GQ1" s="335"/>
      <c r="GR1" s="325"/>
      <c r="GS1" s="325"/>
      <c r="GT1" s="346" t="s">
        <v>22</v>
      </c>
      <c r="GU1" s="571">
        <v>2020</v>
      </c>
      <c r="GV1" s="334" t="s">
        <v>159</v>
      </c>
      <c r="GW1" s="334"/>
      <c r="GX1" s="334"/>
      <c r="GY1" s="334"/>
      <c r="GZ1" s="334"/>
      <c r="HA1" s="335"/>
      <c r="HB1" s="325"/>
      <c r="HC1" s="325"/>
    </row>
    <row xmlns:x14ac="http://schemas.microsoft.com/office/spreadsheetml/2009/9/ac" r="2" s="328" customFormat="true" ht="30" customHeight="true" x14ac:dyDescent="0.25">
      <c r="A2" s="582" t="s">
        <v>289</v>
      </c>
      <c r="B2" s="336" t="s">
        <v>235</v>
      </c>
      <c r="C2" s="287" t="s">
        <v>179</v>
      </c>
      <c r="D2" s="287" t="s">
        <v>160</v>
      </c>
      <c r="E2" s="337"/>
      <c r="F2" s="337"/>
      <c r="G2" s="337"/>
      <c r="H2" s="337"/>
      <c r="I2" s="338"/>
      <c r="J2" s="329" t="s">
        <v>257</v>
      </c>
      <c r="K2" s="329"/>
      <c r="L2" s="336" t="s">
        <v>236</v>
      </c>
      <c r="M2" s="287" t="s">
        <v>179</v>
      </c>
      <c r="N2" s="287" t="s">
        <v>160</v>
      </c>
      <c r="O2" s="337"/>
      <c r="P2" s="337"/>
      <c r="Q2" s="337"/>
      <c r="R2" s="337"/>
      <c r="S2" s="338"/>
      <c r="T2" s="329" t="s">
        <v>257</v>
      </c>
      <c r="U2" s="329"/>
      <c r="V2" s="336" t="s">
        <v>237</v>
      </c>
      <c r="W2" s="287" t="s">
        <v>179</v>
      </c>
      <c r="X2" s="287" t="s">
        <v>160</v>
      </c>
      <c r="Y2" s="337"/>
      <c r="Z2" s="337"/>
      <c r="AA2" s="337"/>
      <c r="AB2" s="337"/>
      <c r="AC2" s="338"/>
      <c r="AD2" s="329" t="s">
        <v>257</v>
      </c>
      <c r="AE2" s="329"/>
      <c r="AF2" s="336" t="s">
        <v>238</v>
      </c>
      <c r="AG2" s="287" t="s">
        <v>179</v>
      </c>
      <c r="AH2" s="287" t="s">
        <v>160</v>
      </c>
      <c r="AI2" s="337"/>
      <c r="AJ2" s="337"/>
      <c r="AK2" s="337"/>
      <c r="AL2" s="337"/>
      <c r="AM2" s="338"/>
      <c r="AN2" s="329" t="s">
        <v>257</v>
      </c>
      <c r="AO2" s="329"/>
      <c r="AP2" s="336" t="s">
        <v>239</v>
      </c>
      <c r="AQ2" s="287" t="s">
        <v>179</v>
      </c>
      <c r="AR2" s="287" t="s">
        <v>160</v>
      </c>
      <c r="AS2" s="337"/>
      <c r="AT2" s="337"/>
      <c r="AU2" s="337"/>
      <c r="AV2" s="337"/>
      <c r="AW2" s="338"/>
      <c r="AX2" s="329" t="s">
        <v>257</v>
      </c>
      <c r="AY2" s="329"/>
      <c r="AZ2" s="336" t="s">
        <v>240</v>
      </c>
      <c r="BA2" s="287" t="s">
        <v>184</v>
      </c>
      <c r="BB2" s="287" t="s">
        <v>185</v>
      </c>
      <c r="BC2" s="337"/>
      <c r="BD2" s="337"/>
      <c r="BE2" s="337"/>
      <c r="BF2" s="337"/>
      <c r="BG2" s="338"/>
      <c r="BH2" s="329" t="s">
        <v>257</v>
      </c>
      <c r="BI2" s="329"/>
      <c r="BJ2" s="336" t="s">
        <v>241</v>
      </c>
      <c r="BK2" s="287" t="s">
        <v>179</v>
      </c>
      <c r="BL2" s="287" t="s">
        <v>160</v>
      </c>
      <c r="BM2" s="337"/>
      <c r="BN2" s="337"/>
      <c r="BO2" s="337"/>
      <c r="BP2" s="337"/>
      <c r="BQ2" s="338"/>
      <c r="BR2" s="329" t="s">
        <v>257</v>
      </c>
      <c r="BS2" s="329"/>
      <c r="BT2" s="336" t="s">
        <v>242</v>
      </c>
      <c r="BU2" s="287" t="s">
        <v>184</v>
      </c>
      <c r="BV2" s="287" t="s">
        <v>188</v>
      </c>
      <c r="BW2" s="337"/>
      <c r="BX2" s="337"/>
      <c r="BY2" s="337"/>
      <c r="BZ2" s="337"/>
      <c r="CA2" s="338"/>
      <c r="CB2" s="329" t="s">
        <v>257</v>
      </c>
      <c r="CC2" s="329"/>
      <c r="CD2" s="336" t="s">
        <v>243</v>
      </c>
      <c r="CE2" s="287" t="s">
        <v>179</v>
      </c>
      <c r="CF2" s="287" t="s">
        <v>160</v>
      </c>
      <c r="CG2" s="337"/>
      <c r="CH2" s="337"/>
      <c r="CI2" s="337"/>
      <c r="CJ2" s="337"/>
      <c r="CK2" s="338"/>
      <c r="CL2" s="329" t="s">
        <v>257</v>
      </c>
      <c r="CM2" s="329"/>
      <c r="CN2" s="336" t="s">
        <v>244</v>
      </c>
      <c r="CO2" s="287" t="s">
        <v>184</v>
      </c>
      <c r="CP2" s="287" t="s">
        <v>189</v>
      </c>
      <c r="CQ2" s="337"/>
      <c r="CR2" s="337"/>
      <c r="CS2" s="337"/>
      <c r="CT2" s="337"/>
      <c r="CU2" s="338"/>
      <c r="CV2" s="329" t="s">
        <v>257</v>
      </c>
      <c r="CW2" s="329"/>
      <c r="CX2" s="336" t="s">
        <v>294</v>
      </c>
      <c r="CY2" s="287" t="s">
        <v>179</v>
      </c>
      <c r="CZ2" s="287" t="s">
        <v>295</v>
      </c>
      <c r="DA2" s="337"/>
      <c r="DB2" s="337"/>
      <c r="DC2" s="337"/>
      <c r="DD2" s="337"/>
      <c r="DE2" s="338"/>
      <c r="DF2" s="329" t="s">
        <v>257</v>
      </c>
      <c r="DG2" s="329"/>
      <c r="DH2" s="336" t="s">
        <v>297</v>
      </c>
      <c r="DI2" s="287" t="s">
        <v>179</v>
      </c>
      <c r="DJ2" s="287" t="s">
        <v>295</v>
      </c>
      <c r="DK2" s="337"/>
      <c r="DL2" s="337"/>
      <c r="DM2" s="337"/>
      <c r="DN2" s="337"/>
      <c r="DO2" s="338"/>
      <c r="DP2" s="329" t="s">
        <v>257</v>
      </c>
      <c r="DQ2" s="329"/>
      <c r="DR2" s="336" t="s">
        <v>245</v>
      </c>
      <c r="DS2" s="287" t="s">
        <v>184</v>
      </c>
      <c r="DT2" s="287" t="s">
        <v>223</v>
      </c>
      <c r="DU2" s="337"/>
      <c r="DV2" s="337"/>
      <c r="DW2" s="337"/>
      <c r="DX2" s="337"/>
      <c r="DY2" s="338"/>
      <c r="DZ2" s="329" t="s">
        <v>257</v>
      </c>
      <c r="EA2" s="329"/>
      <c r="EB2" s="336" t="s">
        <v>246</v>
      </c>
      <c r="EC2" s="287" t="s">
        <v>179</v>
      </c>
      <c r="ED2" s="287" t="s">
        <v>160</v>
      </c>
      <c r="EE2" s="337"/>
      <c r="EF2" s="337"/>
      <c r="EG2" s="337"/>
      <c r="EH2" s="337"/>
      <c r="EI2" s="338"/>
      <c r="EJ2" s="329" t="s">
        <v>257</v>
      </c>
      <c r="EK2" s="329"/>
      <c r="EL2" s="336" t="s">
        <v>247</v>
      </c>
      <c r="EM2" s="287" t="s">
        <v>179</v>
      </c>
      <c r="EN2" s="287" t="s">
        <v>160</v>
      </c>
      <c r="EO2" s="337"/>
      <c r="EP2" s="337"/>
      <c r="EQ2" s="337"/>
      <c r="ER2" s="337"/>
      <c r="ES2" s="338"/>
      <c r="ET2" s="329" t="s">
        <v>257</v>
      </c>
      <c r="EU2" s="329"/>
      <c r="EV2" s="336" t="s">
        <v>273</v>
      </c>
      <c r="EW2" s="287" t="s">
        <v>184</v>
      </c>
      <c r="EX2" s="287" t="s">
        <v>274</v>
      </c>
      <c r="EY2" s="337"/>
      <c r="EZ2" s="337"/>
      <c r="FA2" s="337"/>
      <c r="FB2" s="337"/>
      <c r="FC2" s="338"/>
      <c r="FD2" s="329" t="s">
        <v>257</v>
      </c>
      <c r="FE2" s="329"/>
      <c r="FF2" s="336" t="s">
        <v>298</v>
      </c>
      <c r="FG2" s="287" t="s">
        <v>179</v>
      </c>
      <c r="FH2" s="287" t="s">
        <v>295</v>
      </c>
      <c r="FI2" s="337"/>
      <c r="FJ2" s="337"/>
      <c r="FK2" s="337"/>
      <c r="FL2" s="337"/>
      <c r="FM2" s="338"/>
      <c r="FN2" s="329" t="s">
        <v>257</v>
      </c>
      <c r="FO2" s="329"/>
      <c r="FP2" s="336" t="s">
        <v>281</v>
      </c>
      <c r="FQ2" s="287" t="s">
        <v>179</v>
      </c>
      <c r="FR2" s="287" t="s">
        <v>160</v>
      </c>
      <c r="FS2" s="337"/>
      <c r="FT2" s="337"/>
      <c r="FU2" s="337"/>
      <c r="FV2" s="337"/>
      <c r="FW2" s="338"/>
      <c r="FX2" s="329" t="s">
        <v>257</v>
      </c>
      <c r="FY2" s="329"/>
      <c r="FZ2" s="336" t="s">
        <v>299</v>
      </c>
      <c r="GA2" s="287" t="s">
        <v>179</v>
      </c>
      <c r="GB2" s="287" t="s">
        <v>300</v>
      </c>
      <c r="GC2" s="337"/>
      <c r="GD2" s="337"/>
      <c r="GE2" s="337"/>
      <c r="GF2" s="337"/>
      <c r="GG2" s="338"/>
      <c r="GH2" s="329" t="s">
        <v>257</v>
      </c>
      <c r="GI2" s="329"/>
      <c r="GJ2" s="336" t="s">
        <v>301</v>
      </c>
      <c r="GK2" s="287" t="s">
        <v>184</v>
      </c>
      <c r="GL2" s="287" t="s">
        <v>302</v>
      </c>
      <c r="GM2" s="337"/>
      <c r="GN2" s="337"/>
      <c r="GO2" s="337"/>
      <c r="GP2" s="337"/>
      <c r="GQ2" s="338"/>
      <c r="GR2" s="329" t="s">
        <v>257</v>
      </c>
      <c r="GS2" s="329"/>
      <c r="GT2" s="336" t="s">
        <v>303</v>
      </c>
      <c r="GU2" s="287" t="s">
        <v>184</v>
      </c>
      <c r="GV2" s="287" t="s">
        <v>302</v>
      </c>
      <c r="GW2" s="337"/>
      <c r="GX2" s="337"/>
      <c r="GY2" s="337"/>
      <c r="GZ2" s="337"/>
      <c r="HA2" s="338"/>
      <c r="HB2" s="329" t="s">
        <v>257</v>
      </c>
      <c r="HC2" s="329"/>
    </row>
    <row xmlns:x14ac="http://schemas.microsoft.com/office/spreadsheetml/2009/9/ac" r="3" s="260" customFormat="true" ht="18" customHeight="true" x14ac:dyDescent="0.25">
      <c r="A3" s="582"/>
      <c r="B3" s="375" t="s">
        <v>171</v>
      </c>
      <c r="C3" s="376" t="s">
        <v>56</v>
      </c>
      <c r="D3" s="377" t="s">
        <v>7</v>
      </c>
      <c r="E3" s="377" t="s">
        <v>1</v>
      </c>
      <c r="F3" s="377" t="s">
        <v>2</v>
      </c>
      <c r="G3" s="377" t="s">
        <v>16</v>
      </c>
      <c r="H3" s="377" t="s">
        <v>17</v>
      </c>
      <c r="I3" s="378" t="s">
        <v>18</v>
      </c>
      <c r="J3" s="257"/>
      <c r="K3" s="257"/>
      <c r="L3" s="375" t="s">
        <v>171</v>
      </c>
      <c r="M3" s="376" t="s">
        <v>56</v>
      </c>
      <c r="N3" s="377" t="s">
        <v>7</v>
      </c>
      <c r="O3" s="377" t="s">
        <v>1</v>
      </c>
      <c r="P3" s="377" t="s">
        <v>2</v>
      </c>
      <c r="Q3" s="377" t="s">
        <v>16</v>
      </c>
      <c r="R3" s="377" t="s">
        <v>17</v>
      </c>
      <c r="S3" s="378" t="s">
        <v>18</v>
      </c>
      <c r="T3" s="257"/>
      <c r="U3" s="257"/>
      <c r="V3" s="375" t="s">
        <v>171</v>
      </c>
      <c r="W3" s="376" t="s">
        <v>56</v>
      </c>
      <c r="X3" s="377" t="s">
        <v>7</v>
      </c>
      <c r="Y3" s="377" t="s">
        <v>1</v>
      </c>
      <c r="Z3" s="377" t="s">
        <v>2</v>
      </c>
      <c r="AA3" s="377" t="s">
        <v>16</v>
      </c>
      <c r="AB3" s="377" t="s">
        <v>17</v>
      </c>
      <c r="AC3" s="378" t="s">
        <v>18</v>
      </c>
      <c r="AD3" s="257"/>
      <c r="AE3" s="257"/>
      <c r="AF3" s="375" t="s">
        <v>171</v>
      </c>
      <c r="AG3" s="376" t="s">
        <v>56</v>
      </c>
      <c r="AH3" s="377" t="s">
        <v>7</v>
      </c>
      <c r="AI3" s="377" t="s">
        <v>1</v>
      </c>
      <c r="AJ3" s="377" t="s">
        <v>2</v>
      </c>
      <c r="AK3" s="377" t="s">
        <v>16</v>
      </c>
      <c r="AL3" s="377" t="s">
        <v>17</v>
      </c>
      <c r="AM3" s="378" t="s">
        <v>18</v>
      </c>
      <c r="AN3" s="257"/>
      <c r="AO3" s="257"/>
      <c r="AP3" s="375" t="s">
        <v>171</v>
      </c>
      <c r="AQ3" s="376" t="s">
        <v>56</v>
      </c>
      <c r="AR3" s="377" t="s">
        <v>7</v>
      </c>
      <c r="AS3" s="377" t="s">
        <v>1</v>
      </c>
      <c r="AT3" s="377" t="s">
        <v>2</v>
      </c>
      <c r="AU3" s="377" t="s">
        <v>16</v>
      </c>
      <c r="AV3" s="377" t="s">
        <v>17</v>
      </c>
      <c r="AW3" s="378" t="s">
        <v>18</v>
      </c>
      <c r="AX3" s="257"/>
      <c r="AY3" s="257"/>
      <c r="AZ3" s="375" t="s">
        <v>171</v>
      </c>
      <c r="BA3" s="376" t="s">
        <v>56</v>
      </c>
      <c r="BB3" s="377" t="s">
        <v>7</v>
      </c>
      <c r="BC3" s="377" t="s">
        <v>1</v>
      </c>
      <c r="BD3" s="377" t="s">
        <v>2</v>
      </c>
      <c r="BE3" s="377" t="s">
        <v>16</v>
      </c>
      <c r="BF3" s="377" t="s">
        <v>17</v>
      </c>
      <c r="BG3" s="378" t="s">
        <v>18</v>
      </c>
      <c r="BH3" s="257"/>
      <c r="BI3" s="257"/>
      <c r="BJ3" s="375" t="s">
        <v>171</v>
      </c>
      <c r="BK3" s="379" t="s">
        <v>56</v>
      </c>
      <c r="BL3" s="377" t="s">
        <v>7</v>
      </c>
      <c r="BM3" s="377" t="s">
        <v>1</v>
      </c>
      <c r="BN3" s="377" t="s">
        <v>2</v>
      </c>
      <c r="BO3" s="377" t="s">
        <v>16</v>
      </c>
      <c r="BP3" s="377" t="s">
        <v>17</v>
      </c>
      <c r="BQ3" s="378" t="s">
        <v>18</v>
      </c>
      <c r="BR3" s="257"/>
      <c r="BS3" s="257"/>
      <c r="BT3" s="375" t="s">
        <v>171</v>
      </c>
      <c r="BU3" s="376" t="s">
        <v>56</v>
      </c>
      <c r="BV3" s="377" t="s">
        <v>7</v>
      </c>
      <c r="BW3" s="377" t="s">
        <v>1</v>
      </c>
      <c r="BX3" s="377" t="s">
        <v>2</v>
      </c>
      <c r="BY3" s="377" t="s">
        <v>16</v>
      </c>
      <c r="BZ3" s="377" t="s">
        <v>17</v>
      </c>
      <c r="CA3" s="378" t="s">
        <v>18</v>
      </c>
      <c r="CB3" s="257"/>
      <c r="CC3" s="257"/>
      <c r="CD3" s="375" t="s">
        <v>171</v>
      </c>
      <c r="CE3" s="379" t="s">
        <v>56</v>
      </c>
      <c r="CF3" s="377" t="s">
        <v>7</v>
      </c>
      <c r="CG3" s="377" t="s">
        <v>1</v>
      </c>
      <c r="CH3" s="377" t="s">
        <v>2</v>
      </c>
      <c r="CI3" s="377" t="s">
        <v>16</v>
      </c>
      <c r="CJ3" s="377" t="s">
        <v>17</v>
      </c>
      <c r="CK3" s="378" t="s">
        <v>18</v>
      </c>
      <c r="CL3" s="257"/>
      <c r="CM3" s="257"/>
      <c r="CN3" s="375" t="s">
        <v>171</v>
      </c>
      <c r="CO3" s="376" t="s">
        <v>56</v>
      </c>
      <c r="CP3" s="377" t="s">
        <v>7</v>
      </c>
      <c r="CQ3" s="377" t="s">
        <v>1</v>
      </c>
      <c r="CR3" s="377" t="s">
        <v>2</v>
      </c>
      <c r="CS3" s="377" t="s">
        <v>16</v>
      </c>
      <c r="CT3" s="377" t="s">
        <v>17</v>
      </c>
      <c r="CU3" s="378" t="s">
        <v>18</v>
      </c>
      <c r="CV3" s="257"/>
      <c r="CW3" s="257"/>
      <c r="CX3" s="375" t="s">
        <v>171</v>
      </c>
      <c r="CY3" s="376" t="s">
        <v>56</v>
      </c>
      <c r="CZ3" s="377" t="s">
        <v>7</v>
      </c>
      <c r="DA3" s="377" t="s">
        <v>1</v>
      </c>
      <c r="DB3" s="377" t="s">
        <v>2</v>
      </c>
      <c r="DC3" s="377" t="s">
        <v>16</v>
      </c>
      <c r="DD3" s="377" t="s">
        <v>17</v>
      </c>
      <c r="DE3" s="378" t="s">
        <v>18</v>
      </c>
      <c r="DF3" s="257"/>
      <c r="DG3" s="257"/>
      <c r="DH3" s="375" t="s">
        <v>171</v>
      </c>
      <c r="DI3" s="376" t="s">
        <v>56</v>
      </c>
      <c r="DJ3" s="377" t="s">
        <v>7</v>
      </c>
      <c r="DK3" s="377" t="s">
        <v>1</v>
      </c>
      <c r="DL3" s="377" t="s">
        <v>2</v>
      </c>
      <c r="DM3" s="377" t="s">
        <v>16</v>
      </c>
      <c r="DN3" s="377" t="s">
        <v>17</v>
      </c>
      <c r="DO3" s="378" t="s">
        <v>18</v>
      </c>
      <c r="DP3" s="257"/>
      <c r="DQ3" s="257"/>
      <c r="DR3" s="375" t="s">
        <v>171</v>
      </c>
      <c r="DS3" s="376" t="s">
        <v>56</v>
      </c>
      <c r="DT3" s="377" t="s">
        <v>7</v>
      </c>
      <c r="DU3" s="377" t="s">
        <v>1</v>
      </c>
      <c r="DV3" s="377" t="s">
        <v>2</v>
      </c>
      <c r="DW3" s="377" t="s">
        <v>16</v>
      </c>
      <c r="DX3" s="377" t="s">
        <v>17</v>
      </c>
      <c r="DY3" s="378" t="s">
        <v>18</v>
      </c>
      <c r="DZ3" s="257"/>
      <c r="EA3" s="257"/>
      <c r="EB3" s="375" t="s">
        <v>171</v>
      </c>
      <c r="EC3" s="379" t="s">
        <v>56</v>
      </c>
      <c r="ED3" s="377" t="s">
        <v>7</v>
      </c>
      <c r="EE3" s="377" t="s">
        <v>1</v>
      </c>
      <c r="EF3" s="377" t="s">
        <v>2</v>
      </c>
      <c r="EG3" s="377" t="s">
        <v>16</v>
      </c>
      <c r="EH3" s="377" t="s">
        <v>17</v>
      </c>
      <c r="EI3" s="378" t="s">
        <v>18</v>
      </c>
      <c r="EJ3" s="257"/>
      <c r="EK3" s="257"/>
      <c r="EL3" s="375" t="s">
        <v>171</v>
      </c>
      <c r="EM3" s="379" t="s">
        <v>56</v>
      </c>
      <c r="EN3" s="377" t="s">
        <v>7</v>
      </c>
      <c r="EO3" s="377" t="s">
        <v>1</v>
      </c>
      <c r="EP3" s="377" t="s">
        <v>2</v>
      </c>
      <c r="EQ3" s="377" t="s">
        <v>16</v>
      </c>
      <c r="ER3" s="377" t="s">
        <v>17</v>
      </c>
      <c r="ES3" s="378" t="s">
        <v>18</v>
      </c>
      <c r="ET3" s="257"/>
      <c r="EU3" s="257"/>
      <c r="EV3" s="375" t="s">
        <v>171</v>
      </c>
      <c r="EW3" s="376" t="s">
        <v>56</v>
      </c>
      <c r="EX3" s="377" t="s">
        <v>7</v>
      </c>
      <c r="EY3" s="377" t="s">
        <v>1</v>
      </c>
      <c r="EZ3" s="377" t="s">
        <v>2</v>
      </c>
      <c r="FA3" s="377" t="s">
        <v>16</v>
      </c>
      <c r="FB3" s="377" t="s">
        <v>17</v>
      </c>
      <c r="FC3" s="378" t="s">
        <v>18</v>
      </c>
      <c r="FD3" s="257"/>
      <c r="FE3" s="257"/>
      <c r="FF3" s="375" t="s">
        <v>171</v>
      </c>
      <c r="FG3" s="376" t="s">
        <v>56</v>
      </c>
      <c r="FH3" s="377" t="s">
        <v>7</v>
      </c>
      <c r="FI3" s="377" t="s">
        <v>1</v>
      </c>
      <c r="FJ3" s="377" t="s">
        <v>2</v>
      </c>
      <c r="FK3" s="377" t="s">
        <v>16</v>
      </c>
      <c r="FL3" s="377" t="s">
        <v>17</v>
      </c>
      <c r="FM3" s="378" t="s">
        <v>18</v>
      </c>
      <c r="FN3" s="257"/>
      <c r="FO3" s="257"/>
      <c r="FP3" s="375" t="s">
        <v>171</v>
      </c>
      <c r="FQ3" s="379" t="s">
        <v>56</v>
      </c>
      <c r="FR3" s="377" t="s">
        <v>7</v>
      </c>
      <c r="FS3" s="377" t="s">
        <v>1</v>
      </c>
      <c r="FT3" s="377" t="s">
        <v>2</v>
      </c>
      <c r="FU3" s="377" t="s">
        <v>16</v>
      </c>
      <c r="FV3" s="377" t="s">
        <v>17</v>
      </c>
      <c r="FW3" s="378" t="s">
        <v>18</v>
      </c>
      <c r="FX3" s="257"/>
      <c r="FY3" s="257"/>
      <c r="FZ3" s="375" t="s">
        <v>171</v>
      </c>
      <c r="GA3" s="376" t="s">
        <v>56</v>
      </c>
      <c r="GB3" s="377" t="s">
        <v>7</v>
      </c>
      <c r="GC3" s="377" t="s">
        <v>1</v>
      </c>
      <c r="GD3" s="377" t="s">
        <v>2</v>
      </c>
      <c r="GE3" s="377" t="s">
        <v>16</v>
      </c>
      <c r="GF3" s="377" t="s">
        <v>17</v>
      </c>
      <c r="GG3" s="378" t="s">
        <v>18</v>
      </c>
      <c r="GH3" s="257"/>
      <c r="GI3" s="257"/>
      <c r="GJ3" s="375" t="s">
        <v>171</v>
      </c>
      <c r="GK3" s="376" t="s">
        <v>56</v>
      </c>
      <c r="GL3" s="377" t="s">
        <v>7</v>
      </c>
      <c r="GM3" s="377" t="s">
        <v>1</v>
      </c>
      <c r="GN3" s="377" t="s">
        <v>2</v>
      </c>
      <c r="GO3" s="377" t="s">
        <v>16</v>
      </c>
      <c r="GP3" s="377" t="s">
        <v>17</v>
      </c>
      <c r="GQ3" s="378" t="s">
        <v>18</v>
      </c>
      <c r="GR3" s="257"/>
      <c r="GS3" s="257"/>
      <c r="GT3" s="375" t="s">
        <v>171</v>
      </c>
      <c r="GU3" s="376" t="s">
        <v>56</v>
      </c>
      <c r="GV3" s="377" t="s">
        <v>7</v>
      </c>
      <c r="GW3" s="377" t="s">
        <v>1</v>
      </c>
      <c r="GX3" s="377" t="s">
        <v>2</v>
      </c>
      <c r="GY3" s="377" t="s">
        <v>16</v>
      </c>
      <c r="GZ3" s="377" t="s">
        <v>17</v>
      </c>
      <c r="HA3" s="378" t="s">
        <v>18</v>
      </c>
      <c r="HB3" s="257"/>
      <c r="HC3" s="257"/>
      <c r="HD3" s="259"/>
      <c r="HN3" s="259"/>
      <c r="HX3" s="259"/>
      <c r="IH3" s="259"/>
      <c r="IR3" s="259"/>
      <c r="JB3" s="259"/>
      <c r="JL3" s="259"/>
      <c r="JV3" s="259"/>
      <c r="KF3" s="259"/>
    </row>
    <row xmlns:x14ac="http://schemas.microsoft.com/office/spreadsheetml/2009/9/ac" r="4" s="4" customFormat="true" x14ac:dyDescent="0.25">
      <c r="A4" s="403" t="str">
        <f>IF(ISBLANK('Data Summary'!A6),"",'Data Summary'!A6)</f>
        <v>CPV_2010_UIS</v>
      </c>
      <c r="B4" s="123"/>
      <c r="C4" s="92" t="s">
        <v>3</v>
      </c>
      <c r="D4" s="7"/>
      <c r="E4" s="7"/>
      <c r="F4" s="7"/>
      <c r="G4" s="7"/>
      <c r="H4" s="7"/>
      <c r="I4" s="26"/>
      <c r="J4" s="24"/>
      <c r="K4" s="24"/>
      <c r="L4" s="138"/>
      <c r="M4" s="92" t="s">
        <v>3</v>
      </c>
      <c r="N4" s="7"/>
      <c r="O4" s="7"/>
      <c r="P4" s="7"/>
      <c r="Q4" s="7"/>
      <c r="R4" s="7"/>
      <c r="S4" s="26"/>
      <c r="T4" s="24"/>
      <c r="U4" s="24"/>
      <c r="V4" s="123"/>
      <c r="W4" s="92" t="s">
        <v>3</v>
      </c>
      <c r="X4" s="7"/>
      <c r="Y4" s="7"/>
      <c r="Z4" s="7"/>
      <c r="AA4" s="7"/>
      <c r="AB4" s="7"/>
      <c r="AC4" s="26"/>
      <c r="AD4" s="24"/>
      <c r="AE4" s="24"/>
      <c r="AF4" s="138"/>
      <c r="AG4" s="92" t="s">
        <v>3</v>
      </c>
      <c r="AH4" s="7"/>
      <c r="AI4" s="7"/>
      <c r="AJ4" s="7"/>
      <c r="AK4" s="7"/>
      <c r="AL4" s="7"/>
      <c r="AM4" s="26"/>
      <c r="AN4" s="24"/>
      <c r="AO4" s="24"/>
      <c r="AP4" s="138"/>
      <c r="AQ4" s="92" t="s">
        <v>3</v>
      </c>
      <c r="AR4" s="7"/>
      <c r="AS4" s="7"/>
      <c r="AT4" s="7"/>
      <c r="AU4" s="7"/>
      <c r="AV4" s="7"/>
      <c r="AW4" s="26"/>
      <c r="AX4" s="24"/>
      <c r="AY4" s="24"/>
      <c r="AZ4" s="138"/>
      <c r="BA4" s="92" t="s">
        <v>3</v>
      </c>
      <c r="BB4" s="7"/>
      <c r="BC4" s="7"/>
      <c r="BD4" s="7"/>
      <c r="BE4" s="7"/>
      <c r="BF4" s="7"/>
      <c r="BG4" s="26"/>
      <c r="BH4" s="24"/>
      <c r="BI4" s="24"/>
      <c r="BJ4" s="138"/>
      <c r="BK4" s="93" t="s">
        <v>3</v>
      </c>
      <c r="BL4" s="7"/>
      <c r="BM4" s="7"/>
      <c r="BN4" s="7"/>
      <c r="BO4" s="7"/>
      <c r="BP4" s="7"/>
      <c r="BQ4" s="26"/>
      <c r="BR4" s="24"/>
      <c r="BS4" s="24"/>
      <c r="BT4" s="138"/>
      <c r="BU4" s="92" t="s">
        <v>3</v>
      </c>
      <c r="BV4" s="7"/>
      <c r="BW4" s="7"/>
      <c r="BX4" s="7"/>
      <c r="BY4" s="7"/>
      <c r="BZ4" s="7"/>
      <c r="CA4" s="26"/>
      <c r="CB4" s="24"/>
      <c r="CC4" s="24"/>
      <c r="CD4" s="138"/>
      <c r="CE4" s="93" t="s">
        <v>3</v>
      </c>
      <c r="CF4" s="7"/>
      <c r="CG4" s="7"/>
      <c r="CH4" s="7"/>
      <c r="CI4" s="7"/>
      <c r="CJ4" s="7"/>
      <c r="CK4" s="26"/>
      <c r="CL4" s="24"/>
      <c r="CM4" s="24"/>
      <c r="CN4" s="138"/>
      <c r="CO4" s="92" t="s">
        <v>3</v>
      </c>
      <c r="CP4" s="7"/>
      <c r="CQ4" s="7"/>
      <c r="CR4" s="7"/>
      <c r="CS4" s="7"/>
      <c r="CT4" s="7"/>
      <c r="CU4" s="26"/>
      <c r="CV4" s="24"/>
      <c r="CW4" s="24"/>
      <c r="CX4" s="138"/>
      <c r="CY4" s="92" t="s">
        <v>3</v>
      </c>
      <c r="CZ4" s="7"/>
      <c r="DA4" s="7"/>
      <c r="DB4" s="7"/>
      <c r="DC4" s="7"/>
      <c r="DD4" s="7"/>
      <c r="DE4" s="26"/>
      <c r="DF4" s="24"/>
      <c r="DG4" s="24"/>
      <c r="DH4" s="138"/>
      <c r="DI4" s="92" t="s">
        <v>3</v>
      </c>
      <c r="DJ4" s="7"/>
      <c r="DK4" s="7"/>
      <c r="DL4" s="7"/>
      <c r="DM4" s="7"/>
      <c r="DN4" s="7"/>
      <c r="DO4" s="26"/>
      <c r="DP4" s="24"/>
      <c r="DQ4" s="24"/>
      <c r="DR4" s="138"/>
      <c r="DS4" s="92" t="s">
        <v>3</v>
      </c>
      <c r="DT4" s="7"/>
      <c r="DU4" s="7"/>
      <c r="DV4" s="7"/>
      <c r="DW4" s="7"/>
      <c r="DX4" s="7"/>
      <c r="DY4" s="26"/>
      <c r="DZ4" s="24"/>
      <c r="EA4" s="24"/>
      <c r="EB4" s="123"/>
      <c r="EC4" s="93" t="s">
        <v>3</v>
      </c>
      <c r="ED4" s="7"/>
      <c r="EE4" s="7"/>
      <c r="EF4" s="7"/>
      <c r="EG4" s="7"/>
      <c r="EH4" s="7"/>
      <c r="EI4" s="26"/>
      <c r="EJ4" s="24"/>
      <c r="EK4" s="24"/>
      <c r="EL4" s="123"/>
      <c r="EM4" s="93" t="s">
        <v>3</v>
      </c>
      <c r="EN4" s="7"/>
      <c r="EO4" s="7"/>
      <c r="EP4" s="7"/>
      <c r="EQ4" s="7"/>
      <c r="ER4" s="7"/>
      <c r="ES4" s="26"/>
      <c r="ET4" s="24"/>
      <c r="EU4" s="24"/>
      <c r="EV4" s="138"/>
      <c r="EW4" s="92" t="s">
        <v>3</v>
      </c>
      <c r="EX4" s="7"/>
      <c r="EY4" s="7"/>
      <c r="EZ4" s="7"/>
      <c r="FA4" s="7"/>
      <c r="FB4" s="7"/>
      <c r="FC4" s="26"/>
      <c r="FD4" s="24"/>
      <c r="FE4" s="24"/>
      <c r="FF4" s="138"/>
      <c r="FG4" s="92" t="s">
        <v>3</v>
      </c>
      <c r="FH4" s="7"/>
      <c r="FI4" s="7"/>
      <c r="FJ4" s="7"/>
      <c r="FK4" s="7"/>
      <c r="FL4" s="7"/>
      <c r="FM4" s="26"/>
      <c r="FN4" s="24"/>
      <c r="FO4" s="24"/>
      <c r="FP4" s="138"/>
      <c r="FQ4" s="93" t="s">
        <v>3</v>
      </c>
      <c r="FR4" s="7"/>
      <c r="FS4" s="7"/>
      <c r="FT4" s="7"/>
      <c r="FU4" s="7"/>
      <c r="FV4" s="7"/>
      <c r="FW4" s="26"/>
      <c r="FX4" s="24"/>
      <c r="FY4" s="24"/>
      <c r="FZ4" s="138"/>
      <c r="GA4" s="92" t="s">
        <v>3</v>
      </c>
      <c r="GB4" s="7"/>
      <c r="GC4" s="7"/>
      <c r="GD4" s="7"/>
      <c r="GE4" s="7"/>
      <c r="GF4" s="7"/>
      <c r="GG4" s="26"/>
      <c r="GH4" s="24"/>
      <c r="GI4" s="24"/>
      <c r="GJ4" s="138"/>
      <c r="GK4" s="92" t="s">
        <v>3</v>
      </c>
      <c r="GL4" s="7"/>
      <c r="GM4" s="7"/>
      <c r="GN4" s="7"/>
      <c r="GO4" s="7"/>
      <c r="GP4" s="7"/>
      <c r="GQ4" s="26"/>
      <c r="GR4" s="24"/>
      <c r="GS4" s="24"/>
      <c r="GT4" s="138"/>
      <c r="GU4" s="92" t="s">
        <v>3</v>
      </c>
      <c r="GV4" s="7"/>
      <c r="GW4" s="7"/>
      <c r="GX4" s="7"/>
      <c r="GY4" s="7"/>
      <c r="GZ4" s="7"/>
      <c r="HA4" s="26"/>
      <c r="HB4" s="24"/>
      <c r="HC4" s="24"/>
      <c r="HD4" s="134"/>
      <c r="HN4" s="134"/>
      <c r="HX4" s="134"/>
      <c r="IH4" s="134"/>
      <c r="IR4" s="134"/>
      <c r="JB4" s="134"/>
      <c r="JL4" s="134"/>
      <c r="JV4" s="134"/>
      <c r="KF4" s="134"/>
    </row>
    <row xmlns:x14ac="http://schemas.microsoft.com/office/spreadsheetml/2009/9/ac" r="5" s="4" customFormat="true" x14ac:dyDescent="0.25">
      <c r="A5" s="403" t="str">
        <f ca="true">IF(ISBLANK('Data Summary'!A7),"",'Data Summary'!A7)</f>
        <v>CPV_2011_UIS</v>
      </c>
      <c r="B5" s="123"/>
      <c r="C5" s="92" t="s">
        <v>25</v>
      </c>
      <c r="D5" s="7"/>
      <c r="E5" s="7"/>
      <c r="F5" s="7"/>
      <c r="G5" s="7"/>
      <c r="H5" s="7"/>
      <c r="I5" s="26"/>
      <c r="J5" s="24"/>
      <c r="K5" s="24"/>
      <c r="L5" s="138"/>
      <c r="M5" s="92" t="s">
        <v>25</v>
      </c>
      <c r="N5" s="7"/>
      <c r="O5" s="7"/>
      <c r="P5" s="7"/>
      <c r="Q5" s="7"/>
      <c r="R5" s="7"/>
      <c r="S5" s="26"/>
      <c r="T5" s="24"/>
      <c r="U5" s="24"/>
      <c r="V5" s="123"/>
      <c r="W5" s="92" t="s">
        <v>25</v>
      </c>
      <c r="X5" s="7"/>
      <c r="Y5" s="7"/>
      <c r="Z5" s="7"/>
      <c r="AA5" s="7"/>
      <c r="AB5" s="7"/>
      <c r="AC5" s="26"/>
      <c r="AD5" s="24"/>
      <c r="AE5" s="24"/>
      <c r="AF5" s="138"/>
      <c r="AG5" s="92" t="s">
        <v>25</v>
      </c>
      <c r="AH5" s="7"/>
      <c r="AI5" s="7"/>
      <c r="AJ5" s="7"/>
      <c r="AK5" s="7"/>
      <c r="AL5" s="7"/>
      <c r="AM5" s="26"/>
      <c r="AN5" s="24"/>
      <c r="AO5" s="24"/>
      <c r="AP5" s="138"/>
      <c r="AQ5" s="92" t="s">
        <v>25</v>
      </c>
      <c r="AR5" s="7"/>
      <c r="AS5" s="7"/>
      <c r="AT5" s="7"/>
      <c r="AU5" s="7"/>
      <c r="AV5" s="7"/>
      <c r="AW5" s="26"/>
      <c r="AX5" s="24"/>
      <c r="AY5" s="24"/>
      <c r="AZ5" s="138"/>
      <c r="BA5" s="92" t="s">
        <v>25</v>
      </c>
      <c r="BB5" s="7"/>
      <c r="BC5" s="7"/>
      <c r="BD5" s="7"/>
      <c r="BE5" s="7"/>
      <c r="BF5" s="7"/>
      <c r="BG5" s="26"/>
      <c r="BH5" s="24"/>
      <c r="BI5" s="24"/>
      <c r="BJ5" s="138"/>
      <c r="BK5" s="93" t="s">
        <v>25</v>
      </c>
      <c r="BL5" s="7"/>
      <c r="BM5" s="7"/>
      <c r="BN5" s="7"/>
      <c r="BO5" s="7"/>
      <c r="BP5" s="7"/>
      <c r="BQ5" s="26"/>
      <c r="BR5" s="24"/>
      <c r="BS5" s="24"/>
      <c r="BT5" s="138"/>
      <c r="BU5" s="92" t="s">
        <v>25</v>
      </c>
      <c r="BV5" s="7"/>
      <c r="BW5" s="7"/>
      <c r="BX5" s="7"/>
      <c r="BY5" s="7"/>
      <c r="BZ5" s="7"/>
      <c r="CA5" s="26"/>
      <c r="CB5" s="24"/>
      <c r="CC5" s="24"/>
      <c r="CD5" s="138"/>
      <c r="CE5" s="93" t="s">
        <v>25</v>
      </c>
      <c r="CF5" s="7"/>
      <c r="CG5" s="7"/>
      <c r="CH5" s="7"/>
      <c r="CI5" s="7"/>
      <c r="CJ5" s="7"/>
      <c r="CK5" s="26"/>
      <c r="CL5" s="24"/>
      <c r="CM5" s="24"/>
      <c r="CN5" s="138"/>
      <c r="CO5" s="92" t="s">
        <v>25</v>
      </c>
      <c r="CP5" s="7"/>
      <c r="CQ5" s="7"/>
      <c r="CR5" s="7"/>
      <c r="CS5" s="7"/>
      <c r="CT5" s="7"/>
      <c r="CU5" s="26"/>
      <c r="CV5" s="24"/>
      <c r="CW5" s="24"/>
      <c r="CX5" s="138"/>
      <c r="CY5" s="92" t="s">
        <v>25</v>
      </c>
      <c r="CZ5" s="7"/>
      <c r="DA5" s="7"/>
      <c r="DB5" s="7"/>
      <c r="DC5" s="7"/>
      <c r="DD5" s="7"/>
      <c r="DE5" s="26"/>
      <c r="DF5" s="24"/>
      <c r="DG5" s="24"/>
      <c r="DH5" s="138"/>
      <c r="DI5" s="92" t="s">
        <v>25</v>
      </c>
      <c r="DJ5" s="7"/>
      <c r="DK5" s="7"/>
      <c r="DL5" s="7"/>
      <c r="DM5" s="7"/>
      <c r="DN5" s="7"/>
      <c r="DO5" s="26"/>
      <c r="DP5" s="24"/>
      <c r="DQ5" s="24"/>
      <c r="DR5" s="138"/>
      <c r="DS5" s="92" t="s">
        <v>25</v>
      </c>
      <c r="DT5" s="7"/>
      <c r="DU5" s="7"/>
      <c r="DV5" s="7"/>
      <c r="DW5" s="7"/>
      <c r="DX5" s="7"/>
      <c r="DY5" s="26"/>
      <c r="DZ5" s="24"/>
      <c r="EA5" s="24"/>
      <c r="EB5" s="123"/>
      <c r="EC5" s="93" t="s">
        <v>25</v>
      </c>
      <c r="ED5" s="7"/>
      <c r="EE5" s="7"/>
      <c r="EF5" s="7"/>
      <c r="EG5" s="7"/>
      <c r="EH5" s="7"/>
      <c r="EI5" s="26"/>
      <c r="EJ5" s="24"/>
      <c r="EK5" s="24"/>
      <c r="EL5" s="123"/>
      <c r="EM5" s="93" t="s">
        <v>25</v>
      </c>
      <c r="EN5" s="7"/>
      <c r="EO5" s="7"/>
      <c r="EP5" s="7"/>
      <c r="EQ5" s="7"/>
      <c r="ER5" s="7"/>
      <c r="ES5" s="26"/>
      <c r="ET5" s="24"/>
      <c r="EU5" s="24"/>
      <c r="EV5" s="138"/>
      <c r="EW5" s="92" t="s">
        <v>25</v>
      </c>
      <c r="EX5" s="7"/>
      <c r="EY5" s="7"/>
      <c r="EZ5" s="7"/>
      <c r="FA5" s="7"/>
      <c r="FB5" s="7"/>
      <c r="FC5" s="26"/>
      <c r="FD5" s="24"/>
      <c r="FE5" s="24"/>
      <c r="FF5" s="138"/>
      <c r="FG5" s="92" t="s">
        <v>25</v>
      </c>
      <c r="FH5" s="7"/>
      <c r="FI5" s="7"/>
      <c r="FJ5" s="7"/>
      <c r="FK5" s="7"/>
      <c r="FL5" s="7"/>
      <c r="FM5" s="26"/>
      <c r="FN5" s="24"/>
      <c r="FO5" s="24"/>
      <c r="FP5" s="123" t="s">
        <v>283</v>
      </c>
      <c r="FQ5" s="93" t="s">
        <v>25</v>
      </c>
      <c r="FR5" s="7"/>
      <c r="FS5" s="7"/>
      <c r="FT5" s="7"/>
      <c r="FU5" s="7"/>
      <c r="FV5" s="7"/>
      <c r="FW5" s="26">
        <v>100</v>
      </c>
      <c r="FX5" s="24"/>
      <c r="FY5" s="24"/>
      <c r="FZ5" s="138"/>
      <c r="GA5" s="92" t="s">
        <v>25</v>
      </c>
      <c r="GB5" s="7"/>
      <c r="GC5" s="7"/>
      <c r="GD5" s="7"/>
      <c r="GE5" s="7"/>
      <c r="GF5" s="7"/>
      <c r="GG5" s="26"/>
      <c r="GH5" s="24"/>
      <c r="GI5" s="24"/>
      <c r="GJ5" s="138"/>
      <c r="GK5" s="92" t="s">
        <v>25</v>
      </c>
      <c r="GL5" s="7"/>
      <c r="GM5" s="7"/>
      <c r="GN5" s="7"/>
      <c r="GO5" s="7"/>
      <c r="GP5" s="7"/>
      <c r="GQ5" s="26"/>
      <c r="GR5" s="24"/>
      <c r="GS5" s="24"/>
      <c r="GT5" s="138"/>
      <c r="GU5" s="92" t="s">
        <v>25</v>
      </c>
      <c r="GV5" s="7"/>
      <c r="GW5" s="7"/>
      <c r="GX5" s="7"/>
      <c r="GY5" s="7"/>
      <c r="GZ5" s="7"/>
      <c r="HA5" s="26"/>
      <c r="HB5" s="24"/>
      <c r="HC5" s="24"/>
      <c r="HD5" s="134"/>
      <c r="HN5" s="134"/>
      <c r="HX5" s="134"/>
      <c r="IH5" s="134"/>
      <c r="IR5" s="134"/>
      <c r="JB5" s="134"/>
      <c r="JL5" s="134"/>
      <c r="JV5" s="134"/>
      <c r="KF5" s="134"/>
    </row>
    <row xmlns:x14ac="http://schemas.microsoft.com/office/spreadsheetml/2009/9/ac" r="6" s="4" customFormat="true" x14ac:dyDescent="0.25">
      <c r="A6" s="403" t="str">
        <f ca="true">IF(ISBLANK('Data Summary'!A8),"",'Data Summary'!A8)</f>
        <v>CPV_2012_UIS</v>
      </c>
      <c r="B6" s="138"/>
      <c r="C6" s="93" t="s">
        <v>26</v>
      </c>
      <c r="D6" s="19"/>
      <c r="E6" s="7"/>
      <c r="F6" s="7"/>
      <c r="G6" s="7"/>
      <c r="H6" s="7"/>
      <c r="I6" s="26"/>
      <c r="J6" s="24"/>
      <c r="K6" s="24"/>
      <c r="L6" s="138"/>
      <c r="M6" s="93" t="s">
        <v>26</v>
      </c>
      <c r="N6" s="19"/>
      <c r="O6" s="7"/>
      <c r="P6" s="7"/>
      <c r="Q6" s="7"/>
      <c r="R6" s="7"/>
      <c r="S6" s="26"/>
      <c r="T6" s="24"/>
      <c r="U6" s="24"/>
      <c r="V6" s="138"/>
      <c r="W6" s="93" t="s">
        <v>26</v>
      </c>
      <c r="X6" s="19"/>
      <c r="Y6" s="7"/>
      <c r="Z6" s="7"/>
      <c r="AA6" s="7"/>
      <c r="AB6" s="7"/>
      <c r="AC6" s="26"/>
      <c r="AD6" s="24"/>
      <c r="AE6" s="24"/>
      <c r="AF6" s="138"/>
      <c r="AG6" s="93" t="s">
        <v>26</v>
      </c>
      <c r="AH6" s="19"/>
      <c r="AI6" s="7"/>
      <c r="AJ6" s="7"/>
      <c r="AK6" s="7"/>
      <c r="AL6" s="7"/>
      <c r="AM6" s="26"/>
      <c r="AN6" s="24"/>
      <c r="AO6" s="24"/>
      <c r="AP6" s="138"/>
      <c r="AQ6" s="93" t="s">
        <v>26</v>
      </c>
      <c r="AR6" s="19"/>
      <c r="AS6" s="7"/>
      <c r="AT6" s="7"/>
      <c r="AU6" s="7"/>
      <c r="AV6" s="7"/>
      <c r="AW6" s="26"/>
      <c r="AX6" s="24"/>
      <c r="AY6" s="24"/>
      <c r="AZ6" s="138"/>
      <c r="BA6" s="93" t="s">
        <v>26</v>
      </c>
      <c r="BB6" s="19"/>
      <c r="BC6" s="7"/>
      <c r="BD6" s="7"/>
      <c r="BE6" s="7"/>
      <c r="BF6" s="7"/>
      <c r="BG6" s="26"/>
      <c r="BH6" s="24"/>
      <c r="BI6" s="24"/>
      <c r="BJ6" s="138"/>
      <c r="BK6" s="93" t="s">
        <v>26</v>
      </c>
      <c r="BL6" s="19"/>
      <c r="BM6" s="7"/>
      <c r="BN6" s="7"/>
      <c r="BO6" s="7"/>
      <c r="BP6" s="7"/>
      <c r="BQ6" s="26"/>
      <c r="BR6" s="24"/>
      <c r="BS6" s="24"/>
      <c r="BT6" s="138"/>
      <c r="BU6" s="93" t="s">
        <v>26</v>
      </c>
      <c r="BV6" s="19"/>
      <c r="BW6" s="7"/>
      <c r="BX6" s="7"/>
      <c r="BY6" s="7"/>
      <c r="BZ6" s="7"/>
      <c r="CA6" s="26"/>
      <c r="CB6" s="24"/>
      <c r="CC6" s="24"/>
      <c r="CD6" s="138"/>
      <c r="CE6" s="93" t="s">
        <v>26</v>
      </c>
      <c r="CF6" s="19"/>
      <c r="CG6" s="7"/>
      <c r="CH6" s="7"/>
      <c r="CI6" s="7"/>
      <c r="CJ6" s="7"/>
      <c r="CK6" s="26"/>
      <c r="CL6" s="24"/>
      <c r="CM6" s="24"/>
      <c r="CN6" s="138"/>
      <c r="CO6" s="93" t="s">
        <v>26</v>
      </c>
      <c r="CP6" s="19"/>
      <c r="CQ6" s="7"/>
      <c r="CR6" s="7"/>
      <c r="CS6" s="7"/>
      <c r="CT6" s="7"/>
      <c r="CU6" s="26"/>
      <c r="CV6" s="24"/>
      <c r="CW6" s="24"/>
      <c r="CX6" s="138"/>
      <c r="CY6" s="93" t="s">
        <v>26</v>
      </c>
      <c r="CZ6" s="19"/>
      <c r="DA6" s="7"/>
      <c r="DB6" s="7"/>
      <c r="DC6" s="7"/>
      <c r="DD6" s="7"/>
      <c r="DE6" s="26"/>
      <c r="DF6" s="24"/>
      <c r="DG6" s="24"/>
      <c r="DH6" s="138"/>
      <c r="DI6" s="93" t="s">
        <v>26</v>
      </c>
      <c r="DJ6" s="19"/>
      <c r="DK6" s="7"/>
      <c r="DL6" s="7"/>
      <c r="DM6" s="7"/>
      <c r="DN6" s="7"/>
      <c r="DO6" s="26"/>
      <c r="DP6" s="24"/>
      <c r="DQ6" s="24"/>
      <c r="DR6" s="138"/>
      <c r="DS6" s="93" t="s">
        <v>26</v>
      </c>
      <c r="DT6" s="19"/>
      <c r="DU6" s="7"/>
      <c r="DV6" s="7"/>
      <c r="DW6" s="7"/>
      <c r="DX6" s="7"/>
      <c r="DY6" s="26"/>
      <c r="DZ6" s="24"/>
      <c r="EA6" s="24"/>
      <c r="EB6" s="123"/>
      <c r="EC6" s="93" t="s">
        <v>26</v>
      </c>
      <c r="ED6" s="19"/>
      <c r="EE6" s="7"/>
      <c r="EF6" s="7"/>
      <c r="EG6" s="7"/>
      <c r="EH6" s="7"/>
      <c r="EI6" s="26"/>
      <c r="EJ6" s="24"/>
      <c r="EK6" s="24"/>
      <c r="EL6" s="123"/>
      <c r="EM6" s="93" t="s">
        <v>26</v>
      </c>
      <c r="EN6" s="19"/>
      <c r="EO6" s="7"/>
      <c r="EP6" s="7"/>
      <c r="EQ6" s="7"/>
      <c r="ER6" s="7"/>
      <c r="ES6" s="26"/>
      <c r="ET6" s="24"/>
      <c r="EU6" s="24"/>
      <c r="EV6" s="138"/>
      <c r="EW6" s="93" t="s">
        <v>26</v>
      </c>
      <c r="EX6" s="19"/>
      <c r="EY6" s="7"/>
      <c r="EZ6" s="7"/>
      <c r="FA6" s="7"/>
      <c r="FB6" s="7"/>
      <c r="FC6" s="26"/>
      <c r="FD6" s="24"/>
      <c r="FE6" s="24"/>
      <c r="FF6" s="138"/>
      <c r="FG6" s="93" t="s">
        <v>26</v>
      </c>
      <c r="FH6" s="19"/>
      <c r="FI6" s="7"/>
      <c r="FJ6" s="7"/>
      <c r="FK6" s="7"/>
      <c r="FL6" s="7"/>
      <c r="FM6" s="26"/>
      <c r="FN6" s="24"/>
      <c r="FO6" s="24"/>
      <c r="FP6" s="138"/>
      <c r="FQ6" s="93" t="s">
        <v>26</v>
      </c>
      <c r="FR6" s="19"/>
      <c r="FS6" s="7"/>
      <c r="FT6" s="7"/>
      <c r="FU6" s="7"/>
      <c r="FV6" s="7"/>
      <c r="FW6" s="26"/>
      <c r="FX6" s="24"/>
      <c r="FY6" s="24"/>
      <c r="FZ6" s="138"/>
      <c r="GA6" s="93" t="s">
        <v>26</v>
      </c>
      <c r="GB6" s="19"/>
      <c r="GC6" s="7"/>
      <c r="GD6" s="7"/>
      <c r="GE6" s="7"/>
      <c r="GF6" s="7"/>
      <c r="GG6" s="26"/>
      <c r="GH6" s="24"/>
      <c r="GI6" s="24"/>
      <c r="GJ6" s="138"/>
      <c r="GK6" s="93" t="s">
        <v>26</v>
      </c>
      <c r="GL6" s="19"/>
      <c r="GM6" s="7"/>
      <c r="GN6" s="7"/>
      <c r="GO6" s="7"/>
      <c r="GP6" s="7"/>
      <c r="GQ6" s="26"/>
      <c r="GR6" s="24"/>
      <c r="GS6" s="24"/>
      <c r="GT6" s="138"/>
      <c r="GU6" s="93" t="s">
        <v>26</v>
      </c>
      <c r="GV6" s="19"/>
      <c r="GW6" s="7"/>
      <c r="GX6" s="7"/>
      <c r="GY6" s="7"/>
      <c r="GZ6" s="7"/>
      <c r="HA6" s="26"/>
      <c r="HB6" s="24"/>
      <c r="HC6" s="24"/>
      <c r="HD6" s="134"/>
      <c r="HN6" s="134"/>
      <c r="HX6" s="134"/>
      <c r="IH6" s="134"/>
      <c r="IR6" s="134"/>
      <c r="JB6" s="134"/>
      <c r="JL6" s="134"/>
      <c r="JV6" s="134"/>
      <c r="KF6" s="134"/>
    </row>
    <row xmlns:x14ac="http://schemas.microsoft.com/office/spreadsheetml/2009/9/ac" r="7" s="4" customFormat="true" x14ac:dyDescent="0.25">
      <c r="A7" s="403" t="str">
        <f ca="true">IF(ISBLANK('Data Summary'!A9),"",'Data Summary'!A9)</f>
        <v>CPV_2013_UIS</v>
      </c>
      <c r="B7" s="123"/>
      <c r="C7" s="93" t="s">
        <v>141</v>
      </c>
      <c r="D7" s="79"/>
      <c r="E7" s="7"/>
      <c r="F7" s="7"/>
      <c r="G7" s="7"/>
      <c r="H7" s="7"/>
      <c r="I7" s="26"/>
      <c r="J7" s="24"/>
      <c r="K7" s="24"/>
      <c r="L7" s="123"/>
      <c r="M7" s="93" t="s">
        <v>141</v>
      </c>
      <c r="N7" s="79"/>
      <c r="O7" s="7"/>
      <c r="P7" s="7"/>
      <c r="Q7" s="7"/>
      <c r="R7" s="7"/>
      <c r="S7" s="26"/>
      <c r="T7" s="24"/>
      <c r="U7" s="24"/>
      <c r="V7" s="123"/>
      <c r="W7" s="93" t="s">
        <v>141</v>
      </c>
      <c r="X7" s="79"/>
      <c r="Y7" s="7"/>
      <c r="Z7" s="7"/>
      <c r="AA7" s="7"/>
      <c r="AB7" s="7"/>
      <c r="AC7" s="26"/>
      <c r="AD7" s="24"/>
      <c r="AE7" s="24"/>
      <c r="AF7" s="123"/>
      <c r="AG7" s="93" t="s">
        <v>141</v>
      </c>
      <c r="AH7" s="79"/>
      <c r="AI7" s="7"/>
      <c r="AJ7" s="7"/>
      <c r="AK7" s="7"/>
      <c r="AL7" s="7"/>
      <c r="AM7" s="26"/>
      <c r="AN7" s="24"/>
      <c r="AO7" s="24"/>
      <c r="AP7" s="123"/>
      <c r="AQ7" s="93" t="s">
        <v>141</v>
      </c>
      <c r="AR7" s="79"/>
      <c r="AS7" s="7"/>
      <c r="AT7" s="7"/>
      <c r="AU7" s="7"/>
      <c r="AV7" s="7"/>
      <c r="AW7" s="26"/>
      <c r="AX7" s="24"/>
      <c r="AY7" s="24"/>
      <c r="AZ7" s="123"/>
      <c r="BA7" s="93" t="s">
        <v>141</v>
      </c>
      <c r="BB7" s="79"/>
      <c r="BC7" s="7"/>
      <c r="BD7" s="7"/>
      <c r="BE7" s="7"/>
      <c r="BF7" s="7"/>
      <c r="BG7" s="26"/>
      <c r="BH7" s="24"/>
      <c r="BI7" s="24"/>
      <c r="BJ7" s="123"/>
      <c r="BK7" s="93" t="s">
        <v>141</v>
      </c>
      <c r="BL7" s="79"/>
      <c r="BM7" s="7"/>
      <c r="BN7" s="7"/>
      <c r="BO7" s="7"/>
      <c r="BP7" s="7"/>
      <c r="BQ7" s="26"/>
      <c r="BR7" s="24"/>
      <c r="BS7" s="24"/>
      <c r="BT7" s="123"/>
      <c r="BU7" s="93" t="s">
        <v>141</v>
      </c>
      <c r="BV7" s="79"/>
      <c r="BW7" s="7"/>
      <c r="BX7" s="7"/>
      <c r="BY7" s="7"/>
      <c r="BZ7" s="7"/>
      <c r="CA7" s="26"/>
      <c r="CB7" s="24"/>
      <c r="CC7" s="24"/>
      <c r="CD7" s="123"/>
      <c r="CE7" s="93" t="s">
        <v>141</v>
      </c>
      <c r="CF7" s="79"/>
      <c r="CG7" s="7"/>
      <c r="CH7" s="7"/>
      <c r="CI7" s="7"/>
      <c r="CJ7" s="7"/>
      <c r="CK7" s="26"/>
      <c r="CL7" s="24"/>
      <c r="CM7" s="24"/>
      <c r="CN7" s="123"/>
      <c r="CO7" s="93" t="s">
        <v>141</v>
      </c>
      <c r="CP7" s="79"/>
      <c r="CQ7" s="7"/>
      <c r="CR7" s="7"/>
      <c r="CS7" s="7"/>
      <c r="CT7" s="7"/>
      <c r="CU7" s="26"/>
      <c r="CV7" s="24"/>
      <c r="CW7" s="24"/>
      <c r="CX7" s="123"/>
      <c r="CY7" s="93" t="s">
        <v>141</v>
      </c>
      <c r="CZ7" s="79"/>
      <c r="DA7" s="7"/>
      <c r="DB7" s="7"/>
      <c r="DC7" s="7"/>
      <c r="DD7" s="7"/>
      <c r="DE7" s="26"/>
      <c r="DF7" s="24"/>
      <c r="DG7" s="24"/>
      <c r="DH7" s="123"/>
      <c r="DI7" s="93" t="s">
        <v>141</v>
      </c>
      <c r="DJ7" s="79"/>
      <c r="DK7" s="7"/>
      <c r="DL7" s="7"/>
      <c r="DM7" s="7"/>
      <c r="DN7" s="7"/>
      <c r="DO7" s="26"/>
      <c r="DP7" s="24"/>
      <c r="DQ7" s="24"/>
      <c r="DR7" s="123"/>
      <c r="DS7" s="93" t="s">
        <v>141</v>
      </c>
      <c r="DT7" s="79"/>
      <c r="DU7" s="7"/>
      <c r="DV7" s="7"/>
      <c r="DW7" s="7"/>
      <c r="DX7" s="7"/>
      <c r="DY7" s="26"/>
      <c r="DZ7" s="24"/>
      <c r="EA7" s="24"/>
      <c r="EB7" s="123"/>
      <c r="EC7" s="93" t="s">
        <v>141</v>
      </c>
      <c r="ED7" s="79"/>
      <c r="EE7" s="7"/>
      <c r="EF7" s="7"/>
      <c r="EG7" s="7"/>
      <c r="EH7" s="7"/>
      <c r="EI7" s="26"/>
      <c r="EJ7" s="24"/>
      <c r="EK7" s="24"/>
      <c r="EL7" s="123"/>
      <c r="EM7" s="93" t="s">
        <v>141</v>
      </c>
      <c r="EN7" s="79"/>
      <c r="EO7" s="7"/>
      <c r="EP7" s="7"/>
      <c r="EQ7" s="7"/>
      <c r="ER7" s="7"/>
      <c r="ES7" s="26"/>
      <c r="ET7" s="24"/>
      <c r="EU7" s="24"/>
      <c r="EV7" s="123"/>
      <c r="EW7" s="93" t="s">
        <v>141</v>
      </c>
      <c r="EX7" s="79"/>
      <c r="EY7" s="7"/>
      <c r="EZ7" s="7"/>
      <c r="FA7" s="7"/>
      <c r="FB7" s="7"/>
      <c r="FC7" s="26"/>
      <c r="FD7" s="24"/>
      <c r="FE7" s="24"/>
      <c r="FF7" s="123"/>
      <c r="FG7" s="93" t="s">
        <v>141</v>
      </c>
      <c r="FH7" s="79"/>
      <c r="FI7" s="7"/>
      <c r="FJ7" s="7"/>
      <c r="FK7" s="7"/>
      <c r="FL7" s="7"/>
      <c r="FM7" s="26"/>
      <c r="FN7" s="24"/>
      <c r="FO7" s="24"/>
      <c r="FP7" s="123" t="s">
        <v>283</v>
      </c>
      <c r="FQ7" s="93" t="s">
        <v>141</v>
      </c>
      <c r="FR7" s="79"/>
      <c r="FS7" s="7"/>
      <c r="FT7" s="7"/>
      <c r="FU7" s="7"/>
      <c r="FV7" s="7"/>
      <c r="FW7" s="26">
        <v>100</v>
      </c>
      <c r="FX7" s="24"/>
      <c r="FY7" s="24"/>
      <c r="FZ7" s="123"/>
      <c r="GA7" s="93" t="s">
        <v>141</v>
      </c>
      <c r="GB7" s="79"/>
      <c r="GC7" s="7"/>
      <c r="GD7" s="7"/>
      <c r="GE7" s="7"/>
      <c r="GF7" s="7"/>
      <c r="GG7" s="26"/>
      <c r="GH7" s="24"/>
      <c r="GI7" s="24"/>
      <c r="GJ7" s="123"/>
      <c r="GK7" s="93" t="s">
        <v>141</v>
      </c>
      <c r="GL7" s="79"/>
      <c r="GM7" s="7"/>
      <c r="GN7" s="7"/>
      <c r="GO7" s="7"/>
      <c r="GP7" s="7"/>
      <c r="GQ7" s="26"/>
      <c r="GR7" s="24"/>
      <c r="GS7" s="24"/>
      <c r="GT7" s="123"/>
      <c r="GU7" s="93" t="s">
        <v>141</v>
      </c>
      <c r="GV7" s="79"/>
      <c r="GW7" s="7"/>
      <c r="GX7" s="7"/>
      <c r="GY7" s="7"/>
      <c r="GZ7" s="7"/>
      <c r="HA7" s="26"/>
      <c r="HB7" s="24"/>
      <c r="HC7" s="24"/>
      <c r="HD7" s="134"/>
      <c r="HN7" s="134"/>
      <c r="HX7" s="134"/>
      <c r="IH7" s="134"/>
      <c r="IR7" s="134"/>
      <c r="JB7" s="134"/>
      <c r="JL7" s="134"/>
      <c r="JV7" s="134"/>
      <c r="KF7" s="134"/>
    </row>
    <row xmlns:x14ac="http://schemas.microsoft.com/office/spreadsheetml/2009/9/ac" r="8" s="4" customFormat="true" x14ac:dyDescent="0.25">
      <c r="A8" s="403" t="str">
        <f ca="true">IF(ISBLANK('Data Summary'!A10),"",'Data Summary'!A10)</f>
        <v>CPV_2014_UIS</v>
      </c>
      <c r="B8" s="138"/>
      <c r="C8" s="93" t="s">
        <v>142</v>
      </c>
      <c r="D8" s="19"/>
      <c r="E8" s="7"/>
      <c r="F8" s="7"/>
      <c r="G8" s="7"/>
      <c r="H8" s="7"/>
      <c r="I8" s="26"/>
      <c r="J8" s="24"/>
      <c r="K8" s="24"/>
      <c r="L8" s="138"/>
      <c r="M8" s="93" t="s">
        <v>142</v>
      </c>
      <c r="N8" s="19"/>
      <c r="O8" s="7"/>
      <c r="P8" s="7"/>
      <c r="Q8" s="7"/>
      <c r="R8" s="7"/>
      <c r="S8" s="26"/>
      <c r="T8" s="24"/>
      <c r="U8" s="24"/>
      <c r="V8" s="138"/>
      <c r="W8" s="93" t="s">
        <v>142</v>
      </c>
      <c r="X8" s="19"/>
      <c r="Y8" s="7"/>
      <c r="Z8" s="7"/>
      <c r="AA8" s="7"/>
      <c r="AB8" s="7"/>
      <c r="AC8" s="26"/>
      <c r="AD8" s="24"/>
      <c r="AE8" s="24"/>
      <c r="AF8" s="138"/>
      <c r="AG8" s="93" t="s">
        <v>142</v>
      </c>
      <c r="AH8" s="19"/>
      <c r="AI8" s="7"/>
      <c r="AJ8" s="7"/>
      <c r="AK8" s="7"/>
      <c r="AL8" s="7"/>
      <c r="AM8" s="26"/>
      <c r="AN8" s="24"/>
      <c r="AO8" s="24"/>
      <c r="AP8" s="138"/>
      <c r="AQ8" s="93" t="s">
        <v>142</v>
      </c>
      <c r="AR8" s="19"/>
      <c r="AS8" s="7"/>
      <c r="AT8" s="7"/>
      <c r="AU8" s="7"/>
      <c r="AV8" s="7"/>
      <c r="AW8" s="26"/>
      <c r="AX8" s="24"/>
      <c r="AY8" s="24"/>
      <c r="AZ8" s="138"/>
      <c r="BA8" s="93" t="s">
        <v>142</v>
      </c>
      <c r="BB8" s="19"/>
      <c r="BC8" s="7"/>
      <c r="BD8" s="7"/>
      <c r="BE8" s="7"/>
      <c r="BF8" s="7"/>
      <c r="BG8" s="26"/>
      <c r="BH8" s="24"/>
      <c r="BI8" s="24"/>
      <c r="BJ8" s="138"/>
      <c r="BK8" s="93" t="s">
        <v>142</v>
      </c>
      <c r="BL8" s="19"/>
      <c r="BM8" s="7"/>
      <c r="BN8" s="7"/>
      <c r="BO8" s="7"/>
      <c r="BP8" s="7"/>
      <c r="BQ8" s="26"/>
      <c r="BR8" s="24"/>
      <c r="BS8" s="24"/>
      <c r="BT8" s="138"/>
      <c r="BU8" s="93" t="s">
        <v>142</v>
      </c>
      <c r="BV8" s="19"/>
      <c r="BW8" s="7"/>
      <c r="BX8" s="7"/>
      <c r="BY8" s="7"/>
      <c r="BZ8" s="7"/>
      <c r="CA8" s="26"/>
      <c r="CB8" s="24"/>
      <c r="CC8" s="24"/>
      <c r="CD8" s="138"/>
      <c r="CE8" s="93" t="s">
        <v>142</v>
      </c>
      <c r="CF8" s="19"/>
      <c r="CG8" s="7"/>
      <c r="CH8" s="7"/>
      <c r="CI8" s="7"/>
      <c r="CJ8" s="7"/>
      <c r="CK8" s="26"/>
      <c r="CL8" s="24"/>
      <c r="CM8" s="24"/>
      <c r="CN8" s="138"/>
      <c r="CO8" s="93" t="s">
        <v>142</v>
      </c>
      <c r="CP8" s="19"/>
      <c r="CQ8" s="7"/>
      <c r="CR8" s="7"/>
      <c r="CS8" s="7"/>
      <c r="CT8" s="7"/>
      <c r="CU8" s="26"/>
      <c r="CV8" s="24"/>
      <c r="CW8" s="24"/>
      <c r="CX8" s="138"/>
      <c r="CY8" s="93" t="s">
        <v>142</v>
      </c>
      <c r="CZ8" s="19"/>
      <c r="DA8" s="7"/>
      <c r="DB8" s="7"/>
      <c r="DC8" s="7"/>
      <c r="DD8" s="7"/>
      <c r="DE8" s="26"/>
      <c r="DF8" s="24"/>
      <c r="DG8" s="24"/>
      <c r="DH8" s="138"/>
      <c r="DI8" s="93" t="s">
        <v>142</v>
      </c>
      <c r="DJ8" s="19"/>
      <c r="DK8" s="7"/>
      <c r="DL8" s="7"/>
      <c r="DM8" s="7"/>
      <c r="DN8" s="7"/>
      <c r="DO8" s="26"/>
      <c r="DP8" s="24"/>
      <c r="DQ8" s="24"/>
      <c r="DR8" s="138"/>
      <c r="DS8" s="93" t="s">
        <v>142</v>
      </c>
      <c r="DT8" s="19"/>
      <c r="DU8" s="7"/>
      <c r="DV8" s="7"/>
      <c r="DW8" s="7"/>
      <c r="DX8" s="7"/>
      <c r="DY8" s="26"/>
      <c r="DZ8" s="24"/>
      <c r="EA8" s="24"/>
      <c r="EB8" s="123"/>
      <c r="EC8" s="93" t="s">
        <v>142</v>
      </c>
      <c r="ED8" s="19"/>
      <c r="EE8" s="7"/>
      <c r="EF8" s="7"/>
      <c r="EG8" s="7"/>
      <c r="EH8" s="7"/>
      <c r="EI8" s="26"/>
      <c r="EJ8" s="24"/>
      <c r="EK8" s="24"/>
      <c r="EL8" s="123"/>
      <c r="EM8" s="93" t="s">
        <v>142</v>
      </c>
      <c r="EN8" s="19"/>
      <c r="EO8" s="7"/>
      <c r="EP8" s="7"/>
      <c r="EQ8" s="7"/>
      <c r="ER8" s="7"/>
      <c r="ES8" s="26"/>
      <c r="ET8" s="24"/>
      <c r="EU8" s="24"/>
      <c r="EV8" s="138"/>
      <c r="EW8" s="93" t="s">
        <v>142</v>
      </c>
      <c r="EX8" s="19"/>
      <c r="EY8" s="7"/>
      <c r="EZ8" s="7"/>
      <c r="FA8" s="7"/>
      <c r="FB8" s="7"/>
      <c r="FC8" s="26"/>
      <c r="FD8" s="24"/>
      <c r="FE8" s="24"/>
      <c r="FF8" s="138"/>
      <c r="FG8" s="93" t="s">
        <v>142</v>
      </c>
      <c r="FH8" s="19"/>
      <c r="FI8" s="7"/>
      <c r="FJ8" s="7"/>
      <c r="FK8" s="7"/>
      <c r="FL8" s="7"/>
      <c r="FM8" s="26"/>
      <c r="FN8" s="24"/>
      <c r="FO8" s="24"/>
      <c r="FP8" s="138"/>
      <c r="FQ8" s="93" t="s">
        <v>142</v>
      </c>
      <c r="FR8" s="19"/>
      <c r="FS8" s="7"/>
      <c r="FT8" s="7"/>
      <c r="FU8" s="7"/>
      <c r="FV8" s="7"/>
      <c r="FW8" s="26"/>
      <c r="FX8" s="24"/>
      <c r="FY8" s="24"/>
      <c r="FZ8" s="138"/>
      <c r="GA8" s="93" t="s">
        <v>142</v>
      </c>
      <c r="GB8" s="19"/>
      <c r="GC8" s="7"/>
      <c r="GD8" s="7"/>
      <c r="GE8" s="7"/>
      <c r="GF8" s="7"/>
      <c r="GG8" s="26"/>
      <c r="GH8" s="24"/>
      <c r="GI8" s="24"/>
      <c r="GJ8" s="138"/>
      <c r="GK8" s="93" t="s">
        <v>142</v>
      </c>
      <c r="GL8" s="19"/>
      <c r="GM8" s="7"/>
      <c r="GN8" s="7"/>
      <c r="GO8" s="7"/>
      <c r="GP8" s="7"/>
      <c r="GQ8" s="26"/>
      <c r="GR8" s="24"/>
      <c r="GS8" s="24"/>
      <c r="GT8" s="138"/>
      <c r="GU8" s="93" t="s">
        <v>142</v>
      </c>
      <c r="GV8" s="19"/>
      <c r="GW8" s="7"/>
      <c r="GX8" s="7"/>
      <c r="GY8" s="7"/>
      <c r="GZ8" s="7"/>
      <c r="HA8" s="26"/>
      <c r="HB8" s="24"/>
      <c r="HC8" s="24"/>
      <c r="HD8" s="134"/>
      <c r="HN8" s="134"/>
      <c r="HX8" s="134"/>
      <c r="IH8" s="134"/>
      <c r="IR8" s="134"/>
      <c r="JB8" s="134"/>
      <c r="JL8" s="134"/>
      <c r="JV8" s="134"/>
      <c r="KF8" s="134"/>
    </row>
    <row xmlns:x14ac="http://schemas.microsoft.com/office/spreadsheetml/2009/9/ac" r="9" s="4" customFormat="true" x14ac:dyDescent="0.25">
      <c r="A9" s="403" t="str">
        <f ca="true">IF(ISBLANK('Data Summary'!A11),"",'Data Summary'!A11)</f>
        <v>CPV_2014_EMIS</v>
      </c>
      <c r="B9" s="123"/>
      <c r="C9" s="93" t="s">
        <v>174</v>
      </c>
      <c r="D9" s="19"/>
      <c r="E9" s="7"/>
      <c r="F9" s="7"/>
      <c r="G9" s="7"/>
      <c r="H9" s="7"/>
      <c r="I9" s="26"/>
      <c r="J9" s="24"/>
      <c r="K9" s="24"/>
      <c r="L9" s="138"/>
      <c r="M9" s="93" t="s">
        <v>174</v>
      </c>
      <c r="N9" s="19"/>
      <c r="O9" s="7"/>
      <c r="P9" s="7"/>
      <c r="Q9" s="7"/>
      <c r="R9" s="7"/>
      <c r="S9" s="26"/>
      <c r="T9" s="24"/>
      <c r="U9" s="24"/>
      <c r="V9" s="123"/>
      <c r="W9" s="93" t="s">
        <v>174</v>
      </c>
      <c r="X9" s="19"/>
      <c r="Y9" s="7"/>
      <c r="Z9" s="7"/>
      <c r="AA9" s="7"/>
      <c r="AB9" s="7"/>
      <c r="AC9" s="26"/>
      <c r="AD9" s="24"/>
      <c r="AE9" s="24"/>
      <c r="AF9" s="138"/>
      <c r="AG9" s="93" t="s">
        <v>174</v>
      </c>
      <c r="AH9" s="19"/>
      <c r="AI9" s="7"/>
      <c r="AJ9" s="7"/>
      <c r="AK9" s="7"/>
      <c r="AL9" s="7"/>
      <c r="AM9" s="26"/>
      <c r="AN9" s="24"/>
      <c r="AO9" s="24"/>
      <c r="AP9" s="138"/>
      <c r="AQ9" s="93" t="s">
        <v>174</v>
      </c>
      <c r="AR9" s="19"/>
      <c r="AS9" s="7"/>
      <c r="AT9" s="7"/>
      <c r="AU9" s="7"/>
      <c r="AV9" s="7"/>
      <c r="AW9" s="26"/>
      <c r="AX9" s="24"/>
      <c r="AY9" s="24"/>
      <c r="AZ9" s="138"/>
      <c r="BA9" s="93" t="s">
        <v>174</v>
      </c>
      <c r="BB9" s="19"/>
      <c r="BC9" s="7"/>
      <c r="BD9" s="7"/>
      <c r="BE9" s="7"/>
      <c r="BF9" s="7"/>
      <c r="BG9" s="26"/>
      <c r="BH9" s="24"/>
      <c r="BI9" s="24"/>
      <c r="BJ9" s="138"/>
      <c r="BK9" s="93" t="s">
        <v>174</v>
      </c>
      <c r="BL9" s="19"/>
      <c r="BM9" s="7"/>
      <c r="BN9" s="7"/>
      <c r="BO9" s="7"/>
      <c r="BP9" s="7"/>
      <c r="BQ9" s="26"/>
      <c r="BR9" s="24"/>
      <c r="BS9" s="24"/>
      <c r="BT9" s="138"/>
      <c r="BU9" s="93" t="s">
        <v>174</v>
      </c>
      <c r="BV9" s="19"/>
      <c r="BW9" s="7"/>
      <c r="BX9" s="7"/>
      <c r="BY9" s="7"/>
      <c r="BZ9" s="7"/>
      <c r="CA9" s="26"/>
      <c r="CB9" s="24"/>
      <c r="CC9" s="24"/>
      <c r="CD9" s="138"/>
      <c r="CE9" s="93" t="s">
        <v>174</v>
      </c>
      <c r="CF9" s="19"/>
      <c r="CG9" s="7"/>
      <c r="CH9" s="7"/>
      <c r="CI9" s="7"/>
      <c r="CJ9" s="7"/>
      <c r="CK9" s="26"/>
      <c r="CL9" s="24"/>
      <c r="CM9" s="24"/>
      <c r="CN9" s="138"/>
      <c r="CO9" s="93" t="s">
        <v>174</v>
      </c>
      <c r="CP9" s="19"/>
      <c r="CQ9" s="7"/>
      <c r="CR9" s="7"/>
      <c r="CS9" s="7"/>
      <c r="CT9" s="7"/>
      <c r="CU9" s="26"/>
      <c r="CV9" s="24"/>
      <c r="CW9" s="24"/>
      <c r="CX9" s="138"/>
      <c r="CY9" s="93" t="s">
        <v>174</v>
      </c>
      <c r="CZ9" s="19"/>
      <c r="DA9" s="7"/>
      <c r="DB9" s="7"/>
      <c r="DC9" s="7"/>
      <c r="DD9" s="7"/>
      <c r="DE9" s="26"/>
      <c r="DF9" s="24"/>
      <c r="DG9" s="24"/>
      <c r="DH9" s="138"/>
      <c r="DI9" s="93" t="s">
        <v>174</v>
      </c>
      <c r="DJ9" s="19"/>
      <c r="DK9" s="7"/>
      <c r="DL9" s="7"/>
      <c r="DM9" s="7"/>
      <c r="DN9" s="7"/>
      <c r="DO9" s="26"/>
      <c r="DP9" s="24"/>
      <c r="DQ9" s="24"/>
      <c r="DR9" s="138"/>
      <c r="DS9" s="93" t="s">
        <v>174</v>
      </c>
      <c r="DT9" s="19"/>
      <c r="DU9" s="7"/>
      <c r="DV9" s="7"/>
      <c r="DW9" s="7"/>
      <c r="DX9" s="7"/>
      <c r="DY9" s="26"/>
      <c r="DZ9" s="24"/>
      <c r="EA9" s="24"/>
      <c r="EB9" s="123" t="s">
        <v>229</v>
      </c>
      <c r="EC9" s="93" t="s">
        <v>174</v>
      </c>
      <c r="ED9" s="19">
        <f>(412*EH9+EI9*60)/(412+60)</f>
        <v>90.677967542372897</v>
      </c>
      <c r="EE9" s="7"/>
      <c r="EF9" s="7"/>
      <c r="EG9" s="7"/>
      <c r="EH9" s="7">
        <v>89.320390000000003</v>
      </c>
      <c r="EI9" s="26">
        <v>100</v>
      </c>
      <c r="EJ9" s="24"/>
      <c r="EK9" s="24"/>
      <c r="EL9" s="123" t="s">
        <v>229</v>
      </c>
      <c r="EM9" s="93" t="s">
        <v>174</v>
      </c>
      <c r="EN9" s="19">
        <f>ER9</f>
        <v>77.560980000000001</v>
      </c>
      <c r="EO9" s="7"/>
      <c r="EP9" s="7"/>
      <c r="EQ9" s="7"/>
      <c r="ER9" s="7">
        <v>77.560980000000001</v>
      </c>
      <c r="ES9" s="26"/>
      <c r="ET9" s="24"/>
      <c r="EU9" s="24"/>
      <c r="EV9" s="138"/>
      <c r="EW9" s="93" t="s">
        <v>174</v>
      </c>
      <c r="EX9" s="19"/>
      <c r="EY9" s="7"/>
      <c r="EZ9" s="7"/>
      <c r="FA9" s="7"/>
      <c r="FB9" s="7"/>
      <c r="FC9" s="26"/>
      <c r="FD9" s="24"/>
      <c r="FE9" s="24"/>
      <c r="FF9" s="138"/>
      <c r="FG9" s="93" t="s">
        <v>174</v>
      </c>
      <c r="FH9" s="19"/>
      <c r="FI9" s="7"/>
      <c r="FJ9" s="7"/>
      <c r="FK9" s="7"/>
      <c r="FL9" s="7"/>
      <c r="FM9" s="26"/>
      <c r="FN9" s="24"/>
      <c r="FO9" s="24"/>
      <c r="FP9" s="123" t="s">
        <v>229</v>
      </c>
      <c r="FQ9" s="93" t="s">
        <v>174</v>
      </c>
      <c r="FR9" s="19">
        <v>90.3542180667081</v>
      </c>
      <c r="FS9" s="7"/>
      <c r="FT9" s="7"/>
      <c r="FU9" s="7"/>
      <c r="FV9" s="7">
        <v>80.987650000000002</v>
      </c>
      <c r="FW9" s="26">
        <v>100</v>
      </c>
      <c r="FX9" s="24"/>
      <c r="FY9" s="24"/>
      <c r="FZ9" s="138"/>
      <c r="GA9" s="93" t="s">
        <v>174</v>
      </c>
      <c r="GB9" s="19"/>
      <c r="GC9" s="7"/>
      <c r="GD9" s="7"/>
      <c r="GE9" s="7"/>
      <c r="GF9" s="7"/>
      <c r="GG9" s="26"/>
      <c r="GH9" s="24"/>
      <c r="GI9" s="24"/>
      <c r="GJ9" s="138"/>
      <c r="GK9" s="93" t="s">
        <v>174</v>
      </c>
      <c r="GL9" s="19"/>
      <c r="GM9" s="7"/>
      <c r="GN9" s="7"/>
      <c r="GO9" s="7"/>
      <c r="GP9" s="7"/>
      <c r="GQ9" s="26"/>
      <c r="GR9" s="24"/>
      <c r="GS9" s="24"/>
      <c r="GT9" s="138"/>
      <c r="GU9" s="93" t="s">
        <v>174</v>
      </c>
      <c r="GV9" s="19"/>
      <c r="GW9" s="7"/>
      <c r="GX9" s="7"/>
      <c r="GY9" s="7"/>
      <c r="GZ9" s="7"/>
      <c r="HA9" s="26"/>
      <c r="HB9" s="24"/>
      <c r="HC9" s="24"/>
      <c r="HD9" s="134"/>
      <c r="HN9" s="134"/>
      <c r="HX9" s="134"/>
      <c r="IH9" s="134"/>
      <c r="IR9" s="134"/>
      <c r="JB9" s="134"/>
      <c r="JL9" s="134"/>
      <c r="JV9" s="134"/>
      <c r="KF9" s="134"/>
    </row>
    <row xmlns:x14ac="http://schemas.microsoft.com/office/spreadsheetml/2009/9/ac" r="10" s="2" customFormat="true" ht="86.45" customHeight="true" x14ac:dyDescent="0.25">
      <c r="A10" s="403" t="str">
        <f ca="true">IF(ISBLANK('Data Summary'!A12),"",'Data Summary'!A12)</f>
        <v>CPV_2015_UIS</v>
      </c>
      <c r="B10" s="126" t="s">
        <v>12</v>
      </c>
      <c r="C10" s="584" t="s">
        <v>164</v>
      </c>
      <c r="D10" s="584"/>
      <c r="E10" s="584"/>
      <c r="F10" s="584"/>
      <c r="G10" s="584"/>
      <c r="H10" s="584"/>
      <c r="I10" s="585"/>
      <c r="J10" s="11"/>
      <c r="K10" s="11"/>
      <c r="L10" s="126" t="s">
        <v>12</v>
      </c>
      <c r="M10" s="584" t="s">
        <v>164</v>
      </c>
      <c r="N10" s="584"/>
      <c r="O10" s="584"/>
      <c r="P10" s="584"/>
      <c r="Q10" s="584"/>
      <c r="R10" s="584"/>
      <c r="S10" s="585"/>
      <c r="T10" s="11"/>
      <c r="U10" s="11"/>
      <c r="V10" s="126" t="s">
        <v>12</v>
      </c>
      <c r="W10" s="584" t="s">
        <v>164</v>
      </c>
      <c r="X10" s="584"/>
      <c r="Y10" s="584"/>
      <c r="Z10" s="584"/>
      <c r="AA10" s="584"/>
      <c r="AB10" s="584"/>
      <c r="AC10" s="585"/>
      <c r="AD10" s="11"/>
      <c r="AE10" s="11"/>
      <c r="AF10" s="126" t="s">
        <v>12</v>
      </c>
      <c r="AG10" s="584" t="s">
        <v>164</v>
      </c>
      <c r="AH10" s="584"/>
      <c r="AI10" s="584"/>
      <c r="AJ10" s="584"/>
      <c r="AK10" s="584"/>
      <c r="AL10" s="584"/>
      <c r="AM10" s="585"/>
      <c r="AN10" s="11"/>
      <c r="AO10" s="11"/>
      <c r="AP10" s="126" t="s">
        <v>12</v>
      </c>
      <c r="AQ10" s="584" t="s">
        <v>164</v>
      </c>
      <c r="AR10" s="584"/>
      <c r="AS10" s="584"/>
      <c r="AT10" s="584"/>
      <c r="AU10" s="584"/>
      <c r="AV10" s="584"/>
      <c r="AW10" s="585"/>
      <c r="AX10" s="11"/>
      <c r="AY10" s="11"/>
      <c r="AZ10" s="126" t="s">
        <v>12</v>
      </c>
      <c r="BA10" s="584" t="s">
        <v>164</v>
      </c>
      <c r="BB10" s="584"/>
      <c r="BC10" s="584"/>
      <c r="BD10" s="584"/>
      <c r="BE10" s="584"/>
      <c r="BF10" s="584"/>
      <c r="BG10" s="585"/>
      <c r="BH10" s="11"/>
      <c r="BI10" s="11"/>
      <c r="BJ10" s="126" t="s">
        <v>12</v>
      </c>
      <c r="BK10" s="583" t="s">
        <v>164</v>
      </c>
      <c r="BL10" s="584"/>
      <c r="BM10" s="584"/>
      <c r="BN10" s="584"/>
      <c r="BO10" s="584"/>
      <c r="BP10" s="584"/>
      <c r="BQ10" s="585"/>
      <c r="BR10" s="11"/>
      <c r="BS10" s="11"/>
      <c r="BT10" s="126" t="s">
        <v>12</v>
      </c>
      <c r="BU10" s="584" t="s">
        <v>164</v>
      </c>
      <c r="BV10" s="584"/>
      <c r="BW10" s="584"/>
      <c r="BX10" s="584"/>
      <c r="BY10" s="584"/>
      <c r="BZ10" s="584"/>
      <c r="CA10" s="585"/>
      <c r="CB10" s="11"/>
      <c r="CC10" s="11"/>
      <c r="CD10" s="126" t="s">
        <v>12</v>
      </c>
      <c r="CE10" s="583" t="s">
        <v>164</v>
      </c>
      <c r="CF10" s="584"/>
      <c r="CG10" s="584"/>
      <c r="CH10" s="584"/>
      <c r="CI10" s="584"/>
      <c r="CJ10" s="584"/>
      <c r="CK10" s="585"/>
      <c r="CL10" s="11"/>
      <c r="CM10" s="11"/>
      <c r="CN10" s="126" t="s">
        <v>12</v>
      </c>
      <c r="CO10" s="584" t="s">
        <v>164</v>
      </c>
      <c r="CP10" s="584"/>
      <c r="CQ10" s="584"/>
      <c r="CR10" s="584"/>
      <c r="CS10" s="584"/>
      <c r="CT10" s="584"/>
      <c r="CU10" s="585"/>
      <c r="CV10" s="11"/>
      <c r="CW10" s="11"/>
      <c r="CX10" s="126" t="s">
        <v>12</v>
      </c>
      <c r="CY10" s="584" t="s">
        <v>164</v>
      </c>
      <c r="CZ10" s="584"/>
      <c r="DA10" s="584"/>
      <c r="DB10" s="584"/>
      <c r="DC10" s="584"/>
      <c r="DD10" s="584"/>
      <c r="DE10" s="585"/>
      <c r="DF10" s="11"/>
      <c r="DG10" s="11"/>
      <c r="DH10" s="126" t="s">
        <v>12</v>
      </c>
      <c r="DI10" s="584" t="s">
        <v>164</v>
      </c>
      <c r="DJ10" s="584"/>
      <c r="DK10" s="584"/>
      <c r="DL10" s="584"/>
      <c r="DM10" s="584"/>
      <c r="DN10" s="584"/>
      <c r="DO10" s="585"/>
      <c r="DP10" s="11"/>
      <c r="DQ10" s="11"/>
      <c r="DR10" s="126" t="s">
        <v>12</v>
      </c>
      <c r="DS10" s="584" t="s">
        <v>164</v>
      </c>
      <c r="DT10" s="584"/>
      <c r="DU10" s="584"/>
      <c r="DV10" s="584"/>
      <c r="DW10" s="584"/>
      <c r="DX10" s="584"/>
      <c r="DY10" s="585"/>
      <c r="DZ10" s="11"/>
      <c r="EA10" s="11"/>
      <c r="EB10" s="126" t="s">
        <v>12</v>
      </c>
      <c r="EC10" s="588" t="s">
        <v>227</v>
      </c>
      <c r="ED10" s="588"/>
      <c r="EE10" s="588"/>
      <c r="EF10" s="588"/>
      <c r="EG10" s="588"/>
      <c r="EH10" s="588"/>
      <c r="EI10" s="589"/>
      <c r="EJ10" s="11"/>
      <c r="EK10" s="11"/>
      <c r="EL10" s="126" t="s">
        <v>12</v>
      </c>
      <c r="EM10" s="588" t="s">
        <v>230</v>
      </c>
      <c r="EN10" s="588"/>
      <c r="EO10" s="588"/>
      <c r="EP10" s="588"/>
      <c r="EQ10" s="588"/>
      <c r="ER10" s="588"/>
      <c r="ES10" s="589"/>
      <c r="ET10" s="11"/>
      <c r="EU10" s="11"/>
      <c r="EV10" s="126" t="s">
        <v>12</v>
      </c>
      <c r="EW10" s="584" t="s">
        <v>164</v>
      </c>
      <c r="EX10" s="584"/>
      <c r="EY10" s="584"/>
      <c r="EZ10" s="584"/>
      <c r="FA10" s="584"/>
      <c r="FB10" s="584"/>
      <c r="FC10" s="585"/>
      <c r="FD10" s="11"/>
      <c r="FE10" s="11"/>
      <c r="FF10" s="126" t="s">
        <v>12</v>
      </c>
      <c r="FG10" s="584" t="s">
        <v>164</v>
      </c>
      <c r="FH10" s="584"/>
      <c r="FI10" s="584"/>
      <c r="FJ10" s="584"/>
      <c r="FK10" s="584"/>
      <c r="FL10" s="584"/>
      <c r="FM10" s="585"/>
      <c r="FN10" s="11"/>
      <c r="FO10" s="11"/>
      <c r="FP10" s="126" t="s">
        <v>12</v>
      </c>
      <c r="FQ10" s="583" t="s">
        <v>287</v>
      </c>
      <c r="FR10" s="584"/>
      <c r="FS10" s="584"/>
      <c r="FT10" s="584"/>
      <c r="FU10" s="584"/>
      <c r="FV10" s="584"/>
      <c r="FW10" s="585"/>
      <c r="FX10" s="11"/>
      <c r="FY10" s="11"/>
      <c r="FZ10" s="126" t="s">
        <v>12</v>
      </c>
      <c r="GA10" s="584" t="s">
        <v>164</v>
      </c>
      <c r="GB10" s="584"/>
      <c r="GC10" s="584"/>
      <c r="GD10" s="584"/>
      <c r="GE10" s="584"/>
      <c r="GF10" s="584"/>
      <c r="GG10" s="585"/>
      <c r="GH10" s="11"/>
      <c r="GI10" s="11"/>
      <c r="GJ10" s="126" t="s">
        <v>12</v>
      </c>
      <c r="GK10" s="584" t="s">
        <v>164</v>
      </c>
      <c r="GL10" s="584"/>
      <c r="GM10" s="584"/>
      <c r="GN10" s="584"/>
      <c r="GO10" s="584"/>
      <c r="GP10" s="584"/>
      <c r="GQ10" s="585"/>
      <c r="GR10" s="11"/>
      <c r="GS10" s="11"/>
      <c r="GT10" s="126" t="s">
        <v>12</v>
      </c>
      <c r="GU10" s="584" t="s">
        <v>164</v>
      </c>
      <c r="GV10" s="584"/>
      <c r="GW10" s="584"/>
      <c r="GX10" s="584"/>
      <c r="GY10" s="584"/>
      <c r="GZ10" s="584"/>
      <c r="HA10" s="585"/>
      <c r="HB10" s="11"/>
      <c r="HC10" s="11"/>
      <c r="HD10" s="137"/>
      <c r="HN10" s="137"/>
      <c r="HX10" s="137"/>
      <c r="IH10" s="137"/>
      <c r="IR10" s="137"/>
      <c r="JB10" s="137"/>
      <c r="JL10" s="137"/>
      <c r="JV10" s="137"/>
      <c r="KF10" s="137"/>
    </row>
    <row xmlns:x14ac="http://schemas.microsoft.com/office/spreadsheetml/2009/9/ac" r="11" s="2" customFormat="true" ht="15.6" customHeight="true" x14ac:dyDescent="0.25">
      <c r="A11" s="403" t="str">
        <f ca="true">IF(ISBLANK('Data Summary'!A13),"",'Data Summary'!A13)</f>
        <v>CPV_2015_EMIS</v>
      </c>
      <c r="B11" s="126"/>
      <c r="C11" s="103" t="s">
        <v>120</v>
      </c>
      <c r="D11" s="53"/>
      <c r="E11" s="53"/>
      <c r="F11" s="53"/>
      <c r="G11" s="53"/>
      <c r="H11" s="53"/>
      <c r="I11" s="102"/>
      <c r="J11" s="11"/>
      <c r="K11" s="11"/>
      <c r="L11" s="126"/>
      <c r="M11" s="103" t="s">
        <v>120</v>
      </c>
      <c r="N11" s="101"/>
      <c r="O11" s="101"/>
      <c r="P11" s="101"/>
      <c r="Q11" s="101"/>
      <c r="R11" s="101"/>
      <c r="S11" s="102"/>
      <c r="T11" s="11"/>
      <c r="U11" s="11"/>
      <c r="V11" s="126"/>
      <c r="W11" s="103" t="s">
        <v>120</v>
      </c>
      <c r="X11" s="53"/>
      <c r="Y11" s="53"/>
      <c r="Z11" s="53"/>
      <c r="AA11" s="53"/>
      <c r="AB11" s="53"/>
      <c r="AC11" s="102"/>
      <c r="AD11" s="11"/>
      <c r="AE11" s="11"/>
      <c r="AF11" s="126"/>
      <c r="AG11" s="103" t="s">
        <v>120</v>
      </c>
      <c r="AH11" s="101"/>
      <c r="AI11" s="101"/>
      <c r="AJ11" s="101"/>
      <c r="AK11" s="101"/>
      <c r="AL11" s="101"/>
      <c r="AM11" s="102"/>
      <c r="AN11" s="11"/>
      <c r="AO11" s="11"/>
      <c r="AP11" s="126"/>
      <c r="AQ11" s="103" t="s">
        <v>120</v>
      </c>
      <c r="AR11" s="101"/>
      <c r="AS11" s="101"/>
      <c r="AT11" s="101"/>
      <c r="AU11" s="101"/>
      <c r="AV11" s="101"/>
      <c r="AW11" s="102"/>
      <c r="AX11" s="11"/>
      <c r="AY11" s="11"/>
      <c r="AZ11" s="126"/>
      <c r="BA11" s="103" t="s">
        <v>120</v>
      </c>
      <c r="BB11" s="152"/>
      <c r="BC11" s="152"/>
      <c r="BD11" s="152"/>
      <c r="BE11" s="152"/>
      <c r="BF11" s="152"/>
      <c r="BG11" s="153"/>
      <c r="BH11" s="11"/>
      <c r="BI11" s="11"/>
      <c r="BJ11" s="126"/>
      <c r="BK11" s="103" t="s">
        <v>120</v>
      </c>
      <c r="BL11" s="53"/>
      <c r="BM11" s="53"/>
      <c r="BN11" s="53"/>
      <c r="BO11" s="53"/>
      <c r="BP11" s="53"/>
      <c r="BQ11" s="100"/>
      <c r="BR11" s="11"/>
      <c r="BS11" s="11"/>
      <c r="BT11" s="126"/>
      <c r="BU11" s="103" t="s">
        <v>120</v>
      </c>
      <c r="BV11" s="152"/>
      <c r="BW11" s="152"/>
      <c r="BX11" s="152"/>
      <c r="BY11" s="152"/>
      <c r="BZ11" s="152"/>
      <c r="CA11" s="153"/>
      <c r="CB11" s="11"/>
      <c r="CC11" s="11"/>
      <c r="CD11" s="126"/>
      <c r="CE11" s="103" t="s">
        <v>120</v>
      </c>
      <c r="CF11" s="53"/>
      <c r="CG11" s="53"/>
      <c r="CH11" s="53"/>
      <c r="CI11" s="53"/>
      <c r="CJ11" s="53"/>
      <c r="CK11" s="100"/>
      <c r="CL11" s="11"/>
      <c r="CM11" s="11"/>
      <c r="CN11" s="126"/>
      <c r="CO11" s="103" t="s">
        <v>120</v>
      </c>
      <c r="CP11" s="152"/>
      <c r="CQ11" s="152"/>
      <c r="CR11" s="152"/>
      <c r="CS11" s="152"/>
      <c r="CT11" s="152"/>
      <c r="CU11" s="153"/>
      <c r="CV11" s="11"/>
      <c r="CW11" s="11"/>
      <c r="CX11" s="126"/>
      <c r="CY11" s="103" t="s">
        <v>120</v>
      </c>
      <c r="CZ11" s="396"/>
      <c r="DA11" s="396"/>
      <c r="DB11" s="396"/>
      <c r="DC11" s="396"/>
      <c r="DD11" s="396"/>
      <c r="DE11" s="397"/>
      <c r="DF11" s="11"/>
      <c r="DG11" s="11"/>
      <c r="DH11" s="126"/>
      <c r="DI11" s="103" t="s">
        <v>120</v>
      </c>
      <c r="DJ11" s="396"/>
      <c r="DK11" s="396"/>
      <c r="DL11" s="396"/>
      <c r="DM11" s="396"/>
      <c r="DN11" s="396"/>
      <c r="DO11" s="397"/>
      <c r="DP11" s="11"/>
      <c r="DQ11" s="11"/>
      <c r="DR11" s="126"/>
      <c r="DS11" s="103" t="s">
        <v>120</v>
      </c>
      <c r="DT11" s="195"/>
      <c r="DU11" s="195"/>
      <c r="DV11" s="195"/>
      <c r="DW11" s="195"/>
      <c r="DX11" s="195"/>
      <c r="DY11" s="196"/>
      <c r="DZ11" s="11"/>
      <c r="EA11" s="11"/>
      <c r="EB11" s="126"/>
      <c r="EC11" s="103" t="s">
        <v>120</v>
      </c>
      <c r="ED11" s="53"/>
      <c r="EE11" s="53"/>
      <c r="EF11" s="53"/>
      <c r="EG11" s="53"/>
      <c r="EH11" s="53"/>
      <c r="EI11" s="100"/>
      <c r="EJ11" s="11"/>
      <c r="EK11" s="11"/>
      <c r="EL11" s="126"/>
      <c r="EM11" s="103" t="s">
        <v>120</v>
      </c>
      <c r="EN11" s="53"/>
      <c r="EO11" s="53"/>
      <c r="EP11" s="53"/>
      <c r="EQ11" s="53"/>
      <c r="ER11" s="53"/>
      <c r="ES11" s="100"/>
      <c r="ET11" s="11"/>
      <c r="EU11" s="11"/>
      <c r="EV11" s="126"/>
      <c r="EW11" s="103" t="s">
        <v>120</v>
      </c>
      <c r="EX11" s="393"/>
      <c r="EY11" s="393"/>
      <c r="EZ11" s="393"/>
      <c r="FA11" s="393"/>
      <c r="FB11" s="393"/>
      <c r="FC11" s="394"/>
      <c r="FD11" s="11"/>
      <c r="FE11" s="11"/>
      <c r="FF11" s="126"/>
      <c r="FG11" s="103" t="s">
        <v>120</v>
      </c>
      <c r="FH11" s="396"/>
      <c r="FI11" s="396"/>
      <c r="FJ11" s="396"/>
      <c r="FK11" s="396"/>
      <c r="FL11" s="396"/>
      <c r="FM11" s="397"/>
      <c r="FN11" s="11"/>
      <c r="FO11" s="11"/>
      <c r="FP11" s="126"/>
      <c r="FQ11" s="103" t="s">
        <v>120</v>
      </c>
      <c r="FR11" s="395"/>
      <c r="FS11" s="395"/>
      <c r="FT11" s="395"/>
      <c r="FU11" s="395"/>
      <c r="FV11" s="395"/>
      <c r="FW11" s="100" t="s">
        <v>162</v>
      </c>
      <c r="FX11" s="11"/>
      <c r="FY11" s="11"/>
      <c r="FZ11" s="126"/>
      <c r="GA11" s="103" t="s">
        <v>120</v>
      </c>
      <c r="GB11" s="396"/>
      <c r="GC11" s="396"/>
      <c r="GD11" s="396"/>
      <c r="GE11" s="396"/>
      <c r="GF11" s="396"/>
      <c r="GG11" s="397"/>
      <c r="GH11" s="11"/>
      <c r="GI11" s="11"/>
      <c r="GJ11" s="126"/>
      <c r="GK11" s="103" t="s">
        <v>120</v>
      </c>
      <c r="GL11" s="396"/>
      <c r="GM11" s="396"/>
      <c r="GN11" s="396"/>
      <c r="GO11" s="396"/>
      <c r="GP11" s="396"/>
      <c r="GQ11" s="397"/>
      <c r="GR11" s="11"/>
      <c r="GS11" s="11"/>
      <c r="GT11" s="126"/>
      <c r="GU11" s="103" t="s">
        <v>120</v>
      </c>
      <c r="GV11" s="396"/>
      <c r="GW11" s="396"/>
      <c r="GX11" s="396"/>
      <c r="GY11" s="396"/>
      <c r="GZ11" s="396"/>
      <c r="HA11" s="397"/>
      <c r="HB11" s="11"/>
      <c r="HC11" s="11"/>
      <c r="HD11" s="137"/>
      <c r="HN11" s="137"/>
      <c r="HX11" s="137"/>
      <c r="IH11" s="137"/>
      <c r="IR11" s="137"/>
      <c r="JB11" s="137"/>
      <c r="JL11" s="137"/>
      <c r="JV11" s="137"/>
      <c r="KF11" s="137"/>
    </row>
    <row xmlns:x14ac="http://schemas.microsoft.com/office/spreadsheetml/2009/9/ac" r="12" s="2" customFormat="true" ht="15" customHeight="true" x14ac:dyDescent="0.25">
      <c r="A12" s="403" t="str">
        <f ca="true">IF(ISBLANK('Data Summary'!A14),"",'Data Summary'!A14)</f>
        <v>CPV_2016_UIS</v>
      </c>
      <c r="B12" s="126"/>
      <c r="C12" s="103" t="s">
        <v>126</v>
      </c>
      <c r="D12" s="53"/>
      <c r="E12" s="53"/>
      <c r="F12" s="53"/>
      <c r="G12" s="53"/>
      <c r="H12" s="53"/>
      <c r="I12" s="100"/>
      <c r="J12" s="11"/>
      <c r="K12" s="11"/>
      <c r="L12" s="126"/>
      <c r="M12" s="103" t="s">
        <v>126</v>
      </c>
      <c r="N12" s="53"/>
      <c r="O12" s="53"/>
      <c r="P12" s="53"/>
      <c r="Q12" s="53"/>
      <c r="R12" s="53"/>
      <c r="S12" s="100"/>
      <c r="T12" s="11"/>
      <c r="U12" s="11"/>
      <c r="V12" s="126"/>
      <c r="W12" s="103" t="s">
        <v>126</v>
      </c>
      <c r="X12" s="53"/>
      <c r="Y12" s="53"/>
      <c r="Z12" s="53"/>
      <c r="AA12" s="53"/>
      <c r="AB12" s="53"/>
      <c r="AC12" s="100"/>
      <c r="AD12" s="11"/>
      <c r="AE12" s="11"/>
      <c r="AF12" s="126"/>
      <c r="AG12" s="103" t="s">
        <v>126</v>
      </c>
      <c r="AH12" s="53"/>
      <c r="AI12" s="53"/>
      <c r="AJ12" s="53"/>
      <c r="AK12" s="53"/>
      <c r="AL12" s="53"/>
      <c r="AM12" s="100"/>
      <c r="AN12" s="11"/>
      <c r="AO12" s="11"/>
      <c r="AP12" s="126"/>
      <c r="AQ12" s="103" t="s">
        <v>126</v>
      </c>
      <c r="AR12" s="53"/>
      <c r="AS12" s="53"/>
      <c r="AT12" s="53"/>
      <c r="AU12" s="53"/>
      <c r="AV12" s="53"/>
      <c r="AW12" s="100"/>
      <c r="AX12" s="11"/>
      <c r="AY12" s="11"/>
      <c r="AZ12" s="126"/>
      <c r="BA12" s="103" t="s">
        <v>126</v>
      </c>
      <c r="BB12" s="53"/>
      <c r="BC12" s="53"/>
      <c r="BD12" s="53"/>
      <c r="BE12" s="53"/>
      <c r="BF12" s="53"/>
      <c r="BG12" s="100"/>
      <c r="BH12" s="11"/>
      <c r="BI12" s="11"/>
      <c r="BJ12" s="126"/>
      <c r="BK12" s="103" t="s">
        <v>126</v>
      </c>
      <c r="BL12" s="53"/>
      <c r="BM12" s="53"/>
      <c r="BN12" s="53"/>
      <c r="BO12" s="53"/>
      <c r="BP12" s="53"/>
      <c r="BQ12" s="100"/>
      <c r="BR12" s="11"/>
      <c r="BS12" s="11"/>
      <c r="BT12" s="126"/>
      <c r="BU12" s="103" t="s">
        <v>126</v>
      </c>
      <c r="BV12" s="53"/>
      <c r="BW12" s="53"/>
      <c r="BX12" s="53"/>
      <c r="BY12" s="53"/>
      <c r="BZ12" s="53"/>
      <c r="CA12" s="100"/>
      <c r="CB12" s="11"/>
      <c r="CC12" s="11"/>
      <c r="CD12" s="126"/>
      <c r="CE12" s="103" t="s">
        <v>126</v>
      </c>
      <c r="CF12" s="53"/>
      <c r="CG12" s="53"/>
      <c r="CH12" s="53"/>
      <c r="CI12" s="53"/>
      <c r="CJ12" s="53"/>
      <c r="CK12" s="100"/>
      <c r="CL12" s="11"/>
      <c r="CM12" s="11"/>
      <c r="CN12" s="126"/>
      <c r="CO12" s="103" t="s">
        <v>126</v>
      </c>
      <c r="CP12" s="53"/>
      <c r="CQ12" s="53"/>
      <c r="CR12" s="53"/>
      <c r="CS12" s="53"/>
      <c r="CT12" s="53"/>
      <c r="CU12" s="100"/>
      <c r="CV12" s="11"/>
      <c r="CW12" s="11"/>
      <c r="CX12" s="126"/>
      <c r="CY12" s="103" t="s">
        <v>126</v>
      </c>
      <c r="CZ12" s="53"/>
      <c r="DA12" s="53"/>
      <c r="DB12" s="53"/>
      <c r="DC12" s="53"/>
      <c r="DD12" s="53"/>
      <c r="DE12" s="100"/>
      <c r="DF12" s="11"/>
      <c r="DG12" s="11"/>
      <c r="DH12" s="126"/>
      <c r="DI12" s="103" t="s">
        <v>126</v>
      </c>
      <c r="DJ12" s="53"/>
      <c r="DK12" s="53"/>
      <c r="DL12" s="53"/>
      <c r="DM12" s="53"/>
      <c r="DN12" s="53"/>
      <c r="DO12" s="100"/>
      <c r="DP12" s="11"/>
      <c r="DQ12" s="11"/>
      <c r="DR12" s="126"/>
      <c r="DS12" s="103" t="s">
        <v>126</v>
      </c>
      <c r="DT12" s="53"/>
      <c r="DU12" s="53"/>
      <c r="DV12" s="53"/>
      <c r="DW12" s="53"/>
      <c r="DX12" s="53"/>
      <c r="DY12" s="100"/>
      <c r="DZ12" s="11"/>
      <c r="EA12" s="11"/>
      <c r="EB12" s="126"/>
      <c r="EC12" s="103" t="s">
        <v>126</v>
      </c>
      <c r="ED12" s="53"/>
      <c r="EE12" s="53"/>
      <c r="EF12" s="53"/>
      <c r="EG12" s="53"/>
      <c r="EH12" s="53"/>
      <c r="EI12" s="100"/>
      <c r="EJ12" s="11"/>
      <c r="EK12" s="11"/>
      <c r="EL12" s="126"/>
      <c r="EM12" s="103" t="s">
        <v>126</v>
      </c>
      <c r="EN12" s="53"/>
      <c r="EO12" s="53"/>
      <c r="EP12" s="53"/>
      <c r="EQ12" s="53"/>
      <c r="ER12" s="53"/>
      <c r="ES12" s="100"/>
      <c r="ET12" s="11"/>
      <c r="EU12" s="11"/>
      <c r="EV12" s="126"/>
      <c r="EW12" s="103" t="s">
        <v>126</v>
      </c>
      <c r="EX12" s="53"/>
      <c r="EY12" s="53"/>
      <c r="EZ12" s="53"/>
      <c r="FA12" s="53"/>
      <c r="FB12" s="53"/>
      <c r="FC12" s="100"/>
      <c r="FD12" s="11"/>
      <c r="FE12" s="11"/>
      <c r="FF12" s="126"/>
      <c r="FG12" s="103" t="s">
        <v>126</v>
      </c>
      <c r="FH12" s="53"/>
      <c r="FI12" s="53"/>
      <c r="FJ12" s="53"/>
      <c r="FK12" s="53"/>
      <c r="FL12" s="53"/>
      <c r="FM12" s="100"/>
      <c r="FN12" s="11"/>
      <c r="FO12" s="11"/>
      <c r="FP12" s="126"/>
      <c r="FQ12" s="103" t="s">
        <v>126</v>
      </c>
      <c r="FR12" s="395"/>
      <c r="FS12" s="395"/>
      <c r="FT12" s="395"/>
      <c r="FU12" s="395"/>
      <c r="FV12" s="395"/>
      <c r="FW12" s="100" t="s">
        <v>162</v>
      </c>
      <c r="FX12" s="11"/>
      <c r="FY12" s="11"/>
      <c r="FZ12" s="126"/>
      <c r="GA12" s="103" t="s">
        <v>126</v>
      </c>
      <c r="GB12" s="53"/>
      <c r="GC12" s="53"/>
      <c r="GD12" s="53"/>
      <c r="GE12" s="53"/>
      <c r="GF12" s="53"/>
      <c r="GG12" s="100"/>
      <c r="GH12" s="11"/>
      <c r="GI12" s="11"/>
      <c r="GJ12" s="126"/>
      <c r="GK12" s="103" t="s">
        <v>126</v>
      </c>
      <c r="GL12" s="53"/>
      <c r="GM12" s="53"/>
      <c r="GN12" s="53"/>
      <c r="GO12" s="53"/>
      <c r="GP12" s="53"/>
      <c r="GQ12" s="100"/>
      <c r="GR12" s="11"/>
      <c r="GS12" s="11"/>
      <c r="GT12" s="126"/>
      <c r="GU12" s="103" t="s">
        <v>126</v>
      </c>
      <c r="GV12" s="53"/>
      <c r="GW12" s="53"/>
      <c r="GX12" s="53"/>
      <c r="GY12" s="53"/>
      <c r="GZ12" s="53"/>
      <c r="HA12" s="100"/>
      <c r="HB12" s="11"/>
      <c r="HC12" s="11"/>
      <c r="HD12" s="137"/>
      <c r="HN12" s="137"/>
      <c r="HX12" s="137"/>
      <c r="IH12" s="137"/>
      <c r="IR12" s="137"/>
      <c r="JB12" s="137"/>
      <c r="JL12" s="137"/>
      <c r="JV12" s="137"/>
      <c r="KF12" s="137"/>
    </row>
    <row xmlns:x14ac="http://schemas.microsoft.com/office/spreadsheetml/2009/9/ac" r="13" s="2" customFormat="true" ht="15" customHeight="true" x14ac:dyDescent="0.25">
      <c r="A13" s="403" t="str">
        <f ca="true">IF(ISBLANK('Data Summary'!A15),"",'Data Summary'!A15)</f>
        <v>CPV_2016_EMIS</v>
      </c>
      <c r="B13" s="126"/>
      <c r="C13" s="103" t="s">
        <v>103</v>
      </c>
      <c r="D13" s="53"/>
      <c r="E13" s="53"/>
      <c r="F13" s="53"/>
      <c r="G13" s="53"/>
      <c r="H13" s="53"/>
      <c r="I13" s="100"/>
      <c r="J13" s="11"/>
      <c r="K13" s="11"/>
      <c r="L13" s="126"/>
      <c r="M13" s="103" t="s">
        <v>103</v>
      </c>
      <c r="N13" s="53"/>
      <c r="O13" s="53"/>
      <c r="P13" s="53"/>
      <c r="Q13" s="53"/>
      <c r="R13" s="53"/>
      <c r="S13" s="100"/>
      <c r="T13" s="11"/>
      <c r="U13" s="11"/>
      <c r="V13" s="126"/>
      <c r="W13" s="103" t="s">
        <v>103</v>
      </c>
      <c r="X13" s="53"/>
      <c r="Y13" s="53"/>
      <c r="Z13" s="53"/>
      <c r="AA13" s="53"/>
      <c r="AB13" s="53"/>
      <c r="AC13" s="100"/>
      <c r="AD13" s="11"/>
      <c r="AE13" s="11"/>
      <c r="AF13" s="126"/>
      <c r="AG13" s="103" t="s">
        <v>103</v>
      </c>
      <c r="AH13" s="53"/>
      <c r="AI13" s="53"/>
      <c r="AJ13" s="53"/>
      <c r="AK13" s="53"/>
      <c r="AL13" s="53"/>
      <c r="AM13" s="100"/>
      <c r="AN13" s="11"/>
      <c r="AO13" s="11"/>
      <c r="AP13" s="126"/>
      <c r="AQ13" s="103" t="s">
        <v>103</v>
      </c>
      <c r="AR13" s="53"/>
      <c r="AS13" s="53"/>
      <c r="AT13" s="53"/>
      <c r="AU13" s="53"/>
      <c r="AV13" s="53"/>
      <c r="AW13" s="100"/>
      <c r="AX13" s="11"/>
      <c r="AY13" s="11"/>
      <c r="AZ13" s="126"/>
      <c r="BA13" s="103" t="s">
        <v>103</v>
      </c>
      <c r="BB13" s="53"/>
      <c r="BC13" s="53"/>
      <c r="BD13" s="53"/>
      <c r="BE13" s="53"/>
      <c r="BF13" s="53"/>
      <c r="BG13" s="100"/>
      <c r="BH13" s="11"/>
      <c r="BI13" s="11"/>
      <c r="BJ13" s="126"/>
      <c r="BK13" s="103" t="s">
        <v>103</v>
      </c>
      <c r="BL13" s="53"/>
      <c r="BM13" s="53"/>
      <c r="BN13" s="53"/>
      <c r="BO13" s="53"/>
      <c r="BP13" s="53"/>
      <c r="BQ13" s="100"/>
      <c r="BR13" s="11"/>
      <c r="BS13" s="11"/>
      <c r="BT13" s="126"/>
      <c r="BU13" s="103" t="s">
        <v>103</v>
      </c>
      <c r="BV13" s="53"/>
      <c r="BW13" s="53"/>
      <c r="BX13" s="53"/>
      <c r="BY13" s="53"/>
      <c r="BZ13" s="53"/>
      <c r="CA13" s="100"/>
      <c r="CB13" s="11"/>
      <c r="CC13" s="11"/>
      <c r="CD13" s="126"/>
      <c r="CE13" s="103" t="s">
        <v>103</v>
      </c>
      <c r="CF13" s="53"/>
      <c r="CG13" s="53"/>
      <c r="CH13" s="53"/>
      <c r="CI13" s="53"/>
      <c r="CJ13" s="53"/>
      <c r="CK13" s="100"/>
      <c r="CL13" s="11"/>
      <c r="CM13" s="11"/>
      <c r="CN13" s="126"/>
      <c r="CO13" s="103" t="s">
        <v>103</v>
      </c>
      <c r="CP13" s="53"/>
      <c r="CQ13" s="53"/>
      <c r="CR13" s="53"/>
      <c r="CS13" s="53"/>
      <c r="CT13" s="53"/>
      <c r="CU13" s="100"/>
      <c r="CV13" s="11"/>
      <c r="CW13" s="11"/>
      <c r="CX13" s="126"/>
      <c r="CY13" s="103" t="s">
        <v>103</v>
      </c>
      <c r="CZ13" s="53"/>
      <c r="DA13" s="53"/>
      <c r="DB13" s="53"/>
      <c r="DC13" s="53"/>
      <c r="DD13" s="53"/>
      <c r="DE13" s="100"/>
      <c r="DF13" s="11"/>
      <c r="DG13" s="11"/>
      <c r="DH13" s="126"/>
      <c r="DI13" s="103" t="s">
        <v>103</v>
      </c>
      <c r="DJ13" s="53"/>
      <c r="DK13" s="53"/>
      <c r="DL13" s="53"/>
      <c r="DM13" s="53"/>
      <c r="DN13" s="53"/>
      <c r="DO13" s="100"/>
      <c r="DP13" s="11"/>
      <c r="DQ13" s="11"/>
      <c r="DR13" s="126"/>
      <c r="DS13" s="103" t="s">
        <v>103</v>
      </c>
      <c r="DT13" s="53"/>
      <c r="DU13" s="53"/>
      <c r="DV13" s="53"/>
      <c r="DW13" s="53"/>
      <c r="DX13" s="53"/>
      <c r="DY13" s="100"/>
      <c r="DZ13" s="11"/>
      <c r="EA13" s="11"/>
      <c r="EB13" s="126"/>
      <c r="EC13" s="103" t="s">
        <v>103</v>
      </c>
      <c r="ED13" s="53" t="s">
        <v>162</v>
      </c>
      <c r="EE13" s="53"/>
      <c r="EF13" s="53"/>
      <c r="EG13" s="53"/>
      <c r="EH13" s="53" t="s">
        <v>162</v>
      </c>
      <c r="EI13" s="100" t="s">
        <v>162</v>
      </c>
      <c r="EJ13" s="11"/>
      <c r="EK13" s="11"/>
      <c r="EL13" s="126"/>
      <c r="EM13" s="103" t="s">
        <v>103</v>
      </c>
      <c r="EN13" s="53" t="s">
        <v>162</v>
      </c>
      <c r="EO13" s="53"/>
      <c r="EP13" s="53"/>
      <c r="EQ13" s="53"/>
      <c r="ER13" s="53" t="s">
        <v>162</v>
      </c>
      <c r="ES13" s="100"/>
      <c r="ET13" s="11"/>
      <c r="EU13" s="11"/>
      <c r="EV13" s="126"/>
      <c r="EW13" s="103" t="s">
        <v>103</v>
      </c>
      <c r="EX13" s="53"/>
      <c r="EY13" s="53"/>
      <c r="EZ13" s="53"/>
      <c r="FA13" s="53"/>
      <c r="FB13" s="53"/>
      <c r="FC13" s="100"/>
      <c r="FD13" s="11"/>
      <c r="FE13" s="11"/>
      <c r="FF13" s="126"/>
      <c r="FG13" s="103" t="s">
        <v>103</v>
      </c>
      <c r="FH13" s="53"/>
      <c r="FI13" s="53"/>
      <c r="FJ13" s="53"/>
      <c r="FK13" s="53"/>
      <c r="FL13" s="53"/>
      <c r="FM13" s="100"/>
      <c r="FN13" s="11"/>
      <c r="FO13" s="11"/>
      <c r="FP13" s="126"/>
      <c r="FQ13" s="103" t="s">
        <v>103</v>
      </c>
      <c r="FR13" s="395" t="s">
        <v>162</v>
      </c>
      <c r="FS13" s="395"/>
      <c r="FT13" s="395"/>
      <c r="FU13" s="395"/>
      <c r="FV13" s="395" t="s">
        <v>162</v>
      </c>
      <c r="FW13" s="100" t="s">
        <v>162</v>
      </c>
      <c r="FX13" s="11"/>
      <c r="FY13" s="11"/>
      <c r="FZ13" s="126"/>
      <c r="GA13" s="103" t="s">
        <v>103</v>
      </c>
      <c r="GB13" s="53"/>
      <c r="GC13" s="53"/>
      <c r="GD13" s="53"/>
      <c r="GE13" s="53"/>
      <c r="GF13" s="53"/>
      <c r="GG13" s="100"/>
      <c r="GH13" s="11"/>
      <c r="GI13" s="11"/>
      <c r="GJ13" s="126"/>
      <c r="GK13" s="103" t="s">
        <v>103</v>
      </c>
      <c r="GL13" s="53"/>
      <c r="GM13" s="53"/>
      <c r="GN13" s="53"/>
      <c r="GO13" s="53"/>
      <c r="GP13" s="53"/>
      <c r="GQ13" s="100"/>
      <c r="GR13" s="11"/>
      <c r="GS13" s="11"/>
      <c r="GT13" s="126"/>
      <c r="GU13" s="103" t="s">
        <v>103</v>
      </c>
      <c r="GV13" s="53"/>
      <c r="GW13" s="53"/>
      <c r="GX13" s="53"/>
      <c r="GY13" s="53"/>
      <c r="GZ13" s="53"/>
      <c r="HA13" s="100"/>
      <c r="HB13" s="11"/>
      <c r="HC13" s="11"/>
      <c r="HD13" s="137"/>
      <c r="HN13" s="137"/>
      <c r="HX13" s="137"/>
      <c r="IH13" s="137"/>
      <c r="IR13" s="137"/>
      <c r="JB13" s="137"/>
      <c r="JL13" s="137"/>
      <c r="JV13" s="137"/>
      <c r="KF13" s="137"/>
    </row>
    <row xmlns:x14ac="http://schemas.microsoft.com/office/spreadsheetml/2009/9/ac" r="14" ht="15.75" customHeight="true" x14ac:dyDescent="0.25">
      <c r="A14" s="403" t="str">
        <f ca="true">IF(ISBLANK('Data Summary'!A16),"",'Data Summary'!A16)</f>
        <v>CPV_2016_AECV</v>
      </c>
      <c r="B14" s="127"/>
      <c r="C14" s="94" t="s">
        <v>23</v>
      </c>
      <c r="D14" s="10"/>
      <c r="E14" s="10"/>
      <c r="F14" s="10"/>
      <c r="G14" s="72"/>
      <c r="H14" s="73"/>
      <c r="I14" s="74"/>
      <c r="J14" s="11"/>
      <c r="K14" s="11"/>
      <c r="L14" s="127"/>
      <c r="M14" s="94" t="s">
        <v>23</v>
      </c>
      <c r="N14" s="10"/>
      <c r="O14" s="10"/>
      <c r="P14" s="10"/>
      <c r="Q14" s="72"/>
      <c r="R14" s="73"/>
      <c r="S14" s="74"/>
      <c r="T14" s="11"/>
      <c r="U14" s="11"/>
      <c r="V14" s="127"/>
      <c r="W14" s="94" t="s">
        <v>23</v>
      </c>
      <c r="X14" s="10"/>
      <c r="Y14" s="10"/>
      <c r="Z14" s="10"/>
      <c r="AA14" s="72"/>
      <c r="AB14" s="73"/>
      <c r="AC14" s="74"/>
      <c r="AD14" s="11"/>
      <c r="AE14" s="11"/>
      <c r="AF14" s="127"/>
      <c r="AG14" s="94" t="s">
        <v>23</v>
      </c>
      <c r="AH14" s="10"/>
      <c r="AI14" s="10"/>
      <c r="AJ14" s="10"/>
      <c r="AK14" s="72"/>
      <c r="AL14" s="73"/>
      <c r="AM14" s="74"/>
      <c r="AN14" s="11"/>
      <c r="AO14" s="11"/>
      <c r="AP14" s="127"/>
      <c r="AQ14" s="94" t="s">
        <v>23</v>
      </c>
      <c r="AR14" s="10"/>
      <c r="AS14" s="10"/>
      <c r="AT14" s="10"/>
      <c r="AU14" s="72"/>
      <c r="AV14" s="73"/>
      <c r="AW14" s="74"/>
      <c r="AX14" s="11"/>
      <c r="AY14" s="11"/>
      <c r="AZ14" s="127"/>
      <c r="BA14" s="94" t="s">
        <v>23</v>
      </c>
      <c r="BB14" s="10"/>
      <c r="BC14" s="10"/>
      <c r="BD14" s="10"/>
      <c r="BE14" s="72"/>
      <c r="BF14" s="73"/>
      <c r="BG14" s="74"/>
      <c r="BH14" s="11"/>
      <c r="BI14" s="11"/>
      <c r="BJ14" s="127"/>
      <c r="BK14" s="94" t="s">
        <v>23</v>
      </c>
      <c r="BL14" s="10"/>
      <c r="BM14" s="10"/>
      <c r="BN14" s="10"/>
      <c r="BO14" s="72"/>
      <c r="BP14" s="73"/>
      <c r="BQ14" s="74"/>
      <c r="BR14" s="11"/>
      <c r="BS14" s="11"/>
      <c r="BT14" s="127"/>
      <c r="BU14" s="94" t="s">
        <v>23</v>
      </c>
      <c r="BV14" s="10"/>
      <c r="BW14" s="10"/>
      <c r="BX14" s="10"/>
      <c r="BY14" s="72"/>
      <c r="BZ14" s="73"/>
      <c r="CA14" s="74"/>
      <c r="CB14" s="11"/>
      <c r="CC14" s="11"/>
      <c r="CD14" s="127"/>
      <c r="CE14" s="94" t="s">
        <v>23</v>
      </c>
      <c r="CF14" s="10"/>
      <c r="CG14" s="10"/>
      <c r="CH14" s="10"/>
      <c r="CI14" s="72"/>
      <c r="CJ14" s="73"/>
      <c r="CK14" s="74"/>
      <c r="CL14" s="11"/>
      <c r="CM14" s="11"/>
      <c r="CN14" s="127"/>
      <c r="CO14" s="94" t="s">
        <v>23</v>
      </c>
      <c r="CP14" s="10"/>
      <c r="CQ14" s="10"/>
      <c r="CR14" s="10"/>
      <c r="CS14" s="72"/>
      <c r="CT14" s="73"/>
      <c r="CU14" s="74"/>
      <c r="CV14" s="11"/>
      <c r="CW14" s="11"/>
      <c r="CX14" s="127"/>
      <c r="CY14" s="94" t="s">
        <v>23</v>
      </c>
      <c r="CZ14" s="10"/>
      <c r="DA14" s="10"/>
      <c r="DB14" s="10"/>
      <c r="DC14" s="72"/>
      <c r="DD14" s="73"/>
      <c r="DE14" s="74"/>
      <c r="DF14" s="11"/>
      <c r="DG14" s="11"/>
      <c r="DH14" s="127"/>
      <c r="DI14" s="94" t="s">
        <v>23</v>
      </c>
      <c r="DJ14" s="10"/>
      <c r="DK14" s="10"/>
      <c r="DL14" s="10"/>
      <c r="DM14" s="72"/>
      <c r="DN14" s="73"/>
      <c r="DO14" s="74"/>
      <c r="DP14" s="11"/>
      <c r="DQ14" s="11"/>
      <c r="DR14" s="127"/>
      <c r="DS14" s="94" t="s">
        <v>23</v>
      </c>
      <c r="DT14" s="10"/>
      <c r="DU14" s="10"/>
      <c r="DV14" s="10"/>
      <c r="DW14" s="72"/>
      <c r="DX14" s="73"/>
      <c r="DY14" s="74"/>
      <c r="DZ14" s="11"/>
      <c r="EA14" s="11"/>
      <c r="EB14" s="127"/>
      <c r="EC14" s="94" t="s">
        <v>23</v>
      </c>
      <c r="ED14" s="10"/>
      <c r="EE14" s="10"/>
      <c r="EF14" s="10"/>
      <c r="EG14" s="72"/>
      <c r="EH14" s="73"/>
      <c r="EI14" s="74"/>
      <c r="EJ14" s="11"/>
      <c r="EK14" s="11"/>
      <c r="EL14" s="127"/>
      <c r="EM14" s="94" t="s">
        <v>23</v>
      </c>
      <c r="EN14" s="10"/>
      <c r="EO14" s="10"/>
      <c r="EP14" s="10"/>
      <c r="EQ14" s="72"/>
      <c r="ER14" s="73"/>
      <c r="ES14" s="74"/>
      <c r="ET14" s="11"/>
      <c r="EU14" s="11"/>
      <c r="EV14" s="127"/>
      <c r="EW14" s="94" t="s">
        <v>23</v>
      </c>
      <c r="EX14" s="10">
        <v>413</v>
      </c>
      <c r="EY14" s="10" t="s">
        <v>277</v>
      </c>
      <c r="EZ14" s="10" t="s">
        <v>277</v>
      </c>
      <c r="FA14" s="72">
        <v>572</v>
      </c>
      <c r="FB14" s="73">
        <v>413</v>
      </c>
      <c r="FC14" s="74">
        <v>61</v>
      </c>
      <c r="FD14" s="11"/>
      <c r="FE14" s="11"/>
      <c r="FF14" s="127"/>
      <c r="FG14" s="94" t="s">
        <v>23</v>
      </c>
      <c r="FH14" s="10"/>
      <c r="FI14" s="10"/>
      <c r="FJ14" s="10"/>
      <c r="FK14" s="72"/>
      <c r="FL14" s="73"/>
      <c r="FM14" s="74"/>
      <c r="FN14" s="11"/>
      <c r="FO14" s="11"/>
      <c r="FP14" s="127"/>
      <c r="FQ14" s="94" t="s">
        <v>23</v>
      </c>
      <c r="FR14" s="10"/>
      <c r="FS14" s="10"/>
      <c r="FT14" s="10"/>
      <c r="FU14" s="72"/>
      <c r="FV14" s="73"/>
      <c r="FW14" s="74"/>
      <c r="FX14" s="11"/>
      <c r="FY14" s="11"/>
      <c r="FZ14" s="127"/>
      <c r="GA14" s="94" t="s">
        <v>23</v>
      </c>
      <c r="GB14" s="10"/>
      <c r="GC14" s="10"/>
      <c r="GD14" s="10"/>
      <c r="GE14" s="72"/>
      <c r="GF14" s="73"/>
      <c r="GG14" s="74"/>
      <c r="GH14" s="11"/>
      <c r="GI14" s="11"/>
      <c r="GJ14" s="127"/>
      <c r="GK14" s="94" t="s">
        <v>23</v>
      </c>
      <c r="GL14" s="10"/>
      <c r="GM14" s="10"/>
      <c r="GN14" s="10"/>
      <c r="GO14" s="72"/>
      <c r="GP14" s="73"/>
      <c r="GQ14" s="74"/>
      <c r="GR14" s="11"/>
      <c r="GS14" s="11"/>
      <c r="GT14" s="127"/>
      <c r="GU14" s="94" t="s">
        <v>23</v>
      </c>
      <c r="GV14" s="10"/>
      <c r="GW14" s="10"/>
      <c r="GX14" s="10"/>
      <c r="GY14" s="72"/>
      <c r="GZ14" s="73"/>
      <c r="HA14" s="74"/>
      <c r="HB14" s="11"/>
      <c r="HC14" s="11"/>
    </row>
    <row xmlns:x14ac="http://schemas.microsoft.com/office/spreadsheetml/2009/9/ac" r="15" ht="15.75" customHeight="true" thickBot="true" x14ac:dyDescent="0.3">
      <c r="A15" s="403" t="str">
        <f ca="true">IF(ISBLANK('Data Summary'!A17),"",'Data Summary'!A17)</f>
        <v>CPV_2017_AECV</v>
      </c>
      <c r="B15" s="128"/>
      <c r="C15" s="95" t="s">
        <v>20</v>
      </c>
      <c r="D15" s="76"/>
      <c r="E15" s="76"/>
      <c r="F15" s="76"/>
      <c r="G15" s="76"/>
      <c r="H15" s="76"/>
      <c r="I15" s="77"/>
      <c r="J15" s="25"/>
      <c r="K15" s="25"/>
      <c r="L15" s="128"/>
      <c r="M15" s="95" t="s">
        <v>20</v>
      </c>
      <c r="N15" s="76"/>
      <c r="O15" s="81"/>
      <c r="P15" s="81"/>
      <c r="Q15" s="82"/>
      <c r="R15" s="81"/>
      <c r="S15" s="83"/>
      <c r="T15" s="25"/>
      <c r="U15" s="25"/>
      <c r="V15" s="128"/>
      <c r="W15" s="95" t="s">
        <v>20</v>
      </c>
      <c r="X15" s="76"/>
      <c r="Y15" s="76"/>
      <c r="Z15" s="76"/>
      <c r="AA15" s="76"/>
      <c r="AB15" s="76"/>
      <c r="AC15" s="77"/>
      <c r="AD15" s="25"/>
      <c r="AE15" s="25"/>
      <c r="AF15" s="128"/>
      <c r="AG15" s="95" t="s">
        <v>20</v>
      </c>
      <c r="AH15" s="76"/>
      <c r="AI15" s="81"/>
      <c r="AJ15" s="81"/>
      <c r="AK15" s="82"/>
      <c r="AL15" s="81"/>
      <c r="AM15" s="83"/>
      <c r="AN15" s="25"/>
      <c r="AO15" s="25"/>
      <c r="AP15" s="128"/>
      <c r="AQ15" s="95" t="s">
        <v>20</v>
      </c>
      <c r="AR15" s="76"/>
      <c r="AS15" s="81"/>
      <c r="AT15" s="81"/>
      <c r="AU15" s="82"/>
      <c r="AV15" s="81"/>
      <c r="AW15" s="83"/>
      <c r="AX15" s="25"/>
      <c r="AY15" s="25"/>
      <c r="AZ15" s="128"/>
      <c r="BA15" s="95" t="s">
        <v>20</v>
      </c>
      <c r="BB15" s="76"/>
      <c r="BC15" s="81"/>
      <c r="BD15" s="81"/>
      <c r="BE15" s="82"/>
      <c r="BF15" s="81"/>
      <c r="BG15" s="83"/>
      <c r="BH15" s="25"/>
      <c r="BI15" s="25"/>
      <c r="BJ15" s="128"/>
      <c r="BK15" s="95" t="s">
        <v>20</v>
      </c>
      <c r="BL15" s="76"/>
      <c r="BM15" s="81"/>
      <c r="BN15" s="81"/>
      <c r="BO15" s="82"/>
      <c r="BP15" s="81"/>
      <c r="BQ15" s="83"/>
      <c r="BR15" s="25"/>
      <c r="BS15" s="25"/>
      <c r="BT15" s="128"/>
      <c r="BU15" s="95" t="s">
        <v>20</v>
      </c>
      <c r="BV15" s="76"/>
      <c r="BW15" s="81"/>
      <c r="BX15" s="81"/>
      <c r="BY15" s="82"/>
      <c r="BZ15" s="81"/>
      <c r="CA15" s="83"/>
      <c r="CB15" s="25"/>
      <c r="CC15" s="25"/>
      <c r="CD15" s="128"/>
      <c r="CE15" s="95" t="s">
        <v>20</v>
      </c>
      <c r="CF15" s="76"/>
      <c r="CG15" s="81"/>
      <c r="CH15" s="81"/>
      <c r="CI15" s="82"/>
      <c r="CJ15" s="81"/>
      <c r="CK15" s="83"/>
      <c r="CL15" s="25"/>
      <c r="CM15" s="25"/>
      <c r="CN15" s="128"/>
      <c r="CO15" s="95" t="s">
        <v>20</v>
      </c>
      <c r="CP15" s="76"/>
      <c r="CQ15" s="81"/>
      <c r="CR15" s="81"/>
      <c r="CS15" s="82"/>
      <c r="CT15" s="81"/>
      <c r="CU15" s="83"/>
      <c r="CV15" s="25"/>
      <c r="CW15" s="25"/>
      <c r="CX15" s="128"/>
      <c r="CY15" s="95" t="s">
        <v>20</v>
      </c>
      <c r="CZ15" s="76"/>
      <c r="DA15" s="81"/>
      <c r="DB15" s="81"/>
      <c r="DC15" s="82"/>
      <c r="DD15" s="81"/>
      <c r="DE15" s="83"/>
      <c r="DF15" s="25"/>
      <c r="DG15" s="25"/>
      <c r="DH15" s="128"/>
      <c r="DI15" s="95" t="s">
        <v>20</v>
      </c>
      <c r="DJ15" s="76"/>
      <c r="DK15" s="81"/>
      <c r="DL15" s="81"/>
      <c r="DM15" s="82"/>
      <c r="DN15" s="81"/>
      <c r="DO15" s="83"/>
      <c r="DP15" s="25"/>
      <c r="DQ15" s="25"/>
      <c r="DR15" s="128"/>
      <c r="DS15" s="95" t="s">
        <v>20</v>
      </c>
      <c r="DT15" s="76"/>
      <c r="DU15" s="81"/>
      <c r="DV15" s="81"/>
      <c r="DW15" s="82"/>
      <c r="DX15" s="81"/>
      <c r="DY15" s="83"/>
      <c r="DZ15" s="25"/>
      <c r="EA15" s="25"/>
      <c r="EB15" s="128"/>
      <c r="EC15" s="95" t="s">
        <v>20</v>
      </c>
      <c r="ED15" s="76"/>
      <c r="EE15" s="81"/>
      <c r="EF15" s="81"/>
      <c r="EG15" s="82"/>
      <c r="EH15" s="81"/>
      <c r="EI15" s="83"/>
      <c r="EJ15" s="25"/>
      <c r="EK15" s="25"/>
      <c r="EL15" s="128"/>
      <c r="EM15" s="95" t="s">
        <v>20</v>
      </c>
      <c r="EN15" s="76"/>
      <c r="EO15" s="81"/>
      <c r="EP15" s="81"/>
      <c r="EQ15" s="82"/>
      <c r="ER15" s="81"/>
      <c r="ES15" s="83"/>
      <c r="ET15" s="25"/>
      <c r="EU15" s="25"/>
      <c r="EV15" s="128"/>
      <c r="EW15" s="95" t="s">
        <v>20</v>
      </c>
      <c r="EX15" s="76">
        <v>401</v>
      </c>
      <c r="EY15" s="81" t="s">
        <v>277</v>
      </c>
      <c r="EZ15" s="81" t="s">
        <v>277</v>
      </c>
      <c r="FA15" s="82">
        <v>336</v>
      </c>
      <c r="FB15" s="81">
        <v>401</v>
      </c>
      <c r="FC15" s="83" t="s">
        <v>277</v>
      </c>
      <c r="FD15" s="25"/>
      <c r="FE15" s="25"/>
      <c r="FF15" s="128"/>
      <c r="FG15" s="95" t="s">
        <v>20</v>
      </c>
      <c r="FH15" s="76"/>
      <c r="FI15" s="81"/>
      <c r="FJ15" s="81"/>
      <c r="FK15" s="82"/>
      <c r="FL15" s="81"/>
      <c r="FM15" s="83"/>
      <c r="FN15" s="25"/>
      <c r="FO15" s="25"/>
      <c r="FP15" s="128"/>
      <c r="FQ15" s="95" t="s">
        <v>20</v>
      </c>
      <c r="FR15" s="76"/>
      <c r="FS15" s="81"/>
      <c r="FT15" s="81"/>
      <c r="FU15" s="82"/>
      <c r="FV15" s="81"/>
      <c r="FW15" s="83"/>
      <c r="FX15" s="25"/>
      <c r="FY15" s="25"/>
      <c r="FZ15" s="128"/>
      <c r="GA15" s="95" t="s">
        <v>20</v>
      </c>
      <c r="GB15" s="76"/>
      <c r="GC15" s="81"/>
      <c r="GD15" s="81"/>
      <c r="GE15" s="82"/>
      <c r="GF15" s="81"/>
      <c r="GG15" s="83"/>
      <c r="GH15" s="25"/>
      <c r="GI15" s="25"/>
      <c r="GJ15" s="128"/>
      <c r="GK15" s="95" t="s">
        <v>20</v>
      </c>
      <c r="GL15" s="76"/>
      <c r="GM15" s="81"/>
      <c r="GN15" s="81"/>
      <c r="GO15" s="82"/>
      <c r="GP15" s="81"/>
      <c r="GQ15" s="83"/>
      <c r="GR15" s="25"/>
      <c r="GS15" s="25"/>
      <c r="GT15" s="128"/>
      <c r="GU15" s="95" t="s">
        <v>20</v>
      </c>
      <c r="GV15" s="76"/>
      <c r="GW15" s="81"/>
      <c r="GX15" s="81"/>
      <c r="GY15" s="82"/>
      <c r="GZ15" s="81"/>
      <c r="HA15" s="83"/>
      <c r="HB15" s="25"/>
      <c r="HC15" s="25"/>
    </row>
    <row xmlns:x14ac="http://schemas.microsoft.com/office/spreadsheetml/2009/9/ac" r="16" s="3" customFormat="true" x14ac:dyDescent="0.25">
      <c r="A16" s="403" t="str">
        <f ca="true">IF(ISBLANK('Data Summary'!A18),"",'Data Summary'!A18)</f>
        <v>CPV_2017_EMIS</v>
      </c>
      <c r="B16" s="129"/>
      <c r="L16" s="129"/>
      <c r="V16" s="129"/>
      <c r="AF16" s="129"/>
      <c r="AP16" s="129"/>
      <c r="AZ16" s="129"/>
      <c r="BJ16" s="129"/>
      <c r="BK16" s="129"/>
      <c r="BL16" s="129"/>
      <c r="BM16" s="129"/>
      <c r="BN16" s="129"/>
      <c r="BO16" s="129"/>
      <c r="BP16" s="129"/>
      <c r="BQ16" s="129"/>
      <c r="BT16" s="129"/>
      <c r="CD16" s="129"/>
      <c r="CN16" s="129"/>
      <c r="CX16" s="129"/>
      <c r="DH16" s="129"/>
      <c r="DR16" s="129"/>
      <c r="EB16" s="129"/>
      <c r="EL16" s="129"/>
      <c r="EV16" s="129"/>
      <c r="FF16" s="129"/>
      <c r="FP16" s="129"/>
      <c r="FZ16" s="129"/>
      <c r="GJ16" s="129"/>
      <c r="GT16" s="129"/>
      <c r="HD16" s="129"/>
      <c r="HN16" s="129"/>
      <c r="HX16" s="129"/>
      <c r="IH16" s="129"/>
      <c r="IR16" s="129"/>
      <c r="JB16" s="129"/>
      <c r="JL16" s="129"/>
      <c r="JV16" s="129"/>
      <c r="KF16" s="129"/>
    </row>
    <row xmlns:x14ac="http://schemas.microsoft.com/office/spreadsheetml/2009/9/ac" r="17" s="3" customFormat="true" x14ac:dyDescent="0.25">
      <c r="A17" s="403" t="str">
        <f ca="true">IF(ISBLANK('Data Summary'!A19),"",'Data Summary'!A19)</f>
        <v>CPV_2017_UIS</v>
      </c>
      <c r="B17" s="129"/>
      <c r="L17" s="129"/>
      <c r="V17" s="129"/>
      <c r="AF17" s="129"/>
      <c r="AP17" s="129"/>
      <c r="AZ17" s="129"/>
      <c r="BJ17" s="129"/>
      <c r="BK17" s="129"/>
      <c r="BL17" s="129"/>
      <c r="BM17" s="129"/>
      <c r="BN17" s="129"/>
      <c r="BO17" s="129"/>
      <c r="BP17" s="129"/>
      <c r="BQ17" s="129"/>
      <c r="BT17" s="129"/>
      <c r="CD17" s="129"/>
      <c r="CN17" s="129"/>
      <c r="CX17" s="129"/>
      <c r="DH17" s="129"/>
      <c r="DR17" s="129"/>
      <c r="EB17" s="129"/>
      <c r="EL17" s="129"/>
      <c r="EV17" s="129"/>
      <c r="FF17" s="129"/>
      <c r="FP17" s="129"/>
      <c r="FZ17" s="129"/>
      <c r="GJ17" s="129"/>
      <c r="GT17" s="129"/>
      <c r="HD17" s="129"/>
      <c r="HN17" s="129"/>
      <c r="HX17" s="129"/>
      <c r="IH17" s="129"/>
      <c r="IR17" s="129"/>
      <c r="JB17" s="129"/>
      <c r="JL17" s="129"/>
      <c r="JV17" s="129"/>
      <c r="KF17" s="129"/>
    </row>
    <row xmlns:x14ac="http://schemas.microsoft.com/office/spreadsheetml/2009/9/ac" r="18" s="3" customFormat="true" x14ac:dyDescent="0.25">
      <c r="A18" s="403" t="str">
        <f ca="true">IF(ISBLANK('Data Summary'!A20),"",'Data Summary'!A20)</f>
        <v>CPV_2018_UIS</v>
      </c>
      <c r="B18" s="129"/>
      <c r="L18" s="129"/>
      <c r="V18" s="129"/>
      <c r="AF18" s="129"/>
      <c r="AP18" s="129"/>
      <c r="AZ18" s="129"/>
      <c r="BJ18" s="129"/>
      <c r="BK18" s="129"/>
      <c r="BL18" s="129"/>
      <c r="BM18" s="129"/>
      <c r="BN18" s="129"/>
      <c r="BO18" s="129"/>
      <c r="BP18" s="129"/>
      <c r="BQ18" s="129"/>
      <c r="BT18" s="129"/>
      <c r="CD18" s="129"/>
      <c r="CN18" s="129"/>
      <c r="CX18" s="129"/>
      <c r="DH18" s="129"/>
      <c r="DR18" s="129"/>
      <c r="EB18" s="129"/>
      <c r="EL18" s="129"/>
      <c r="EV18" s="129"/>
      <c r="FF18" s="129"/>
      <c r="FP18" s="129"/>
      <c r="FZ18" s="129"/>
      <c r="GJ18" s="129"/>
      <c r="GT18" s="129"/>
      <c r="HD18" s="129"/>
      <c r="HN18" s="129"/>
      <c r="HX18" s="129"/>
      <c r="IH18" s="129"/>
      <c r="IR18" s="129"/>
      <c r="JB18" s="129"/>
      <c r="JL18" s="129"/>
      <c r="JV18" s="129"/>
      <c r="KF18" s="129"/>
    </row>
    <row xmlns:x14ac="http://schemas.microsoft.com/office/spreadsheetml/2009/9/ac" r="19" s="3" customFormat="true" x14ac:dyDescent="0.25">
      <c r="A19" s="403" t="str">
        <f ca="true">IF(ISBLANK('Data Summary'!A21),"",'Data Summary'!A21)</f>
        <v>CPV_2018_EMIS</v>
      </c>
      <c r="B19" s="129"/>
      <c r="L19" s="129"/>
      <c r="V19" s="129"/>
      <c r="AF19" s="129"/>
      <c r="AP19" s="129"/>
      <c r="AZ19" s="129"/>
      <c r="BJ19" s="129"/>
      <c r="BK19" s="129"/>
      <c r="BL19" s="129"/>
      <c r="BM19" s="129"/>
      <c r="BN19" s="129"/>
      <c r="BO19" s="129"/>
      <c r="BP19" s="129"/>
      <c r="BQ19" s="129"/>
      <c r="BT19" s="129"/>
      <c r="CD19" s="129"/>
      <c r="CN19" s="129"/>
      <c r="CX19" s="129"/>
      <c r="DH19" s="129"/>
      <c r="DR19" s="129"/>
      <c r="EB19" s="129"/>
      <c r="EL19" s="129"/>
      <c r="EV19" s="129"/>
      <c r="FF19" s="129"/>
      <c r="FP19" s="129"/>
      <c r="FZ19" s="129"/>
      <c r="GJ19" s="129"/>
      <c r="GT19" s="129"/>
      <c r="HD19" s="129"/>
      <c r="HN19" s="129"/>
      <c r="HX19" s="129"/>
      <c r="IH19" s="129"/>
      <c r="IR19" s="129"/>
      <c r="JB19" s="129"/>
      <c r="JL19" s="129"/>
      <c r="JV19" s="129"/>
      <c r="KF19" s="129"/>
    </row>
    <row xmlns:x14ac="http://schemas.microsoft.com/office/spreadsheetml/2009/9/ac" r="20" s="3" customFormat="true" x14ac:dyDescent="0.25">
      <c r="A20" s="403" t="str">
        <f ca="true">IF(ISBLANK('Data Summary'!A22),"",'Data Summary'!A22)</f>
        <v>CPV_2018_AECV</v>
      </c>
      <c r="B20" s="129"/>
      <c r="L20" s="129"/>
      <c r="V20" s="129"/>
      <c r="AF20" s="129"/>
      <c r="AP20" s="129"/>
      <c r="AZ20" s="129"/>
      <c r="BJ20" s="129"/>
      <c r="BK20" s="129"/>
      <c r="BL20" s="129"/>
      <c r="BM20" s="129"/>
      <c r="BN20" s="129"/>
      <c r="BO20" s="129"/>
      <c r="BP20" s="129"/>
      <c r="BQ20" s="129"/>
      <c r="BT20" s="129"/>
      <c r="CD20" s="129"/>
      <c r="CN20" s="129"/>
      <c r="CX20" s="129"/>
      <c r="DH20" s="129"/>
      <c r="DR20" s="129"/>
      <c r="EB20" s="129"/>
      <c r="EL20" s="129"/>
      <c r="EV20" s="129"/>
      <c r="FF20" s="129"/>
      <c r="FP20" s="129"/>
      <c r="FZ20" s="129"/>
      <c r="GJ20" s="129"/>
      <c r="GT20" s="129"/>
      <c r="HD20" s="129"/>
      <c r="HN20" s="129"/>
      <c r="HX20" s="129"/>
      <c r="IH20" s="129"/>
      <c r="IR20" s="129"/>
      <c r="JB20" s="129"/>
      <c r="JL20" s="129"/>
      <c r="JV20" s="129"/>
      <c r="KF20" s="129"/>
    </row>
    <row xmlns:x14ac="http://schemas.microsoft.com/office/spreadsheetml/2009/9/ac" r="21" s="3" customFormat="true" x14ac:dyDescent="0.25">
      <c r="A21" s="403" t="str">
        <f ca="true">IF(ISBLANK('Data Summary'!A23),"",'Data Summary'!A23)</f>
        <v>CPV_2019_UIS</v>
      </c>
      <c r="B21" s="129"/>
      <c r="L21" s="129"/>
      <c r="V21" s="129"/>
      <c r="AF21" s="129"/>
      <c r="AP21" s="129"/>
      <c r="AZ21" s="129"/>
      <c r="BJ21" s="129"/>
      <c r="BK21" s="129"/>
      <c r="BL21" s="129"/>
      <c r="BM21" s="129"/>
      <c r="BN21" s="129"/>
      <c r="BO21" s="129"/>
      <c r="BP21" s="129"/>
      <c r="BQ21" s="129"/>
      <c r="BT21" s="129"/>
      <c r="CD21" s="129"/>
      <c r="CN21" s="129"/>
      <c r="CX21" s="129"/>
      <c r="DH21" s="129"/>
      <c r="DR21" s="129"/>
      <c r="EB21" s="129"/>
      <c r="EL21" s="129"/>
      <c r="EV21" s="129"/>
      <c r="FF21" s="129"/>
      <c r="FP21" s="129"/>
      <c r="FZ21" s="129"/>
      <c r="GJ21" s="129"/>
      <c r="GT21" s="129"/>
      <c r="HD21" s="129"/>
      <c r="HN21" s="129"/>
      <c r="HX21" s="129"/>
      <c r="IH21" s="129"/>
      <c r="IR21" s="129"/>
      <c r="JB21" s="129"/>
      <c r="JL21" s="129"/>
      <c r="JV21" s="129"/>
      <c r="KF21" s="129"/>
    </row>
    <row xmlns:x14ac="http://schemas.microsoft.com/office/spreadsheetml/2009/9/ac" r="22" s="3" customFormat="true" x14ac:dyDescent="0.25">
      <c r="A22" s="403" t="str">
        <f ca="true">IF(ISBLANK('Data Summary'!A24),"",'Data Summary'!A24)</f>
        <v>CPV_2019_AECV</v>
      </c>
      <c r="B22" s="129"/>
      <c r="L22" s="129"/>
      <c r="V22" s="129"/>
      <c r="AF22" s="129"/>
      <c r="AP22" s="129"/>
      <c r="AZ22" s="129"/>
      <c r="BJ22" s="129"/>
      <c r="BK22" s="129"/>
      <c r="BL22" s="129"/>
      <c r="BM22" s="129"/>
      <c r="BN22" s="129"/>
      <c r="BO22" s="129"/>
      <c r="BP22" s="129"/>
      <c r="BQ22" s="129"/>
      <c r="BT22" s="129"/>
      <c r="CD22" s="129"/>
      <c r="CN22" s="129"/>
      <c r="CX22" s="129"/>
      <c r="DH22" s="129"/>
      <c r="DR22" s="129"/>
      <c r="EB22" s="129"/>
      <c r="EL22" s="129"/>
      <c r="EV22" s="129"/>
      <c r="FF22" s="129"/>
      <c r="FP22" s="129"/>
      <c r="FZ22" s="129"/>
      <c r="GJ22" s="129"/>
      <c r="GT22" s="129"/>
      <c r="HD22" s="129"/>
      <c r="HN22" s="129"/>
      <c r="HX22" s="129"/>
      <c r="IH22" s="129"/>
      <c r="IR22" s="129"/>
      <c r="JB22" s="129"/>
      <c r="JL22" s="129"/>
      <c r="JV22" s="129"/>
      <c r="KF22" s="129"/>
    </row>
    <row xmlns:x14ac="http://schemas.microsoft.com/office/spreadsheetml/2009/9/ac" r="23" s="3" customFormat="true" x14ac:dyDescent="0.25">
      <c r="A23" s="403" t="str">
        <f ca="true">IF(ISBLANK('Data Summary'!A25),"",'Data Summary'!A25)</f>
        <v>CPV_2019_EMIS</v>
      </c>
      <c r="B23" s="129"/>
      <c r="L23" s="129"/>
      <c r="V23" s="129"/>
      <c r="AF23" s="129"/>
      <c r="AP23" s="129"/>
      <c r="AZ23" s="129"/>
      <c r="BJ23" s="129"/>
      <c r="BK23" s="129"/>
      <c r="BL23" s="129"/>
      <c r="BM23" s="129"/>
      <c r="BN23" s="129"/>
      <c r="BO23" s="129"/>
      <c r="BP23" s="129"/>
      <c r="BQ23" s="129"/>
      <c r="BT23" s="129"/>
      <c r="CD23" s="129"/>
      <c r="CN23" s="129"/>
      <c r="CX23" s="129"/>
      <c r="DH23" s="129"/>
      <c r="DR23" s="129"/>
      <c r="EB23" s="129"/>
      <c r="EL23" s="129"/>
      <c r="EV23" s="129"/>
      <c r="FF23" s="129"/>
      <c r="FP23" s="129"/>
      <c r="FZ23" s="129"/>
      <c r="GJ23" s="129"/>
      <c r="GT23" s="129"/>
      <c r="HD23" s="129"/>
      <c r="HN23" s="129"/>
      <c r="HX23" s="129"/>
      <c r="IH23" s="129"/>
      <c r="IR23" s="129"/>
      <c r="JB23" s="129"/>
      <c r="JL23" s="129"/>
      <c r="JV23" s="129"/>
      <c r="KF23" s="129"/>
    </row>
    <row xmlns:x14ac="http://schemas.microsoft.com/office/spreadsheetml/2009/9/ac" r="24" s="3" customFormat="true" x14ac:dyDescent="0.25">
      <c r="A24" s="403" t="str">
        <f ca="true">IF(ISBLANK('Data Summary'!A26),"",'Data Summary'!A26)</f>
        <v>CPV_2020_EMIS</v>
      </c>
      <c r="B24" s="129"/>
      <c r="L24" s="129"/>
      <c r="V24" s="129"/>
      <c r="AF24" s="129"/>
      <c r="AP24" s="129"/>
      <c r="AZ24" s="129"/>
      <c r="BJ24" s="129"/>
      <c r="BK24" s="129"/>
      <c r="BL24" s="129"/>
      <c r="BM24" s="129"/>
      <c r="BN24" s="129"/>
      <c r="BO24" s="129"/>
      <c r="BP24" s="129"/>
      <c r="BQ24" s="129"/>
      <c r="BT24" s="129"/>
      <c r="CD24" s="129"/>
      <c r="CN24" s="129"/>
      <c r="CX24" s="129"/>
      <c r="DH24" s="129"/>
      <c r="DR24" s="129"/>
      <c r="EB24" s="129"/>
      <c r="EL24" s="129"/>
      <c r="EV24" s="129"/>
      <c r="FF24" s="129"/>
      <c r="FP24" s="129"/>
      <c r="FZ24" s="129"/>
      <c r="GJ24" s="129"/>
      <c r="GT24" s="129"/>
      <c r="HD24" s="129"/>
      <c r="HN24" s="129"/>
      <c r="HX24" s="129"/>
      <c r="IH24" s="129"/>
      <c r="IR24" s="129"/>
      <c r="JB24" s="129"/>
      <c r="JL24" s="129"/>
      <c r="JV24" s="129"/>
      <c r="KF24" s="129"/>
    </row>
    <row xmlns:x14ac="http://schemas.microsoft.com/office/spreadsheetml/2009/9/ac" r="25" s="3" customFormat="true" x14ac:dyDescent="0.25">
      <c r="A25" s="404" t="str">
        <f ca="true">IF(ISBLANK('Data Summary'!A27),"",'Data Summary'!A27)</f>
        <v/>
      </c>
      <c r="B25" s="129"/>
      <c r="L25" s="129"/>
      <c r="V25" s="129"/>
      <c r="AF25" s="129"/>
      <c r="AP25" s="129"/>
      <c r="AZ25" s="129"/>
      <c r="BJ25" s="129"/>
      <c r="BK25" s="129"/>
      <c r="BL25" s="129"/>
      <c r="BM25" s="129"/>
      <c r="BN25" s="129"/>
      <c r="BO25" s="129"/>
      <c r="BP25" s="129"/>
      <c r="BQ25" s="129"/>
      <c r="BT25" s="129"/>
      <c r="CD25" s="129"/>
      <c r="CN25" s="129"/>
      <c r="CX25" s="129"/>
      <c r="DH25" s="129"/>
      <c r="DR25" s="129"/>
      <c r="EB25" s="129"/>
      <c r="EL25" s="129"/>
      <c r="EV25" s="129"/>
      <c r="FF25" s="129"/>
      <c r="FP25" s="129"/>
      <c r="FZ25" s="129"/>
      <c r="GJ25" s="129"/>
      <c r="GT25" s="129"/>
      <c r="HD25" s="129"/>
      <c r="HN25" s="129"/>
      <c r="HX25" s="129"/>
      <c r="IH25" s="129"/>
      <c r="IR25" s="129"/>
      <c r="JB25" s="129"/>
      <c r="JL25" s="129"/>
      <c r="JV25" s="129"/>
      <c r="KF25" s="129"/>
    </row>
    <row xmlns:x14ac="http://schemas.microsoft.com/office/spreadsheetml/2009/9/ac" r="26" s="3" customFormat="true" x14ac:dyDescent="0.25">
      <c r="A26" s="404" t="str">
        <f ca="true">IF(ISBLANK('Data Summary'!A28),"",'Data Summary'!A28)</f>
        <v/>
      </c>
      <c r="B26" s="129"/>
      <c r="L26" s="129"/>
      <c r="V26" s="129"/>
      <c r="AF26" s="129"/>
      <c r="AP26" s="129"/>
      <c r="AZ26" s="129"/>
      <c r="BJ26" s="129"/>
      <c r="BK26" s="129"/>
      <c r="BL26" s="129"/>
      <c r="BM26" s="129"/>
      <c r="BN26" s="129"/>
      <c r="BO26" s="129"/>
      <c r="BP26" s="129"/>
      <c r="BQ26" s="129"/>
      <c r="BT26" s="129"/>
      <c r="CD26" s="129"/>
      <c r="CN26" s="129"/>
      <c r="CX26" s="129"/>
      <c r="DH26" s="129"/>
      <c r="DR26" s="129"/>
      <c r="EB26" s="129"/>
      <c r="EL26" s="129"/>
      <c r="EV26" s="129"/>
      <c r="FF26" s="129"/>
      <c r="FP26" s="129"/>
      <c r="FZ26" s="129"/>
      <c r="GJ26" s="129"/>
      <c r="GT26" s="129"/>
      <c r="HD26" s="129"/>
      <c r="HN26" s="129"/>
      <c r="HX26" s="129"/>
      <c r="IH26" s="129"/>
      <c r="IR26" s="129"/>
      <c r="JB26" s="129"/>
      <c r="JL26" s="129"/>
      <c r="JV26" s="129"/>
      <c r="KF26" s="129"/>
    </row>
    <row xmlns:x14ac="http://schemas.microsoft.com/office/spreadsheetml/2009/9/ac" r="27" s="3" customFormat="true" x14ac:dyDescent="0.25">
      <c r="A27" s="404" t="str">
        <f ca="true">IF(ISBLANK('Data Summary'!A29),"",'Data Summary'!A29)</f>
        <v/>
      </c>
      <c r="B27" s="129"/>
      <c r="L27" s="129"/>
      <c r="V27" s="129"/>
      <c r="AF27" s="129"/>
      <c r="AP27" s="129"/>
      <c r="AZ27" s="129"/>
      <c r="BJ27" s="129"/>
      <c r="BK27" s="129"/>
      <c r="BL27" s="129"/>
      <c r="BM27" s="129"/>
      <c r="BN27" s="129"/>
      <c r="BO27" s="129"/>
      <c r="BP27" s="129"/>
      <c r="BQ27" s="129"/>
      <c r="BT27" s="129"/>
      <c r="CD27" s="129"/>
      <c r="CN27" s="129"/>
      <c r="CX27" s="129"/>
      <c r="DH27" s="129"/>
      <c r="DR27" s="129"/>
      <c r="EB27" s="129"/>
      <c r="EL27" s="129"/>
      <c r="EV27" s="129"/>
      <c r="FF27" s="129"/>
      <c r="FP27" s="129"/>
      <c r="FZ27" s="129"/>
      <c r="GJ27" s="129"/>
      <c r="GT27" s="129"/>
      <c r="HD27" s="129"/>
      <c r="HN27" s="129"/>
      <c r="HX27" s="129"/>
      <c r="IH27" s="129"/>
      <c r="IR27" s="129"/>
      <c r="JB27" s="129"/>
      <c r="JL27" s="129"/>
      <c r="JV27" s="129"/>
      <c r="KF27" s="129"/>
    </row>
    <row xmlns:x14ac="http://schemas.microsoft.com/office/spreadsheetml/2009/9/ac" r="28" s="3" customFormat="true" x14ac:dyDescent="0.25">
      <c r="A28" s="404" t="str">
        <f ca="true">IF(ISBLANK('Data Summary'!A30),"",'Data Summary'!A30)</f>
        <v/>
      </c>
      <c r="B28" s="129"/>
      <c r="L28" s="129"/>
      <c r="V28" s="129"/>
      <c r="AF28" s="129"/>
      <c r="AP28" s="129"/>
      <c r="AZ28" s="129"/>
      <c r="BJ28" s="129"/>
      <c r="BK28" s="129"/>
      <c r="BL28" s="129"/>
      <c r="BM28" s="129"/>
      <c r="BN28" s="129"/>
      <c r="BO28" s="129"/>
      <c r="BP28" s="129"/>
      <c r="BQ28" s="129"/>
      <c r="BT28" s="129"/>
      <c r="CD28" s="129"/>
      <c r="CN28" s="129"/>
      <c r="CX28" s="129"/>
      <c r="DH28" s="129"/>
      <c r="DR28" s="129"/>
      <c r="EB28" s="129"/>
      <c r="EL28" s="129"/>
      <c r="EV28" s="129"/>
      <c r="FF28" s="129"/>
      <c r="FP28" s="129"/>
      <c r="FZ28" s="129"/>
      <c r="GJ28" s="129"/>
      <c r="GT28" s="129"/>
      <c r="HD28" s="129"/>
      <c r="HN28" s="129"/>
      <c r="HX28" s="129"/>
      <c r="IH28" s="129"/>
      <c r="IR28" s="129"/>
      <c r="JB28" s="129"/>
      <c r="JL28" s="129"/>
      <c r="JV28" s="129"/>
      <c r="KF28" s="129"/>
    </row>
    <row xmlns:x14ac="http://schemas.microsoft.com/office/spreadsheetml/2009/9/ac" r="29" s="3" customFormat="true" x14ac:dyDescent="0.25">
      <c r="A29" s="404" t="str">
        <f ca="true">IF(ISBLANK('Data Summary'!A31),"",'Data Summary'!A31)</f>
        <v/>
      </c>
      <c r="B29" s="129"/>
      <c r="L29" s="129"/>
      <c r="V29" s="129"/>
      <c r="AF29" s="129"/>
      <c r="AP29" s="129"/>
      <c r="AZ29" s="129"/>
      <c r="BJ29" s="129"/>
      <c r="BK29" s="129"/>
      <c r="BL29" s="129"/>
      <c r="BM29" s="129"/>
      <c r="BN29" s="129"/>
      <c r="BO29" s="129"/>
      <c r="BP29" s="129"/>
      <c r="BQ29" s="129"/>
      <c r="BT29" s="129"/>
      <c r="CD29" s="129"/>
      <c r="CN29" s="129"/>
      <c r="CX29" s="129"/>
      <c r="DH29" s="129"/>
      <c r="DR29" s="129"/>
      <c r="EB29" s="129"/>
      <c r="EL29" s="129"/>
      <c r="EV29" s="129"/>
      <c r="FF29" s="129"/>
      <c r="FP29" s="129"/>
      <c r="FZ29" s="129"/>
      <c r="GJ29" s="129"/>
      <c r="GT29" s="129"/>
      <c r="HD29" s="129"/>
      <c r="HN29" s="129"/>
      <c r="HX29" s="129"/>
      <c r="IH29" s="129"/>
      <c r="IR29" s="129"/>
      <c r="JB29" s="129"/>
      <c r="JL29" s="129"/>
      <c r="JV29" s="129"/>
      <c r="KF29" s="129"/>
    </row>
    <row xmlns:x14ac="http://schemas.microsoft.com/office/spreadsheetml/2009/9/ac" r="30" s="3" customFormat="true" x14ac:dyDescent="0.25">
      <c r="A30" s="404" t="str">
        <f ca="true">IF(ISBLANK('Data Summary'!A32),"",'Data Summary'!A32)</f>
        <v/>
      </c>
      <c r="B30" s="129"/>
      <c r="L30" s="129"/>
      <c r="V30" s="129"/>
      <c r="AF30" s="129"/>
      <c r="AP30" s="129"/>
      <c r="AZ30" s="129"/>
      <c r="BJ30" s="129"/>
      <c r="BK30" s="129"/>
      <c r="BL30" s="129"/>
      <c r="BM30" s="129"/>
      <c r="BN30" s="129"/>
      <c r="BO30" s="129"/>
      <c r="BP30" s="129"/>
      <c r="BQ30" s="129"/>
      <c r="BT30" s="129"/>
      <c r="CD30" s="129"/>
      <c r="CN30" s="129"/>
      <c r="CX30" s="129"/>
      <c r="DH30" s="129"/>
      <c r="DR30" s="129"/>
      <c r="EB30" s="129"/>
      <c r="EL30" s="129"/>
      <c r="EV30" s="129"/>
      <c r="FF30" s="129"/>
      <c r="FP30" s="129"/>
      <c r="FZ30" s="129"/>
      <c r="GJ30" s="129"/>
      <c r="GT30" s="129"/>
      <c r="HD30" s="129"/>
      <c r="HN30" s="129"/>
      <c r="HX30" s="129"/>
      <c r="IH30" s="129"/>
      <c r="IR30" s="129"/>
      <c r="JB30" s="129"/>
      <c r="JL30" s="129"/>
      <c r="JV30" s="129"/>
      <c r="KF30" s="129"/>
    </row>
    <row xmlns:x14ac="http://schemas.microsoft.com/office/spreadsheetml/2009/9/ac" r="31" s="3" customFormat="true" x14ac:dyDescent="0.25">
      <c r="A31" s="404" t="str">
        <f ca="true">IF(ISBLANK('Data Summary'!A33),"",'Data Summary'!A33)</f>
        <v/>
      </c>
      <c r="B31" s="129"/>
      <c r="L31" s="129"/>
      <c r="V31" s="129"/>
      <c r="AF31" s="129"/>
      <c r="AP31" s="129"/>
      <c r="AZ31" s="129"/>
      <c r="BJ31" s="129"/>
      <c r="BK31" s="129"/>
      <c r="BL31" s="129"/>
      <c r="BM31" s="129"/>
      <c r="BN31" s="129"/>
      <c r="BO31" s="129"/>
      <c r="BP31" s="129"/>
      <c r="BQ31" s="129"/>
      <c r="BT31" s="129"/>
      <c r="CD31" s="129"/>
      <c r="CN31" s="129"/>
      <c r="CX31" s="129"/>
      <c r="DH31" s="129"/>
      <c r="DR31" s="129"/>
      <c r="EB31" s="129"/>
      <c r="EL31" s="129"/>
      <c r="EV31" s="129"/>
      <c r="FF31" s="129"/>
      <c r="FP31" s="129"/>
      <c r="FZ31" s="129"/>
      <c r="GJ31" s="129"/>
      <c r="GT31" s="129"/>
      <c r="HD31" s="129"/>
      <c r="HN31" s="129"/>
      <c r="HX31" s="129"/>
      <c r="IH31" s="129"/>
      <c r="IR31" s="129"/>
      <c r="JB31" s="129"/>
      <c r="JL31" s="129"/>
      <c r="JV31" s="129"/>
      <c r="KF31" s="129"/>
    </row>
    <row xmlns:x14ac="http://schemas.microsoft.com/office/spreadsheetml/2009/9/ac" r="32" s="3" customFormat="true" x14ac:dyDescent="0.25">
      <c r="A32" s="404" t="str">
        <f ca="true">IF(ISBLANK('Data Summary'!A34),"",'Data Summary'!A34)</f>
        <v/>
      </c>
      <c r="B32" s="129"/>
      <c r="L32" s="129"/>
      <c r="V32" s="129"/>
      <c r="AF32" s="129"/>
      <c r="AP32" s="129"/>
      <c r="AZ32" s="129"/>
      <c r="BJ32" s="129"/>
      <c r="BK32" s="129"/>
      <c r="BL32" s="129"/>
      <c r="BM32" s="129"/>
      <c r="BN32" s="129"/>
      <c r="BO32" s="129"/>
      <c r="BP32" s="129"/>
      <c r="BQ32" s="129"/>
      <c r="BT32" s="129"/>
      <c r="CD32" s="129"/>
      <c r="CN32" s="129"/>
      <c r="CX32" s="129"/>
      <c r="DH32" s="129"/>
      <c r="DR32" s="129"/>
      <c r="EB32" s="129"/>
      <c r="EL32" s="129"/>
      <c r="EV32" s="129"/>
      <c r="FF32" s="129"/>
      <c r="FP32" s="129"/>
      <c r="FZ32" s="129"/>
      <c r="GJ32" s="129"/>
      <c r="GT32" s="129"/>
      <c r="HD32" s="129"/>
      <c r="HN32" s="129"/>
      <c r="HX32" s="129"/>
      <c r="IH32" s="129"/>
      <c r="IR32" s="129"/>
      <c r="JB32" s="129"/>
      <c r="JL32" s="129"/>
      <c r="JV32" s="129"/>
      <c r="KF32" s="129"/>
    </row>
    <row xmlns:x14ac="http://schemas.microsoft.com/office/spreadsheetml/2009/9/ac" r="33" s="3" customFormat="true" x14ac:dyDescent="0.25">
      <c r="A33" s="404" t="str">
        <f ca="true">IF(ISBLANK('Data Summary'!A35),"",'Data Summary'!A35)</f>
        <v/>
      </c>
      <c r="B33" s="129"/>
      <c r="L33" s="129"/>
      <c r="V33" s="129"/>
      <c r="AF33" s="129"/>
      <c r="AP33" s="129"/>
      <c r="AZ33" s="129"/>
      <c r="BJ33" s="129"/>
      <c r="BK33" s="129"/>
      <c r="BL33" s="129"/>
      <c r="BM33" s="129"/>
      <c r="BN33" s="129"/>
      <c r="BO33" s="129"/>
      <c r="BP33" s="129"/>
      <c r="BQ33" s="129"/>
      <c r="BT33" s="129"/>
      <c r="CD33" s="129"/>
      <c r="CN33" s="129"/>
      <c r="CX33" s="129"/>
      <c r="DH33" s="129"/>
      <c r="DR33" s="129"/>
      <c r="EB33" s="129"/>
      <c r="EL33" s="129"/>
      <c r="EV33" s="129"/>
      <c r="FF33" s="129"/>
      <c r="FP33" s="129"/>
      <c r="FZ33" s="129"/>
      <c r="GJ33" s="129"/>
      <c r="GT33" s="129"/>
      <c r="HD33" s="129"/>
      <c r="HN33" s="129"/>
      <c r="HX33" s="129"/>
      <c r="IH33" s="129"/>
      <c r="IR33" s="129"/>
      <c r="JB33" s="129"/>
      <c r="JL33" s="129"/>
      <c r="JV33" s="129"/>
      <c r="KF33" s="129"/>
    </row>
    <row xmlns:x14ac="http://schemas.microsoft.com/office/spreadsheetml/2009/9/ac" r="34" s="3" customFormat="true" x14ac:dyDescent="0.25">
      <c r="A34" s="404" t="str">
        <f ca="true">IF(ISBLANK('Data Summary'!A36),"",'Data Summary'!A36)</f>
        <v/>
      </c>
      <c r="B34" s="129"/>
      <c r="L34" s="129"/>
      <c r="V34" s="129"/>
      <c r="AF34" s="129"/>
      <c r="AP34" s="129"/>
      <c r="AZ34" s="129"/>
      <c r="BJ34" s="129"/>
      <c r="BK34" s="129"/>
      <c r="BL34" s="129"/>
      <c r="BM34" s="129"/>
      <c r="BN34" s="129"/>
      <c r="BO34" s="129"/>
      <c r="BP34" s="129"/>
      <c r="BQ34" s="129"/>
      <c r="BT34" s="129"/>
      <c r="CD34" s="129"/>
      <c r="CN34" s="129"/>
      <c r="CX34" s="129"/>
      <c r="DH34" s="129"/>
      <c r="DR34" s="129"/>
      <c r="EB34" s="129"/>
      <c r="EL34" s="129"/>
      <c r="EV34" s="129"/>
      <c r="FF34" s="129"/>
      <c r="FP34" s="129"/>
      <c r="FZ34" s="129"/>
      <c r="GJ34" s="129"/>
      <c r="GT34" s="129"/>
      <c r="HD34" s="129"/>
      <c r="HN34" s="129"/>
      <c r="HX34" s="129"/>
      <c r="IH34" s="129"/>
      <c r="IR34" s="129"/>
      <c r="JB34" s="129"/>
      <c r="JL34" s="129"/>
      <c r="JV34" s="129"/>
      <c r="KF34" s="129"/>
    </row>
    <row xmlns:x14ac="http://schemas.microsoft.com/office/spreadsheetml/2009/9/ac" r="35" s="3" customFormat="true" x14ac:dyDescent="0.25">
      <c r="A35" s="404" t="str">
        <f ca="true">IF(ISBLANK('Data Summary'!A37),"",'Data Summary'!A37)</f>
        <v/>
      </c>
      <c r="B35" s="129"/>
      <c r="L35" s="129"/>
      <c r="V35" s="129"/>
      <c r="AF35" s="129"/>
      <c r="AP35" s="129"/>
      <c r="AZ35" s="129"/>
      <c r="BJ35" s="129"/>
      <c r="BK35" s="129"/>
      <c r="BL35" s="129"/>
      <c r="BM35" s="129"/>
      <c r="BN35" s="129"/>
      <c r="BO35" s="129"/>
      <c r="BP35" s="129"/>
      <c r="BQ35" s="129"/>
      <c r="BT35" s="129"/>
      <c r="CD35" s="129"/>
      <c r="CN35" s="129"/>
      <c r="CX35" s="129"/>
      <c r="DH35" s="129"/>
      <c r="DR35" s="129"/>
      <c r="EB35" s="129"/>
      <c r="EL35" s="129"/>
      <c r="EV35" s="129"/>
      <c r="FF35" s="129"/>
      <c r="FP35" s="129"/>
      <c r="FZ35" s="129"/>
      <c r="GJ35" s="129"/>
      <c r="GT35" s="129"/>
      <c r="HD35" s="129"/>
      <c r="HN35" s="129"/>
      <c r="HX35" s="129"/>
      <c r="IH35" s="129"/>
      <c r="IR35" s="129"/>
      <c r="JB35" s="129"/>
      <c r="JL35" s="129"/>
      <c r="JV35" s="129"/>
      <c r="KF35" s="129"/>
    </row>
    <row xmlns:x14ac="http://schemas.microsoft.com/office/spreadsheetml/2009/9/ac" r="36" s="3" customFormat="true" x14ac:dyDescent="0.25">
      <c r="A36" s="404" t="str">
        <f ca="true">IF(ISBLANK('Data Summary'!A38),"",'Data Summary'!A38)</f>
        <v/>
      </c>
      <c r="B36" s="129"/>
      <c r="L36" s="129"/>
      <c r="V36" s="129"/>
      <c r="AF36" s="129"/>
      <c r="AP36" s="129"/>
      <c r="AZ36" s="129"/>
      <c r="BJ36" s="129"/>
      <c r="BK36" s="129"/>
      <c r="BL36" s="129"/>
      <c r="BM36" s="129"/>
      <c r="BN36" s="129"/>
      <c r="BO36" s="129"/>
      <c r="BP36" s="129"/>
      <c r="BQ36" s="129"/>
      <c r="BT36" s="129"/>
      <c r="CD36" s="129"/>
      <c r="CN36" s="129"/>
      <c r="CX36" s="129"/>
      <c r="DH36" s="129"/>
      <c r="DR36" s="129"/>
      <c r="EB36" s="129"/>
      <c r="EL36" s="129"/>
      <c r="EV36" s="129"/>
      <c r="FF36" s="129"/>
      <c r="FP36" s="129"/>
      <c r="FZ36" s="129"/>
      <c r="GJ36" s="129"/>
      <c r="GT36" s="129"/>
      <c r="HD36" s="129"/>
      <c r="HN36" s="129"/>
      <c r="HX36" s="129"/>
      <c r="IH36" s="129"/>
      <c r="IR36" s="129"/>
      <c r="JB36" s="129"/>
      <c r="JL36" s="129"/>
      <c r="JV36" s="129"/>
      <c r="KF36" s="129"/>
    </row>
    <row xmlns:x14ac="http://schemas.microsoft.com/office/spreadsheetml/2009/9/ac" r="37" s="3" customFormat="true" x14ac:dyDescent="0.25">
      <c r="A37" s="404" t="str">
        <f ca="true">IF(ISBLANK('Data Summary'!A39),"",'Data Summary'!A39)</f>
        <v/>
      </c>
      <c r="B37" s="129"/>
      <c r="L37" s="129"/>
      <c r="V37" s="129"/>
      <c r="AF37" s="129"/>
      <c r="AP37" s="129"/>
      <c r="AZ37" s="129"/>
      <c r="BJ37" s="129"/>
      <c r="BK37" s="129"/>
      <c r="BL37" s="129"/>
      <c r="BM37" s="129"/>
      <c r="BN37" s="129"/>
      <c r="BO37" s="129"/>
      <c r="BP37" s="129"/>
      <c r="BQ37" s="129"/>
      <c r="BT37" s="129"/>
      <c r="CD37" s="129"/>
      <c r="CN37" s="129"/>
      <c r="CX37" s="129"/>
      <c r="DH37" s="129"/>
      <c r="DR37" s="129"/>
      <c r="EB37" s="129"/>
      <c r="EL37" s="129"/>
      <c r="EV37" s="129"/>
      <c r="FF37" s="129"/>
      <c r="FP37" s="129"/>
      <c r="FZ37" s="129"/>
      <c r="GJ37" s="129"/>
      <c r="GT37" s="129"/>
      <c r="HD37" s="129"/>
      <c r="HN37" s="129"/>
      <c r="HX37" s="129"/>
      <c r="IH37" s="129"/>
      <c r="IR37" s="129"/>
      <c r="JB37" s="129"/>
      <c r="JL37" s="129"/>
      <c r="JV37" s="129"/>
      <c r="KF37" s="129"/>
    </row>
    <row xmlns:x14ac="http://schemas.microsoft.com/office/spreadsheetml/2009/9/ac" r="38" s="3" customFormat="true" x14ac:dyDescent="0.25">
      <c r="A38" s="404" t="str">
        <f ca="true">IF(ISBLANK('Data Summary'!A40),"",'Data Summary'!A40)</f>
        <v/>
      </c>
      <c r="B38" s="129"/>
      <c r="L38" s="129"/>
      <c r="V38" s="129"/>
      <c r="AF38" s="129"/>
      <c r="AP38" s="129"/>
      <c r="AZ38" s="129"/>
      <c r="BJ38" s="129"/>
      <c r="BK38" s="129"/>
      <c r="BL38" s="129"/>
      <c r="BM38" s="129"/>
      <c r="BN38" s="129"/>
      <c r="BO38" s="129"/>
      <c r="BP38" s="129"/>
      <c r="BQ38" s="129"/>
      <c r="BT38" s="129"/>
      <c r="CD38" s="129"/>
      <c r="CN38" s="129"/>
      <c r="CX38" s="129"/>
      <c r="DH38" s="129"/>
      <c r="DR38" s="129"/>
      <c r="EB38" s="129"/>
      <c r="EL38" s="129"/>
      <c r="EV38" s="129"/>
      <c r="FF38" s="129"/>
      <c r="FP38" s="129"/>
      <c r="FZ38" s="129"/>
      <c r="GJ38" s="129"/>
      <c r="GT38" s="129"/>
      <c r="HD38" s="129"/>
      <c r="HN38" s="129"/>
      <c r="HX38" s="129"/>
      <c r="IH38" s="129"/>
      <c r="IR38" s="129"/>
      <c r="JB38" s="129"/>
      <c r="JL38" s="129"/>
      <c r="JV38" s="129"/>
      <c r="KF38" s="129"/>
    </row>
    <row xmlns:x14ac="http://schemas.microsoft.com/office/spreadsheetml/2009/9/ac" r="39" s="3" customFormat="true" x14ac:dyDescent="0.25">
      <c r="A39" s="404" t="str">
        <f ca="true">IF(ISBLANK('Data Summary'!A41),"",'Data Summary'!A41)</f>
        <v/>
      </c>
      <c r="B39" s="129"/>
      <c r="L39" s="129"/>
      <c r="V39" s="129"/>
      <c r="AF39" s="129"/>
      <c r="AP39" s="129"/>
      <c r="AZ39" s="129"/>
      <c r="BJ39" s="129"/>
      <c r="BK39" s="129"/>
      <c r="BL39" s="129"/>
      <c r="BM39" s="129"/>
      <c r="BN39" s="129"/>
      <c r="BO39" s="129"/>
      <c r="BP39" s="129"/>
      <c r="BQ39" s="129"/>
      <c r="BT39" s="129"/>
      <c r="CD39" s="129"/>
      <c r="CN39" s="129"/>
      <c r="CX39" s="129"/>
      <c r="DH39" s="129"/>
      <c r="DR39" s="129"/>
      <c r="EB39" s="129"/>
      <c r="EL39" s="129"/>
      <c r="EV39" s="129"/>
      <c r="FF39" s="129"/>
      <c r="FP39" s="129"/>
      <c r="FZ39" s="129"/>
      <c r="GJ39" s="129"/>
      <c r="GT39" s="129"/>
      <c r="HD39" s="129"/>
      <c r="HN39" s="129"/>
      <c r="HX39" s="129"/>
      <c r="IH39" s="129"/>
      <c r="IR39" s="129"/>
      <c r="JB39" s="129"/>
      <c r="JL39" s="129"/>
      <c r="JV39" s="129"/>
      <c r="KF39" s="129"/>
    </row>
    <row xmlns:x14ac="http://schemas.microsoft.com/office/spreadsheetml/2009/9/ac" r="40" s="3" customFormat="true" x14ac:dyDescent="0.25">
      <c r="A40" s="404" t="str">
        <f ca="true">IF(ISBLANK('Data Summary'!A42),"",'Data Summary'!A42)</f>
        <v/>
      </c>
      <c r="B40" s="129"/>
      <c r="L40" s="129"/>
      <c r="V40" s="129"/>
      <c r="AF40" s="129"/>
      <c r="AP40" s="129"/>
      <c r="AZ40" s="129"/>
      <c r="BJ40" s="129"/>
      <c r="BK40" s="129"/>
      <c r="BL40" s="129"/>
      <c r="BM40" s="129"/>
      <c r="BN40" s="129"/>
      <c r="BO40" s="129"/>
      <c r="BP40" s="129"/>
      <c r="BQ40" s="129"/>
      <c r="BT40" s="129"/>
      <c r="CD40" s="129"/>
      <c r="CN40" s="129"/>
      <c r="CX40" s="129"/>
      <c r="DH40" s="129"/>
      <c r="DR40" s="129"/>
      <c r="EB40" s="129"/>
      <c r="EL40" s="129"/>
      <c r="EV40" s="129"/>
      <c r="FF40" s="129"/>
      <c r="FP40" s="129"/>
      <c r="FZ40" s="129"/>
      <c r="GJ40" s="129"/>
      <c r="GT40" s="129"/>
      <c r="HD40" s="129"/>
      <c r="HN40" s="129"/>
      <c r="HX40" s="129"/>
      <c r="IH40" s="129"/>
      <c r="IR40" s="129"/>
      <c r="JB40" s="129"/>
      <c r="JL40" s="129"/>
      <c r="JV40" s="129"/>
      <c r="KF40" s="129"/>
    </row>
    <row xmlns:x14ac="http://schemas.microsoft.com/office/spreadsheetml/2009/9/ac" r="41" s="3" customFormat="true" x14ac:dyDescent="0.25">
      <c r="A41" s="404" t="str">
        <f ca="true">IF(ISBLANK('Data Summary'!A43),"",'Data Summary'!A43)</f>
        <v/>
      </c>
      <c r="B41" s="129"/>
      <c r="L41" s="129"/>
      <c r="V41" s="129"/>
      <c r="AF41" s="129"/>
      <c r="AP41" s="129"/>
      <c r="AZ41" s="129"/>
      <c r="BJ41" s="129"/>
      <c r="BK41" s="129"/>
      <c r="BL41" s="129"/>
      <c r="BM41" s="129"/>
      <c r="BN41" s="129"/>
      <c r="BO41" s="129"/>
      <c r="BP41" s="129"/>
      <c r="BQ41" s="129"/>
      <c r="BT41" s="129"/>
      <c r="CD41" s="129"/>
      <c r="CN41" s="129"/>
      <c r="CX41" s="129"/>
      <c r="DH41" s="129"/>
      <c r="DR41" s="129"/>
      <c r="EB41" s="129"/>
      <c r="EL41" s="129"/>
      <c r="EV41" s="129"/>
      <c r="FF41" s="129"/>
      <c r="FP41" s="129"/>
      <c r="FZ41" s="129"/>
      <c r="GJ41" s="129"/>
      <c r="GT41" s="129"/>
      <c r="HD41" s="129"/>
      <c r="HN41" s="129"/>
      <c r="HX41" s="129"/>
      <c r="IH41" s="129"/>
      <c r="IR41" s="129"/>
      <c r="JB41" s="129"/>
      <c r="JL41" s="129"/>
      <c r="JV41" s="129"/>
      <c r="KF41" s="129"/>
    </row>
    <row xmlns:x14ac="http://schemas.microsoft.com/office/spreadsheetml/2009/9/ac" r="42" s="3" customFormat="true" x14ac:dyDescent="0.25">
      <c r="A42" s="404" t="str">
        <f ca="true">IF(ISBLANK('Data Summary'!A44),"",'Data Summary'!A44)</f>
        <v/>
      </c>
      <c r="B42" s="129"/>
      <c r="L42" s="129"/>
      <c r="V42" s="129"/>
      <c r="AF42" s="129"/>
      <c r="AP42" s="129"/>
      <c r="AZ42" s="129"/>
      <c r="BJ42" s="129"/>
      <c r="BK42" s="129"/>
      <c r="BL42" s="129"/>
      <c r="BM42" s="129"/>
      <c r="BN42" s="129"/>
      <c r="BO42" s="129"/>
      <c r="BP42" s="129"/>
      <c r="BQ42" s="129"/>
      <c r="BT42" s="129"/>
      <c r="CD42" s="129"/>
      <c r="CN42" s="129"/>
      <c r="CX42" s="129"/>
      <c r="DH42" s="129"/>
      <c r="DR42" s="129"/>
      <c r="EB42" s="129"/>
      <c r="EL42" s="129"/>
      <c r="EV42" s="129"/>
      <c r="FF42" s="129"/>
      <c r="FP42" s="129"/>
      <c r="FZ42" s="129"/>
      <c r="GJ42" s="129"/>
      <c r="GT42" s="129"/>
      <c r="HD42" s="129"/>
      <c r="HN42" s="129"/>
      <c r="HX42" s="129"/>
      <c r="IH42" s="129"/>
      <c r="IR42" s="129"/>
      <c r="JB42" s="129"/>
      <c r="JL42" s="129"/>
      <c r="JV42" s="129"/>
      <c r="KF42" s="129"/>
    </row>
    <row xmlns:x14ac="http://schemas.microsoft.com/office/spreadsheetml/2009/9/ac" r="43" s="3" customFormat="true" x14ac:dyDescent="0.25">
      <c r="A43" s="404" t="str">
        <f ca="true">IF(ISBLANK('Data Summary'!A45),"",'Data Summary'!A45)</f>
        <v/>
      </c>
      <c r="B43" s="129"/>
      <c r="L43" s="129"/>
      <c r="V43" s="129"/>
      <c r="AF43" s="129"/>
      <c r="AP43" s="129"/>
      <c r="AZ43" s="129"/>
      <c r="BJ43" s="129"/>
      <c r="BK43" s="129"/>
      <c r="BL43" s="129"/>
      <c r="BM43" s="129"/>
      <c r="BN43" s="129"/>
      <c r="BO43" s="129"/>
      <c r="BP43" s="129"/>
      <c r="BQ43" s="129"/>
      <c r="BT43" s="129"/>
      <c r="CD43" s="129"/>
      <c r="CN43" s="129"/>
      <c r="CX43" s="129"/>
      <c r="DH43" s="129"/>
      <c r="DR43" s="129"/>
      <c r="EB43" s="129"/>
      <c r="EL43" s="129"/>
      <c r="EV43" s="129"/>
      <c r="FF43" s="129"/>
      <c r="FP43" s="129"/>
      <c r="FZ43" s="129"/>
      <c r="GJ43" s="129"/>
      <c r="GT43" s="129"/>
      <c r="HD43" s="129"/>
      <c r="HN43" s="129"/>
      <c r="HX43" s="129"/>
      <c r="IH43" s="129"/>
      <c r="IR43" s="129"/>
      <c r="JB43" s="129"/>
      <c r="JL43" s="129"/>
      <c r="JV43" s="129"/>
      <c r="KF43" s="129"/>
    </row>
    <row xmlns:x14ac="http://schemas.microsoft.com/office/spreadsheetml/2009/9/ac" r="44" s="3" customFormat="true" x14ac:dyDescent="0.25">
      <c r="A44" s="404" t="str">
        <f ca="true">IF(ISBLANK('Data Summary'!A46),"",'Data Summary'!A46)</f>
        <v/>
      </c>
      <c r="B44" s="129"/>
      <c r="L44" s="129"/>
      <c r="V44" s="129"/>
      <c r="AF44" s="129"/>
      <c r="AP44" s="129"/>
      <c r="AZ44" s="129"/>
      <c r="BJ44" s="129"/>
      <c r="BK44" s="129"/>
      <c r="BL44" s="129"/>
      <c r="BM44" s="129"/>
      <c r="BN44" s="129"/>
      <c r="BO44" s="129"/>
      <c r="BP44" s="129"/>
      <c r="BQ44" s="129"/>
      <c r="BT44" s="129"/>
      <c r="CD44" s="129"/>
      <c r="CN44" s="129"/>
      <c r="CX44" s="129"/>
      <c r="DH44" s="129"/>
      <c r="DR44" s="129"/>
      <c r="EB44" s="129"/>
      <c r="EL44" s="129"/>
      <c r="EV44" s="129"/>
      <c r="FF44" s="129"/>
      <c r="FP44" s="129"/>
      <c r="FZ44" s="129"/>
      <c r="GJ44" s="129"/>
      <c r="GT44" s="129"/>
      <c r="HD44" s="129"/>
      <c r="HN44" s="129"/>
      <c r="HX44" s="129"/>
      <c r="IH44" s="129"/>
      <c r="IR44" s="129"/>
      <c r="JB44" s="129"/>
      <c r="JL44" s="129"/>
      <c r="JV44" s="129"/>
      <c r="KF44" s="129"/>
    </row>
    <row xmlns:x14ac="http://schemas.microsoft.com/office/spreadsheetml/2009/9/ac" r="45" s="3" customFormat="true" x14ac:dyDescent="0.25">
      <c r="A45" s="404" t="str">
        <f ca="true">IF(ISBLANK('Data Summary'!A47),"",'Data Summary'!A47)</f>
        <v/>
      </c>
      <c r="B45" s="129"/>
      <c r="L45" s="129"/>
      <c r="V45" s="129"/>
      <c r="AF45" s="129"/>
      <c r="AP45" s="129"/>
      <c r="AZ45" s="129"/>
      <c r="BJ45" s="129"/>
      <c r="BK45" s="129"/>
      <c r="BL45" s="129"/>
      <c r="BM45" s="129"/>
      <c r="BN45" s="129"/>
      <c r="BO45" s="129"/>
      <c r="BP45" s="129"/>
      <c r="BQ45" s="129"/>
      <c r="BT45" s="129"/>
      <c r="CD45" s="129"/>
      <c r="CN45" s="129"/>
      <c r="CX45" s="129"/>
      <c r="DH45" s="129"/>
      <c r="DR45" s="129"/>
      <c r="EB45" s="129"/>
      <c r="EL45" s="129"/>
      <c r="EV45" s="129"/>
      <c r="FF45" s="129"/>
      <c r="FP45" s="129"/>
      <c r="FZ45" s="129"/>
      <c r="GJ45" s="129"/>
      <c r="GT45" s="129"/>
      <c r="HD45" s="129"/>
      <c r="HN45" s="129"/>
      <c r="HX45" s="129"/>
      <c r="IH45" s="129"/>
      <c r="IR45" s="129"/>
      <c r="JB45" s="129"/>
      <c r="JL45" s="129"/>
      <c r="JV45" s="129"/>
      <c r="KF45" s="129"/>
    </row>
    <row xmlns:x14ac="http://schemas.microsoft.com/office/spreadsheetml/2009/9/ac" r="46" s="3" customFormat="true" x14ac:dyDescent="0.25">
      <c r="A46" s="404" t="str">
        <f ca="true">IF(ISBLANK('Data Summary'!A48),"",'Data Summary'!A48)</f>
        <v/>
      </c>
      <c r="B46" s="129"/>
      <c r="L46" s="129"/>
      <c r="V46" s="129"/>
      <c r="AF46" s="129"/>
      <c r="AP46" s="129"/>
      <c r="AZ46" s="129"/>
      <c r="BJ46" s="129"/>
      <c r="BK46" s="129"/>
      <c r="BL46" s="129"/>
      <c r="BM46" s="129"/>
      <c r="BN46" s="129"/>
      <c r="BO46" s="129"/>
      <c r="BP46" s="129"/>
      <c r="BQ46" s="129"/>
      <c r="BT46" s="129"/>
      <c r="CD46" s="129"/>
      <c r="CN46" s="129"/>
      <c r="CX46" s="129"/>
      <c r="DH46" s="129"/>
      <c r="DR46" s="129"/>
      <c r="EB46" s="129"/>
      <c r="EL46" s="129"/>
      <c r="EV46" s="129"/>
      <c r="FF46" s="129"/>
      <c r="FP46" s="129"/>
      <c r="FZ46" s="129"/>
      <c r="GJ46" s="129"/>
      <c r="GT46" s="129"/>
      <c r="HD46" s="129"/>
      <c r="HN46" s="129"/>
      <c r="HX46" s="129"/>
      <c r="IH46" s="129"/>
      <c r="IR46" s="129"/>
      <c r="JB46" s="129"/>
      <c r="JL46" s="129"/>
      <c r="JV46" s="129"/>
      <c r="KF46" s="129"/>
    </row>
    <row xmlns:x14ac="http://schemas.microsoft.com/office/spreadsheetml/2009/9/ac" r="47" s="3" customFormat="true" x14ac:dyDescent="0.25">
      <c r="A47" s="404" t="str">
        <f ca="true">IF(ISBLANK('Data Summary'!A49),"",'Data Summary'!A49)</f>
        <v/>
      </c>
      <c r="B47" s="129"/>
      <c r="L47" s="129"/>
      <c r="V47" s="129"/>
      <c r="AF47" s="129"/>
      <c r="AP47" s="129"/>
      <c r="AZ47" s="129"/>
      <c r="BJ47" s="129"/>
      <c r="BK47" s="129"/>
      <c r="BL47" s="129"/>
      <c r="BM47" s="129"/>
      <c r="BN47" s="129"/>
      <c r="BO47" s="129"/>
      <c r="BP47" s="129"/>
      <c r="BQ47" s="129"/>
      <c r="BT47" s="129"/>
      <c r="CD47" s="129"/>
      <c r="CN47" s="129"/>
      <c r="CX47" s="129"/>
      <c r="DH47" s="129"/>
      <c r="DR47" s="129"/>
      <c r="EB47" s="129"/>
      <c r="EL47" s="129"/>
      <c r="EV47" s="129"/>
      <c r="FF47" s="129"/>
      <c r="FP47" s="129"/>
      <c r="FZ47" s="129"/>
      <c r="GJ47" s="129"/>
      <c r="GT47" s="129"/>
      <c r="HD47" s="129"/>
      <c r="HN47" s="129"/>
      <c r="HX47" s="129"/>
      <c r="IH47" s="129"/>
      <c r="IR47" s="129"/>
      <c r="JB47" s="129"/>
      <c r="JL47" s="129"/>
      <c r="JV47" s="129"/>
      <c r="KF47" s="129"/>
    </row>
    <row xmlns:x14ac="http://schemas.microsoft.com/office/spreadsheetml/2009/9/ac" r="48" s="3" customFormat="true" x14ac:dyDescent="0.25">
      <c r="A48" s="404" t="str">
        <f ca="true">IF(ISBLANK('Data Summary'!A50),"",'Data Summary'!A50)</f>
        <v/>
      </c>
      <c r="B48" s="129"/>
      <c r="L48" s="129"/>
      <c r="V48" s="129"/>
      <c r="AF48" s="129"/>
      <c r="AP48" s="129"/>
      <c r="AZ48" s="129"/>
      <c r="BJ48" s="129"/>
      <c r="BK48" s="129"/>
      <c r="BL48" s="129"/>
      <c r="BM48" s="129"/>
      <c r="BN48" s="129"/>
      <c r="BO48" s="129"/>
      <c r="BP48" s="129"/>
      <c r="BQ48" s="129"/>
      <c r="BT48" s="129"/>
      <c r="CD48" s="129"/>
      <c r="CN48" s="129"/>
      <c r="CX48" s="129"/>
      <c r="DH48" s="129"/>
      <c r="DR48" s="129"/>
      <c r="EB48" s="129"/>
      <c r="EL48" s="129"/>
      <c r="EV48" s="129"/>
      <c r="FF48" s="129"/>
      <c r="FP48" s="129"/>
      <c r="FZ48" s="129"/>
      <c r="GJ48" s="129"/>
      <c r="GT48" s="129"/>
      <c r="HD48" s="129"/>
      <c r="HN48" s="129"/>
      <c r="HX48" s="129"/>
      <c r="IH48" s="129"/>
      <c r="IR48" s="129"/>
      <c r="JB48" s="129"/>
      <c r="JL48" s="129"/>
      <c r="JV48" s="129"/>
      <c r="KF48" s="129"/>
    </row>
    <row xmlns:x14ac="http://schemas.microsoft.com/office/spreadsheetml/2009/9/ac" r="49" s="3" customFormat="true" x14ac:dyDescent="0.25">
      <c r="A49" s="404" t="str">
        <f ca="true">IF(ISBLANK('Data Summary'!A51),"",'Data Summary'!A51)</f>
        <v/>
      </c>
      <c r="B49" s="129"/>
      <c r="L49" s="129"/>
      <c r="V49" s="129"/>
      <c r="AF49" s="129"/>
      <c r="AP49" s="129"/>
      <c r="AZ49" s="129"/>
      <c r="BJ49" s="129"/>
      <c r="BK49" s="129"/>
      <c r="BL49" s="129"/>
      <c r="BM49" s="129"/>
      <c r="BN49" s="129"/>
      <c r="BO49" s="129"/>
      <c r="BP49" s="129"/>
      <c r="BQ49" s="129"/>
      <c r="BT49" s="129"/>
      <c r="CD49" s="129"/>
      <c r="CN49" s="129"/>
      <c r="CX49" s="129"/>
      <c r="DH49" s="129"/>
      <c r="DR49" s="129"/>
      <c r="EB49" s="129"/>
      <c r="EL49" s="129"/>
      <c r="EV49" s="129"/>
      <c r="FF49" s="129"/>
      <c r="FP49" s="129"/>
      <c r="FZ49" s="129"/>
      <c r="GJ49" s="129"/>
      <c r="GT49" s="129"/>
      <c r="HD49" s="129"/>
      <c r="HN49" s="129"/>
      <c r="HX49" s="129"/>
      <c r="IH49" s="129"/>
      <c r="IR49" s="129"/>
      <c r="JB49" s="129"/>
      <c r="JL49" s="129"/>
      <c r="JV49" s="129"/>
      <c r="KF49" s="129"/>
    </row>
    <row xmlns:x14ac="http://schemas.microsoft.com/office/spreadsheetml/2009/9/ac" r="50" s="3" customFormat="true" x14ac:dyDescent="0.25">
      <c r="A50" s="404" t="str">
        <f ca="true">IF(ISBLANK('Data Summary'!A52),"",'Data Summary'!A52)</f>
        <v/>
      </c>
      <c r="B50" s="129"/>
      <c r="L50" s="129"/>
      <c r="V50" s="129"/>
      <c r="AF50" s="129"/>
      <c r="AP50" s="129"/>
      <c r="AZ50" s="129"/>
      <c r="BJ50" s="129"/>
      <c r="BK50" s="129"/>
      <c r="BL50" s="129"/>
      <c r="BM50" s="129"/>
      <c r="BN50" s="129"/>
      <c r="BO50" s="129"/>
      <c r="BP50" s="129"/>
      <c r="BQ50" s="129"/>
      <c r="BT50" s="129"/>
      <c r="CD50" s="129"/>
      <c r="CN50" s="129"/>
      <c r="CX50" s="129"/>
      <c r="DH50" s="129"/>
      <c r="DR50" s="129"/>
      <c r="EB50" s="129"/>
      <c r="EL50" s="129"/>
      <c r="EV50" s="129"/>
      <c r="FF50" s="129"/>
      <c r="FP50" s="129"/>
      <c r="FZ50" s="129"/>
      <c r="GJ50" s="129"/>
      <c r="GT50" s="129"/>
      <c r="HD50" s="129"/>
      <c r="HN50" s="129"/>
      <c r="HX50" s="129"/>
      <c r="IH50" s="129"/>
      <c r="IR50" s="129"/>
      <c r="JB50" s="129"/>
      <c r="JL50" s="129"/>
      <c r="JV50" s="129"/>
      <c r="KF50" s="129"/>
    </row>
    <row xmlns:x14ac="http://schemas.microsoft.com/office/spreadsheetml/2009/9/ac" r="51" s="3" customFormat="true" x14ac:dyDescent="0.25">
      <c r="A51" s="404" t="str">
        <f ca="true">IF(ISBLANK('Data Summary'!A53),"",'Data Summary'!A53)</f>
        <v/>
      </c>
      <c r="B51" s="129"/>
      <c r="L51" s="129"/>
      <c r="V51" s="129"/>
      <c r="AF51" s="129"/>
      <c r="AP51" s="129"/>
      <c r="AZ51" s="129"/>
      <c r="BJ51" s="129"/>
      <c r="BK51" s="129"/>
      <c r="BL51" s="129"/>
      <c r="BM51" s="129"/>
      <c r="BN51" s="129"/>
      <c r="BO51" s="129"/>
      <c r="BP51" s="129"/>
      <c r="BQ51" s="129"/>
      <c r="BT51" s="129"/>
      <c r="CD51" s="129"/>
      <c r="CN51" s="129"/>
      <c r="CX51" s="129"/>
      <c r="DH51" s="129"/>
      <c r="DR51" s="129"/>
      <c r="EB51" s="129"/>
      <c r="EL51" s="129"/>
      <c r="EV51" s="129"/>
      <c r="FF51" s="129"/>
      <c r="FP51" s="129"/>
      <c r="FZ51" s="129"/>
      <c r="GJ51" s="129"/>
      <c r="GT51" s="129"/>
      <c r="HD51" s="129"/>
      <c r="HN51" s="129"/>
      <c r="HX51" s="129"/>
      <c r="IH51" s="129"/>
      <c r="IR51" s="129"/>
      <c r="JB51" s="129"/>
      <c r="JL51" s="129"/>
      <c r="JV51" s="129"/>
      <c r="KF51" s="129"/>
    </row>
    <row xmlns:x14ac="http://schemas.microsoft.com/office/spreadsheetml/2009/9/ac" r="52" s="3" customFormat="true" x14ac:dyDescent="0.25">
      <c r="A52" s="404" t="str">
        <f ca="true">IF(ISBLANK('Data Summary'!A54),"",'Data Summary'!A54)</f>
        <v/>
      </c>
      <c r="B52" s="129"/>
      <c r="L52" s="129"/>
      <c r="V52" s="129"/>
      <c r="AF52" s="129"/>
      <c r="AP52" s="129"/>
      <c r="AZ52" s="129"/>
      <c r="BJ52" s="129"/>
      <c r="BK52" s="129"/>
      <c r="BL52" s="129"/>
      <c r="BM52" s="129"/>
      <c r="BN52" s="129"/>
      <c r="BO52" s="129"/>
      <c r="BP52" s="129"/>
      <c r="BQ52" s="129"/>
      <c r="BT52" s="129"/>
      <c r="CD52" s="129"/>
      <c r="CN52" s="129"/>
      <c r="CX52" s="129"/>
      <c r="DH52" s="129"/>
      <c r="DR52" s="129"/>
      <c r="EB52" s="129"/>
      <c r="EL52" s="129"/>
      <c r="EV52" s="129"/>
      <c r="FF52" s="129"/>
      <c r="FP52" s="129"/>
      <c r="FZ52" s="129"/>
      <c r="GJ52" s="129"/>
      <c r="GT52" s="129"/>
      <c r="HD52" s="129"/>
      <c r="HN52" s="129"/>
      <c r="HX52" s="129"/>
      <c r="IH52" s="129"/>
      <c r="IR52" s="129"/>
      <c r="JB52" s="129"/>
      <c r="JL52" s="129"/>
      <c r="JV52" s="129"/>
      <c r="KF52" s="129"/>
    </row>
    <row xmlns:x14ac="http://schemas.microsoft.com/office/spreadsheetml/2009/9/ac" r="53" s="3" customFormat="true" x14ac:dyDescent="0.25">
      <c r="A53" s="404" t="str">
        <f ca="true">IF(ISBLANK('Data Summary'!A55),"",'Data Summary'!A55)</f>
        <v/>
      </c>
      <c r="B53" s="129"/>
      <c r="L53" s="129"/>
      <c r="V53" s="129"/>
      <c r="AF53" s="129"/>
      <c r="AP53" s="129"/>
      <c r="AZ53" s="129"/>
      <c r="BJ53" s="129"/>
      <c r="BK53" s="129"/>
      <c r="BL53" s="129"/>
      <c r="BM53" s="129"/>
      <c r="BN53" s="129"/>
      <c r="BO53" s="129"/>
      <c r="BP53" s="129"/>
      <c r="BQ53" s="129"/>
      <c r="BT53" s="129"/>
      <c r="CD53" s="129"/>
      <c r="CN53" s="129"/>
      <c r="CX53" s="129"/>
      <c r="DH53" s="129"/>
      <c r="DR53" s="129"/>
      <c r="EB53" s="129"/>
      <c r="EL53" s="129"/>
      <c r="EV53" s="129"/>
      <c r="FF53" s="129"/>
      <c r="FP53" s="129"/>
      <c r="FZ53" s="129"/>
      <c r="GJ53" s="129"/>
      <c r="GT53" s="129"/>
      <c r="HD53" s="129"/>
      <c r="HN53" s="129"/>
      <c r="HX53" s="129"/>
      <c r="IH53" s="129"/>
      <c r="IR53" s="129"/>
      <c r="JB53" s="129"/>
      <c r="JL53" s="129"/>
      <c r="JV53" s="129"/>
      <c r="KF53" s="129"/>
    </row>
    <row xmlns:x14ac="http://schemas.microsoft.com/office/spreadsheetml/2009/9/ac" r="54" s="3" customFormat="true" x14ac:dyDescent="0.25">
      <c r="A54" s="404" t="str">
        <f ca="true">IF(ISBLANK('Data Summary'!A56),"",'Data Summary'!A56)</f>
        <v/>
      </c>
      <c r="B54" s="129"/>
      <c r="L54" s="129"/>
      <c r="V54" s="129"/>
      <c r="AF54" s="129"/>
      <c r="AP54" s="129"/>
      <c r="AZ54" s="129"/>
      <c r="BJ54" s="129"/>
      <c r="BK54" s="129"/>
      <c r="BL54" s="129"/>
      <c r="BM54" s="129"/>
      <c r="BN54" s="129"/>
      <c r="BO54" s="129"/>
      <c r="BP54" s="129"/>
      <c r="BQ54" s="129"/>
      <c r="BT54" s="129"/>
      <c r="CD54" s="129"/>
      <c r="CN54" s="129"/>
      <c r="CX54" s="129"/>
      <c r="DH54" s="129"/>
      <c r="DR54" s="129"/>
      <c r="EB54" s="129"/>
      <c r="EL54" s="129"/>
      <c r="EV54" s="129"/>
      <c r="FF54" s="129"/>
      <c r="FP54" s="129"/>
      <c r="FZ54" s="129"/>
      <c r="GJ54" s="129"/>
      <c r="GT54" s="129"/>
      <c r="HD54" s="129"/>
      <c r="HN54" s="129"/>
      <c r="HX54" s="129"/>
      <c r="IH54" s="129"/>
      <c r="IR54" s="129"/>
      <c r="JB54" s="129"/>
      <c r="JL54" s="129"/>
      <c r="JV54" s="129"/>
      <c r="KF54" s="129"/>
    </row>
    <row xmlns:x14ac="http://schemas.microsoft.com/office/spreadsheetml/2009/9/ac" r="55" s="3" customFormat="true" x14ac:dyDescent="0.25">
      <c r="A55" s="404" t="str">
        <f ca="true">IF(ISBLANK('Data Summary'!A57),"",'Data Summary'!A57)</f>
        <v/>
      </c>
      <c r="B55" s="129"/>
      <c r="L55" s="129"/>
      <c r="V55" s="129"/>
      <c r="AF55" s="129"/>
      <c r="AP55" s="129"/>
      <c r="AZ55" s="129"/>
      <c r="BJ55" s="129"/>
      <c r="BK55" s="129"/>
      <c r="BL55" s="129"/>
      <c r="BM55" s="129"/>
      <c r="BN55" s="129"/>
      <c r="BO55" s="129"/>
      <c r="BP55" s="129"/>
      <c r="BQ55" s="129"/>
      <c r="BT55" s="129"/>
      <c r="CD55" s="129"/>
      <c r="CN55" s="129"/>
      <c r="CX55" s="129"/>
      <c r="DH55" s="129"/>
      <c r="DR55" s="129"/>
      <c r="EB55" s="129"/>
      <c r="EL55" s="129"/>
      <c r="EV55" s="129"/>
      <c r="FF55" s="129"/>
      <c r="FP55" s="129"/>
      <c r="FZ55" s="129"/>
      <c r="GJ55" s="129"/>
      <c r="GT55" s="129"/>
      <c r="HD55" s="129"/>
      <c r="HN55" s="129"/>
      <c r="HX55" s="129"/>
      <c r="IH55" s="129"/>
      <c r="IR55" s="129"/>
      <c r="JB55" s="129"/>
      <c r="JL55" s="129"/>
      <c r="JV55" s="129"/>
      <c r="KF55" s="129"/>
    </row>
    <row xmlns:x14ac="http://schemas.microsoft.com/office/spreadsheetml/2009/9/ac" r="56" s="3" customFormat="true" x14ac:dyDescent="0.25">
      <c r="A56" s="404" t="str">
        <f ca="true">IF(ISBLANK('Data Summary'!A58),"",'Data Summary'!A58)</f>
        <v/>
      </c>
      <c r="B56" s="129"/>
      <c r="L56" s="129"/>
      <c r="V56" s="129"/>
      <c r="AF56" s="129"/>
      <c r="AP56" s="129"/>
      <c r="AZ56" s="129"/>
      <c r="BJ56" s="129"/>
      <c r="BK56" s="129"/>
      <c r="BL56" s="129"/>
      <c r="BM56" s="129"/>
      <c r="BN56" s="129"/>
      <c r="BO56" s="129"/>
      <c r="BP56" s="129"/>
      <c r="BQ56" s="129"/>
      <c r="BT56" s="129"/>
      <c r="CD56" s="129"/>
      <c r="CN56" s="129"/>
      <c r="CX56" s="129"/>
      <c r="DH56" s="129"/>
      <c r="DR56" s="129"/>
      <c r="EB56" s="129"/>
      <c r="EL56" s="129"/>
      <c r="EV56" s="129"/>
      <c r="FF56" s="129"/>
      <c r="FP56" s="129"/>
      <c r="FZ56" s="129"/>
      <c r="GJ56" s="129"/>
      <c r="GT56" s="129"/>
      <c r="HD56" s="129"/>
      <c r="HN56" s="129"/>
      <c r="HX56" s="129"/>
      <c r="IH56" s="129"/>
      <c r="IR56" s="129"/>
      <c r="JB56" s="129"/>
      <c r="JL56" s="129"/>
      <c r="JV56" s="129"/>
      <c r="KF56" s="129"/>
    </row>
    <row xmlns:x14ac="http://schemas.microsoft.com/office/spreadsheetml/2009/9/ac" r="57" s="3" customFormat="true" x14ac:dyDescent="0.25">
      <c r="A57" s="404" t="str">
        <f ca="true">IF(ISBLANK('Data Summary'!A59),"",'Data Summary'!A59)</f>
        <v/>
      </c>
      <c r="B57" s="129"/>
      <c r="L57" s="129"/>
      <c r="V57" s="129"/>
      <c r="AF57" s="129"/>
      <c r="AP57" s="129"/>
      <c r="AZ57" s="129"/>
      <c r="BJ57" s="129"/>
      <c r="BK57" s="129"/>
      <c r="BL57" s="129"/>
      <c r="BM57" s="129"/>
      <c r="BN57" s="129"/>
      <c r="BO57" s="129"/>
      <c r="BP57" s="129"/>
      <c r="BQ57" s="129"/>
      <c r="BT57" s="129"/>
      <c r="CD57" s="129"/>
      <c r="CN57" s="129"/>
      <c r="CX57" s="129"/>
      <c r="DH57" s="129"/>
      <c r="DR57" s="129"/>
      <c r="EB57" s="129"/>
      <c r="EL57" s="129"/>
      <c r="EV57" s="129"/>
      <c r="FF57" s="129"/>
      <c r="FP57" s="129"/>
      <c r="FZ57" s="129"/>
      <c r="GJ57" s="129"/>
      <c r="GT57" s="129"/>
      <c r="HD57" s="129"/>
      <c r="HN57" s="129"/>
      <c r="HX57" s="129"/>
      <c r="IH57" s="129"/>
      <c r="IR57" s="129"/>
      <c r="JB57" s="129"/>
      <c r="JL57" s="129"/>
      <c r="JV57" s="129"/>
      <c r="KF57" s="129"/>
    </row>
    <row xmlns:x14ac="http://schemas.microsoft.com/office/spreadsheetml/2009/9/ac" r="58" s="3" customFormat="true" x14ac:dyDescent="0.25">
      <c r="A58" s="404" t="str">
        <f ca="true">IF(ISBLANK('Data Summary'!A60),"",'Data Summary'!A60)</f>
        <v/>
      </c>
      <c r="B58" s="129"/>
      <c r="L58" s="129"/>
      <c r="V58" s="129"/>
      <c r="AF58" s="129"/>
      <c r="AP58" s="129"/>
      <c r="AZ58" s="129"/>
      <c r="BJ58" s="129"/>
      <c r="BK58" s="129"/>
      <c r="BL58" s="129"/>
      <c r="BM58" s="129"/>
      <c r="BN58" s="129"/>
      <c r="BO58" s="129"/>
      <c r="BP58" s="129"/>
      <c r="BQ58" s="129"/>
      <c r="BT58" s="129"/>
      <c r="CD58" s="129"/>
      <c r="CN58" s="129"/>
      <c r="CX58" s="129"/>
      <c r="DH58" s="129"/>
      <c r="DR58" s="129"/>
      <c r="EB58" s="129"/>
      <c r="EL58" s="129"/>
      <c r="EV58" s="129"/>
      <c r="FF58" s="129"/>
      <c r="FP58" s="129"/>
      <c r="FZ58" s="129"/>
      <c r="GJ58" s="129"/>
      <c r="GT58" s="129"/>
      <c r="HD58" s="129"/>
      <c r="HN58" s="129"/>
      <c r="HX58" s="129"/>
      <c r="IH58" s="129"/>
      <c r="IR58" s="129"/>
      <c r="JB58" s="129"/>
      <c r="JL58" s="129"/>
      <c r="JV58" s="129"/>
      <c r="KF58" s="129"/>
    </row>
    <row xmlns:x14ac="http://schemas.microsoft.com/office/spreadsheetml/2009/9/ac" r="59" s="3" customFormat="true" x14ac:dyDescent="0.25">
      <c r="A59" s="404" t="str">
        <f ca="true">IF(ISBLANK('Data Summary'!A61),"",'Data Summary'!A61)</f>
        <v/>
      </c>
      <c r="B59" s="129"/>
      <c r="L59" s="129"/>
      <c r="V59" s="129"/>
      <c r="AF59" s="129"/>
      <c r="AP59" s="129"/>
      <c r="AZ59" s="129"/>
      <c r="BJ59" s="129"/>
      <c r="BK59" s="129"/>
      <c r="BL59" s="129"/>
      <c r="BM59" s="129"/>
      <c r="BN59" s="129"/>
      <c r="BO59" s="129"/>
      <c r="BP59" s="129"/>
      <c r="BQ59" s="129"/>
      <c r="BT59" s="129"/>
      <c r="CD59" s="129"/>
      <c r="CN59" s="129"/>
      <c r="CX59" s="129"/>
      <c r="DH59" s="129"/>
      <c r="DR59" s="129"/>
      <c r="EB59" s="129"/>
      <c r="EL59" s="129"/>
      <c r="EV59" s="129"/>
      <c r="FF59" s="129"/>
      <c r="FP59" s="129"/>
      <c r="FZ59" s="129"/>
      <c r="GJ59" s="129"/>
      <c r="GT59" s="129"/>
      <c r="HD59" s="129"/>
      <c r="HN59" s="129"/>
      <c r="HX59" s="129"/>
      <c r="IH59" s="129"/>
      <c r="IR59" s="129"/>
      <c r="JB59" s="129"/>
      <c r="JL59" s="129"/>
      <c r="JV59" s="129"/>
      <c r="KF59" s="129"/>
    </row>
    <row xmlns:x14ac="http://schemas.microsoft.com/office/spreadsheetml/2009/9/ac" r="60" s="3" customFormat="true" x14ac:dyDescent="0.25">
      <c r="A60" s="404" t="str">
        <f ca="true">IF(ISBLANK('Data Summary'!A62),"",'Data Summary'!A62)</f>
        <v/>
      </c>
      <c r="B60" s="129"/>
      <c r="L60" s="129"/>
      <c r="V60" s="129"/>
      <c r="AF60" s="129"/>
      <c r="AP60" s="129"/>
      <c r="AZ60" s="129"/>
      <c r="BJ60" s="129"/>
      <c r="BK60" s="129"/>
      <c r="BL60" s="129"/>
      <c r="BM60" s="129"/>
      <c r="BN60" s="129"/>
      <c r="BO60" s="129"/>
      <c r="BP60" s="129"/>
      <c r="BQ60" s="129"/>
      <c r="BT60" s="129"/>
      <c r="CD60" s="129"/>
      <c r="CN60" s="129"/>
      <c r="CX60" s="129"/>
      <c r="DH60" s="129"/>
      <c r="DR60" s="129"/>
      <c r="EB60" s="129"/>
      <c r="EL60" s="129"/>
      <c r="EV60" s="129"/>
      <c r="FF60" s="129"/>
      <c r="FP60" s="129"/>
      <c r="FZ60" s="129"/>
      <c r="GJ60" s="129"/>
      <c r="GT60" s="129"/>
      <c r="HD60" s="129"/>
      <c r="HN60" s="129"/>
      <c r="HX60" s="129"/>
      <c r="IH60" s="129"/>
      <c r="IR60" s="129"/>
      <c r="JB60" s="129"/>
      <c r="JL60" s="129"/>
      <c r="JV60" s="129"/>
      <c r="KF60" s="129"/>
    </row>
    <row xmlns:x14ac="http://schemas.microsoft.com/office/spreadsheetml/2009/9/ac" r="61" s="3" customFormat="true" x14ac:dyDescent="0.25">
      <c r="A61" s="404" t="str">
        <f ca="true">IF(ISBLANK('Data Summary'!A63),"",'Data Summary'!A63)</f>
        <v/>
      </c>
      <c r="B61" s="129"/>
      <c r="L61" s="129"/>
      <c r="V61" s="129"/>
      <c r="AF61" s="129"/>
      <c r="AP61" s="129"/>
      <c r="AZ61" s="129"/>
      <c r="BJ61" s="129"/>
      <c r="BK61" s="129"/>
      <c r="BL61" s="129"/>
      <c r="BM61" s="129"/>
      <c r="BN61" s="129"/>
      <c r="BO61" s="129"/>
      <c r="BP61" s="129"/>
      <c r="BQ61" s="129"/>
      <c r="BT61" s="129"/>
      <c r="CD61" s="129"/>
      <c r="CN61" s="129"/>
      <c r="CX61" s="129"/>
      <c r="DH61" s="129"/>
      <c r="DR61" s="129"/>
      <c r="EB61" s="129"/>
      <c r="EL61" s="129"/>
      <c r="EV61" s="129"/>
      <c r="FF61" s="129"/>
      <c r="FP61" s="129"/>
      <c r="FZ61" s="129"/>
      <c r="GJ61" s="129"/>
      <c r="GT61" s="129"/>
      <c r="HD61" s="129"/>
      <c r="HN61" s="129"/>
      <c r="HX61" s="129"/>
      <c r="IH61" s="129"/>
      <c r="IR61" s="129"/>
      <c r="JB61" s="129"/>
      <c r="JL61" s="129"/>
      <c r="JV61" s="129"/>
      <c r="KF61" s="129"/>
    </row>
    <row xmlns:x14ac="http://schemas.microsoft.com/office/spreadsheetml/2009/9/ac" r="62" s="3" customFormat="true" x14ac:dyDescent="0.25">
      <c r="A62" s="404" t="str">
        <f ca="true">IF(ISBLANK('Data Summary'!A64),"",'Data Summary'!A64)</f>
        <v/>
      </c>
      <c r="B62" s="129"/>
      <c r="L62" s="129"/>
      <c r="V62" s="129"/>
      <c r="AF62" s="129"/>
      <c r="AP62" s="129"/>
      <c r="AZ62" s="129"/>
      <c r="BJ62" s="129"/>
      <c r="BK62" s="129"/>
      <c r="BL62" s="129"/>
      <c r="BM62" s="129"/>
      <c r="BN62" s="129"/>
      <c r="BO62" s="129"/>
      <c r="BP62" s="129"/>
      <c r="BQ62" s="129"/>
      <c r="BT62" s="129"/>
      <c r="CD62" s="129"/>
      <c r="CN62" s="129"/>
      <c r="CX62" s="129"/>
      <c r="DH62" s="129"/>
      <c r="DR62" s="129"/>
      <c r="EB62" s="129"/>
      <c r="EL62" s="129"/>
      <c r="EV62" s="129"/>
      <c r="FF62" s="129"/>
      <c r="FP62" s="129"/>
      <c r="FZ62" s="129"/>
      <c r="GJ62" s="129"/>
      <c r="GT62" s="129"/>
      <c r="HD62" s="129"/>
      <c r="HN62" s="129"/>
      <c r="HX62" s="129"/>
      <c r="IH62" s="129"/>
      <c r="IR62" s="129"/>
      <c r="JB62" s="129"/>
      <c r="JL62" s="129"/>
      <c r="JV62" s="129"/>
      <c r="KF62" s="129"/>
    </row>
    <row xmlns:x14ac="http://schemas.microsoft.com/office/spreadsheetml/2009/9/ac" r="63" s="3" customFormat="true" x14ac:dyDescent="0.25">
      <c r="A63" s="404" t="str">
        <f ca="true">IF(ISBLANK('Data Summary'!A65),"",'Data Summary'!A65)</f>
        <v/>
      </c>
      <c r="B63" s="129"/>
      <c r="L63" s="129"/>
      <c r="V63" s="129"/>
      <c r="AF63" s="129"/>
      <c r="AP63" s="129"/>
      <c r="AZ63" s="129"/>
      <c r="BJ63" s="129"/>
      <c r="BK63" s="129"/>
      <c r="BL63" s="129"/>
      <c r="BM63" s="129"/>
      <c r="BN63" s="129"/>
      <c r="BO63" s="129"/>
      <c r="BP63" s="129"/>
      <c r="BQ63" s="129"/>
      <c r="BT63" s="129"/>
      <c r="CD63" s="129"/>
      <c r="CN63" s="129"/>
      <c r="CX63" s="129"/>
      <c r="DH63" s="129"/>
      <c r="DR63" s="129"/>
      <c r="EB63" s="129"/>
      <c r="EL63" s="129"/>
      <c r="EV63" s="129"/>
      <c r="FF63" s="129"/>
      <c r="FP63" s="129"/>
      <c r="FZ63" s="129"/>
      <c r="GJ63" s="129"/>
      <c r="GT63" s="129"/>
      <c r="HD63" s="129"/>
      <c r="HN63" s="129"/>
      <c r="HX63" s="129"/>
      <c r="IH63" s="129"/>
      <c r="IR63" s="129"/>
      <c r="JB63" s="129"/>
      <c r="JL63" s="129"/>
      <c r="JV63" s="129"/>
      <c r="KF63" s="129"/>
    </row>
    <row xmlns:x14ac="http://schemas.microsoft.com/office/spreadsheetml/2009/9/ac" r="64" s="3" customFormat="true" x14ac:dyDescent="0.25">
      <c r="A64" s="404" t="str">
        <f ca="true">IF(ISBLANK('Data Summary'!A66),"",'Data Summary'!A66)</f>
        <v/>
      </c>
      <c r="B64" s="129"/>
      <c r="L64" s="129"/>
      <c r="V64" s="129"/>
      <c r="AF64" s="129"/>
      <c r="AP64" s="129"/>
      <c r="AZ64" s="129"/>
      <c r="BJ64" s="129"/>
      <c r="BK64" s="129"/>
      <c r="BL64" s="129"/>
      <c r="BM64" s="129"/>
      <c r="BN64" s="129"/>
      <c r="BO64" s="129"/>
      <c r="BP64" s="129"/>
      <c r="BQ64" s="129"/>
      <c r="BT64" s="129"/>
      <c r="CD64" s="129"/>
      <c r="CN64" s="129"/>
      <c r="CX64" s="129"/>
      <c r="DH64" s="129"/>
      <c r="DR64" s="129"/>
      <c r="EB64" s="129"/>
      <c r="EL64" s="129"/>
      <c r="EV64" s="129"/>
      <c r="FF64" s="129"/>
      <c r="FP64" s="129"/>
      <c r="FZ64" s="129"/>
      <c r="GJ64" s="129"/>
      <c r="GT64" s="129"/>
      <c r="HD64" s="129"/>
      <c r="HN64" s="129"/>
      <c r="HX64" s="129"/>
      <c r="IH64" s="129"/>
      <c r="IR64" s="129"/>
      <c r="JB64" s="129"/>
      <c r="JL64" s="129"/>
      <c r="JV64" s="129"/>
      <c r="KF64" s="129"/>
    </row>
    <row xmlns:x14ac="http://schemas.microsoft.com/office/spreadsheetml/2009/9/ac" r="65" s="3" customFormat="true" x14ac:dyDescent="0.25">
      <c r="A65" s="404" t="str">
        <f ca="true">IF(ISBLANK('Data Summary'!A67),"",'Data Summary'!A67)</f>
        <v/>
      </c>
      <c r="B65" s="129"/>
      <c r="L65" s="129"/>
      <c r="V65" s="129"/>
      <c r="AF65" s="129"/>
      <c r="AP65" s="129"/>
      <c r="AZ65" s="129"/>
      <c r="BJ65" s="129"/>
      <c r="BK65" s="129"/>
      <c r="BL65" s="129"/>
      <c r="BM65" s="129"/>
      <c r="BN65" s="129"/>
      <c r="BO65" s="129"/>
      <c r="BP65" s="129"/>
      <c r="BQ65" s="129"/>
      <c r="BT65" s="129"/>
      <c r="CD65" s="129"/>
      <c r="CN65" s="129"/>
      <c r="CX65" s="129"/>
      <c r="DH65" s="129"/>
      <c r="DR65" s="129"/>
      <c r="EB65" s="129"/>
      <c r="EL65" s="129"/>
      <c r="EV65" s="129"/>
      <c r="FF65" s="129"/>
      <c r="FP65" s="129"/>
      <c r="FZ65" s="129"/>
      <c r="GJ65" s="129"/>
      <c r="GT65" s="129"/>
      <c r="HD65" s="129"/>
      <c r="HN65" s="129"/>
      <c r="HX65" s="129"/>
      <c r="IH65" s="129"/>
      <c r="IR65" s="129"/>
      <c r="JB65" s="129"/>
      <c r="JL65" s="129"/>
      <c r="JV65" s="129"/>
      <c r="KF65" s="129"/>
    </row>
    <row xmlns:x14ac="http://schemas.microsoft.com/office/spreadsheetml/2009/9/ac" r="66" s="3" customFormat="true" x14ac:dyDescent="0.25">
      <c r="A66" s="404" t="str">
        <f ca="true">IF(ISBLANK('Data Summary'!A68),"",'Data Summary'!A68)</f>
        <v/>
      </c>
      <c r="B66" s="129"/>
      <c r="L66" s="129"/>
      <c r="V66" s="129"/>
      <c r="AF66" s="129"/>
      <c r="AP66" s="129"/>
      <c r="AZ66" s="129"/>
      <c r="BJ66" s="129"/>
      <c r="BK66" s="129"/>
      <c r="BL66" s="129"/>
      <c r="BM66" s="129"/>
      <c r="BN66" s="129"/>
      <c r="BO66" s="129"/>
      <c r="BP66" s="129"/>
      <c r="BQ66" s="129"/>
      <c r="BT66" s="129"/>
      <c r="CD66" s="129"/>
      <c r="CN66" s="129"/>
      <c r="CX66" s="129"/>
      <c r="DH66" s="129"/>
      <c r="DR66" s="129"/>
      <c r="EB66" s="129"/>
      <c r="EL66" s="129"/>
      <c r="EV66" s="129"/>
      <c r="FF66" s="129"/>
      <c r="FP66" s="129"/>
      <c r="FZ66" s="129"/>
      <c r="GJ66" s="129"/>
      <c r="GT66" s="129"/>
      <c r="HD66" s="129"/>
      <c r="HN66" s="129"/>
      <c r="HX66" s="129"/>
      <c r="IH66" s="129"/>
      <c r="IR66" s="129"/>
      <c r="JB66" s="129"/>
      <c r="JL66" s="129"/>
      <c r="JV66" s="129"/>
      <c r="KF66" s="129"/>
    </row>
    <row xmlns:x14ac="http://schemas.microsoft.com/office/spreadsheetml/2009/9/ac" r="67" s="3" customFormat="true" x14ac:dyDescent="0.25">
      <c r="A67" s="404" t="str">
        <f ca="true">IF(ISBLANK('Data Summary'!A69),"",'Data Summary'!A69)</f>
        <v/>
      </c>
      <c r="B67" s="129"/>
      <c r="L67" s="129"/>
      <c r="V67" s="129"/>
      <c r="AF67" s="129"/>
      <c r="AP67" s="129"/>
      <c r="AZ67" s="129"/>
      <c r="BJ67" s="129"/>
      <c r="BK67" s="129"/>
      <c r="BL67" s="129"/>
      <c r="BM67" s="129"/>
      <c r="BN67" s="129"/>
      <c r="BO67" s="129"/>
      <c r="BP67" s="129"/>
      <c r="BQ67" s="129"/>
      <c r="BT67" s="129"/>
      <c r="CD67" s="129"/>
      <c r="CN67" s="129"/>
      <c r="CX67" s="129"/>
      <c r="DH67" s="129"/>
      <c r="DR67" s="129"/>
      <c r="EB67" s="129"/>
      <c r="EL67" s="129"/>
      <c r="EV67" s="129"/>
      <c r="FF67" s="129"/>
      <c r="FP67" s="129"/>
      <c r="FZ67" s="129"/>
      <c r="GJ67" s="129"/>
      <c r="GT67" s="129"/>
      <c r="HD67" s="129"/>
      <c r="HN67" s="129"/>
      <c r="HX67" s="129"/>
      <c r="IH67" s="129"/>
      <c r="IR67" s="129"/>
      <c r="JB67" s="129"/>
      <c r="JL67" s="129"/>
      <c r="JV67" s="129"/>
      <c r="KF67" s="129"/>
    </row>
    <row xmlns:x14ac="http://schemas.microsoft.com/office/spreadsheetml/2009/9/ac" r="68" s="3" customFormat="true" x14ac:dyDescent="0.25">
      <c r="A68" s="404" t="str">
        <f ca="true">IF(ISBLANK('Data Summary'!A70),"",'Data Summary'!A70)</f>
        <v/>
      </c>
      <c r="B68" s="129"/>
      <c r="L68" s="129"/>
      <c r="V68" s="129"/>
      <c r="AF68" s="129"/>
      <c r="AP68" s="129"/>
      <c r="AZ68" s="129"/>
      <c r="BJ68" s="129"/>
      <c r="BK68" s="129"/>
      <c r="BL68" s="129"/>
      <c r="BM68" s="129"/>
      <c r="BN68" s="129"/>
      <c r="BO68" s="129"/>
      <c r="BP68" s="129"/>
      <c r="BQ68" s="129"/>
      <c r="BT68" s="129"/>
      <c r="CD68" s="129"/>
      <c r="CN68" s="129"/>
      <c r="CX68" s="129"/>
      <c r="DH68" s="129"/>
      <c r="DR68" s="129"/>
      <c r="EB68" s="129"/>
      <c r="EL68" s="129"/>
      <c r="EV68" s="129"/>
      <c r="FF68" s="129"/>
      <c r="FP68" s="129"/>
      <c r="FZ68" s="129"/>
      <c r="GJ68" s="129"/>
      <c r="GT68" s="129"/>
      <c r="HD68" s="129"/>
      <c r="HN68" s="129"/>
      <c r="HX68" s="129"/>
      <c r="IH68" s="129"/>
      <c r="IR68" s="129"/>
      <c r="JB68" s="129"/>
      <c r="JL68" s="129"/>
      <c r="JV68" s="129"/>
      <c r="KF68" s="129"/>
    </row>
    <row xmlns:x14ac="http://schemas.microsoft.com/office/spreadsheetml/2009/9/ac" r="69" s="3" customFormat="true" x14ac:dyDescent="0.25">
      <c r="A69" s="404" t="str">
        <f ca="true">IF(ISBLANK('Data Summary'!A71),"",'Data Summary'!A71)</f>
        <v/>
      </c>
      <c r="B69" s="129"/>
      <c r="L69" s="129"/>
      <c r="V69" s="129"/>
      <c r="AF69" s="129"/>
      <c r="AP69" s="129"/>
      <c r="AZ69" s="129"/>
      <c r="BJ69" s="129"/>
      <c r="BK69" s="129"/>
      <c r="BL69" s="129"/>
      <c r="BM69" s="129"/>
      <c r="BN69" s="129"/>
      <c r="BO69" s="129"/>
      <c r="BP69" s="129"/>
      <c r="BQ69" s="129"/>
      <c r="BT69" s="129"/>
      <c r="CD69" s="129"/>
      <c r="CN69" s="129"/>
      <c r="CX69" s="129"/>
      <c r="DH69" s="129"/>
      <c r="DR69" s="129"/>
      <c r="EB69" s="129"/>
      <c r="EL69" s="129"/>
      <c r="EV69" s="129"/>
      <c r="FF69" s="129"/>
      <c r="FP69" s="129"/>
      <c r="FZ69" s="129"/>
      <c r="GJ69" s="129"/>
      <c r="GT69" s="129"/>
      <c r="HD69" s="129"/>
      <c r="HN69" s="129"/>
      <c r="HX69" s="129"/>
      <c r="IH69" s="129"/>
      <c r="IR69" s="129"/>
      <c r="JB69" s="129"/>
      <c r="JL69" s="129"/>
      <c r="JV69" s="129"/>
      <c r="KF69" s="129"/>
    </row>
    <row xmlns:x14ac="http://schemas.microsoft.com/office/spreadsheetml/2009/9/ac" r="70" s="3" customFormat="true" x14ac:dyDescent="0.25">
      <c r="A70" s="404" t="str">
        <f ca="true">IF(ISBLANK('Data Summary'!A72),"",'Data Summary'!A72)</f>
        <v/>
      </c>
      <c r="B70" s="129"/>
      <c r="L70" s="129"/>
      <c r="V70" s="129"/>
      <c r="AF70" s="129"/>
      <c r="AP70" s="129"/>
      <c r="AZ70" s="129"/>
      <c r="BJ70" s="129"/>
      <c r="BK70" s="129"/>
      <c r="BL70" s="129"/>
      <c r="BM70" s="129"/>
      <c r="BN70" s="129"/>
      <c r="BO70" s="129"/>
      <c r="BP70" s="129"/>
      <c r="BQ70" s="129"/>
      <c r="BT70" s="129"/>
      <c r="CD70" s="129"/>
      <c r="CN70" s="129"/>
      <c r="CX70" s="129"/>
      <c r="DH70" s="129"/>
      <c r="DR70" s="129"/>
      <c r="EB70" s="129"/>
      <c r="EL70" s="129"/>
      <c r="EV70" s="129"/>
      <c r="FF70" s="129"/>
      <c r="FP70" s="129"/>
      <c r="FZ70" s="129"/>
      <c r="GJ70" s="129"/>
      <c r="GT70" s="129"/>
      <c r="HD70" s="129"/>
      <c r="HN70" s="129"/>
      <c r="HX70" s="129"/>
      <c r="IH70" s="129"/>
      <c r="IR70" s="129"/>
      <c r="JB70" s="129"/>
      <c r="JL70" s="129"/>
      <c r="JV70" s="129"/>
      <c r="KF70" s="129"/>
    </row>
    <row xmlns:x14ac="http://schemas.microsoft.com/office/spreadsheetml/2009/9/ac" r="71" s="3" customFormat="true" x14ac:dyDescent="0.25">
      <c r="A71" s="404" t="str">
        <f ca="true">IF(ISBLANK('Data Summary'!A73),"",'Data Summary'!A73)</f>
        <v/>
      </c>
      <c r="B71" s="129"/>
      <c r="L71" s="129"/>
      <c r="V71" s="129"/>
      <c r="AF71" s="129"/>
      <c r="AP71" s="129"/>
      <c r="AZ71" s="129"/>
      <c r="BJ71" s="129"/>
      <c r="BK71" s="129"/>
      <c r="BL71" s="129"/>
      <c r="BM71" s="129"/>
      <c r="BN71" s="129"/>
      <c r="BO71" s="129"/>
      <c r="BP71" s="129"/>
      <c r="BQ71" s="129"/>
      <c r="BT71" s="129"/>
      <c r="CD71" s="129"/>
      <c r="CN71" s="129"/>
      <c r="CX71" s="129"/>
      <c r="DH71" s="129"/>
      <c r="DR71" s="129"/>
      <c r="EB71" s="129"/>
      <c r="EL71" s="129"/>
      <c r="EV71" s="129"/>
      <c r="FF71" s="129"/>
      <c r="FP71" s="129"/>
      <c r="FZ71" s="129"/>
      <c r="GJ71" s="129"/>
      <c r="GT71" s="129"/>
      <c r="HD71" s="129"/>
      <c r="HN71" s="129"/>
      <c r="HX71" s="129"/>
      <c r="IH71" s="129"/>
      <c r="IR71" s="129"/>
      <c r="JB71" s="129"/>
      <c r="JL71" s="129"/>
      <c r="JV71" s="129"/>
      <c r="KF71" s="129"/>
    </row>
    <row xmlns:x14ac="http://schemas.microsoft.com/office/spreadsheetml/2009/9/ac" r="72" s="3" customFormat="true" x14ac:dyDescent="0.25">
      <c r="A72" s="404" t="str">
        <f ca="true">IF(ISBLANK('Data Summary'!A74),"",'Data Summary'!A74)</f>
        <v/>
      </c>
      <c r="B72" s="129"/>
      <c r="L72" s="129"/>
      <c r="V72" s="129"/>
      <c r="AF72" s="129"/>
      <c r="AP72" s="129"/>
      <c r="AZ72" s="129"/>
      <c r="BJ72" s="129"/>
      <c r="BK72" s="129"/>
      <c r="BL72" s="129"/>
      <c r="BM72" s="129"/>
      <c r="BN72" s="129"/>
      <c r="BO72" s="129"/>
      <c r="BP72" s="129"/>
      <c r="BQ72" s="129"/>
      <c r="BT72" s="129"/>
      <c r="CD72" s="129"/>
      <c r="CN72" s="129"/>
      <c r="CX72" s="129"/>
      <c r="DH72" s="129"/>
      <c r="DR72" s="129"/>
      <c r="EB72" s="129"/>
      <c r="EL72" s="129"/>
      <c r="EV72" s="129"/>
      <c r="FF72" s="129"/>
      <c r="FP72" s="129"/>
      <c r="FZ72" s="129"/>
      <c r="GJ72" s="129"/>
      <c r="GT72" s="129"/>
      <c r="HD72" s="129"/>
      <c r="HN72" s="129"/>
      <c r="HX72" s="129"/>
      <c r="IH72" s="129"/>
      <c r="IR72" s="129"/>
      <c r="JB72" s="129"/>
      <c r="JL72" s="129"/>
      <c r="JV72" s="129"/>
      <c r="KF72" s="129"/>
    </row>
    <row xmlns:x14ac="http://schemas.microsoft.com/office/spreadsheetml/2009/9/ac" r="73" s="3" customFormat="true" x14ac:dyDescent="0.25">
      <c r="A73" s="404" t="str">
        <f ca="true">IF(ISBLANK('Data Summary'!A75),"",'Data Summary'!A75)</f>
        <v/>
      </c>
      <c r="B73" s="129"/>
      <c r="L73" s="129"/>
      <c r="V73" s="129"/>
      <c r="AF73" s="129"/>
      <c r="AP73" s="129"/>
      <c r="AZ73" s="129"/>
      <c r="BJ73" s="129"/>
      <c r="BK73" s="129"/>
      <c r="BL73" s="129"/>
      <c r="BM73" s="129"/>
      <c r="BN73" s="129"/>
      <c r="BO73" s="129"/>
      <c r="BP73" s="129"/>
      <c r="BQ73" s="129"/>
      <c r="BT73" s="129"/>
      <c r="CD73" s="129"/>
      <c r="CN73" s="129"/>
      <c r="CX73" s="129"/>
      <c r="DH73" s="129"/>
      <c r="DR73" s="129"/>
      <c r="EB73" s="129"/>
      <c r="EL73" s="129"/>
      <c r="EV73" s="129"/>
      <c r="FF73" s="129"/>
      <c r="FP73" s="129"/>
      <c r="FZ73" s="129"/>
      <c r="GJ73" s="129"/>
      <c r="GT73" s="129"/>
      <c r="HD73" s="129"/>
      <c r="HN73" s="129"/>
      <c r="HX73" s="129"/>
      <c r="IH73" s="129"/>
      <c r="IR73" s="129"/>
      <c r="JB73" s="129"/>
      <c r="JL73" s="129"/>
      <c r="JV73" s="129"/>
      <c r="KF73" s="129"/>
    </row>
    <row xmlns:x14ac="http://schemas.microsoft.com/office/spreadsheetml/2009/9/ac" r="74" s="3" customFormat="true" x14ac:dyDescent="0.25">
      <c r="A74" s="404" t="str">
        <f ca="true">IF(ISBLANK('Data Summary'!A76),"",'Data Summary'!A76)</f>
        <v/>
      </c>
      <c r="B74" s="129"/>
      <c r="L74" s="129"/>
      <c r="V74" s="129"/>
      <c r="AF74" s="129"/>
      <c r="AP74" s="129"/>
      <c r="AZ74" s="129"/>
      <c r="BJ74" s="129"/>
      <c r="BK74" s="129"/>
      <c r="BL74" s="129"/>
      <c r="BM74" s="129"/>
      <c r="BN74" s="129"/>
      <c r="BO74" s="129"/>
      <c r="BP74" s="129"/>
      <c r="BQ74" s="129"/>
      <c r="BT74" s="129"/>
      <c r="CD74" s="129"/>
      <c r="CN74" s="129"/>
      <c r="CX74" s="129"/>
      <c r="DH74" s="129"/>
      <c r="DR74" s="129"/>
      <c r="EB74" s="129"/>
      <c r="EL74" s="129"/>
      <c r="EV74" s="129"/>
      <c r="FF74" s="129"/>
      <c r="FP74" s="129"/>
      <c r="FZ74" s="129"/>
      <c r="GJ74" s="129"/>
      <c r="GT74" s="129"/>
      <c r="HD74" s="129"/>
      <c r="HN74" s="129"/>
      <c r="HX74" s="129"/>
      <c r="IH74" s="129"/>
      <c r="IR74" s="129"/>
      <c r="JB74" s="129"/>
      <c r="JL74" s="129"/>
      <c r="JV74" s="129"/>
      <c r="KF74" s="129"/>
    </row>
    <row xmlns:x14ac="http://schemas.microsoft.com/office/spreadsheetml/2009/9/ac" r="75" s="3" customFormat="true" x14ac:dyDescent="0.25">
      <c r="A75" s="404" t="str">
        <f ca="true">IF(ISBLANK('Data Summary'!A77),"",'Data Summary'!A77)</f>
        <v/>
      </c>
      <c r="B75" s="129"/>
      <c r="L75" s="129"/>
      <c r="V75" s="129"/>
      <c r="AF75" s="129"/>
      <c r="AP75" s="129"/>
      <c r="AZ75" s="129"/>
      <c r="BJ75" s="129"/>
      <c r="BK75" s="129"/>
      <c r="BL75" s="129"/>
      <c r="BM75" s="129"/>
      <c r="BN75" s="129"/>
      <c r="BO75" s="129"/>
      <c r="BP75" s="129"/>
      <c r="BQ75" s="129"/>
      <c r="BT75" s="129"/>
      <c r="CD75" s="129"/>
      <c r="CN75" s="129"/>
      <c r="CX75" s="129"/>
      <c r="DH75" s="129"/>
      <c r="DR75" s="129"/>
      <c r="EB75" s="129"/>
      <c r="EL75" s="129"/>
      <c r="EV75" s="129"/>
      <c r="FF75" s="129"/>
      <c r="FP75" s="129"/>
      <c r="FZ75" s="129"/>
      <c r="GJ75" s="129"/>
      <c r="GT75" s="129"/>
      <c r="HD75" s="129"/>
      <c r="HN75" s="129"/>
      <c r="HX75" s="129"/>
      <c r="IH75" s="129"/>
      <c r="IR75" s="129"/>
      <c r="JB75" s="129"/>
      <c r="JL75" s="129"/>
      <c r="JV75" s="129"/>
      <c r="KF75" s="129"/>
    </row>
    <row xmlns:x14ac="http://schemas.microsoft.com/office/spreadsheetml/2009/9/ac" r="76" s="3" customFormat="true" x14ac:dyDescent="0.25">
      <c r="A76" s="404" t="str">
        <f ca="true">IF(ISBLANK('Data Summary'!A78),"",'Data Summary'!A78)</f>
        <v/>
      </c>
      <c r="B76" s="129"/>
      <c r="L76" s="129"/>
      <c r="V76" s="129"/>
      <c r="AF76" s="129"/>
      <c r="AP76" s="129"/>
      <c r="AZ76" s="129"/>
      <c r="BJ76" s="129"/>
      <c r="BK76" s="129"/>
      <c r="BL76" s="129"/>
      <c r="BM76" s="129"/>
      <c r="BN76" s="129"/>
      <c r="BO76" s="129"/>
      <c r="BP76" s="129"/>
      <c r="BQ76" s="129"/>
      <c r="BT76" s="129"/>
      <c r="CD76" s="129"/>
      <c r="CN76" s="129"/>
      <c r="CX76" s="129"/>
      <c r="DH76" s="129"/>
      <c r="DR76" s="129"/>
      <c r="EB76" s="129"/>
      <c r="EL76" s="129"/>
      <c r="EV76" s="129"/>
      <c r="FF76" s="129"/>
      <c r="FP76" s="129"/>
      <c r="FZ76" s="129"/>
      <c r="GJ76" s="129"/>
      <c r="GT76" s="129"/>
      <c r="HD76" s="129"/>
      <c r="HN76" s="129"/>
      <c r="HX76" s="129"/>
      <c r="IH76" s="129"/>
      <c r="IR76" s="129"/>
      <c r="JB76" s="129"/>
      <c r="JL76" s="129"/>
      <c r="JV76" s="129"/>
      <c r="KF76" s="129"/>
    </row>
    <row xmlns:x14ac="http://schemas.microsoft.com/office/spreadsheetml/2009/9/ac" r="77" s="3" customFormat="true" x14ac:dyDescent="0.25">
      <c r="A77" s="404" t="str">
        <f ca="true">IF(ISBLANK('Data Summary'!A79),"",'Data Summary'!A79)</f>
        <v/>
      </c>
      <c r="B77" s="129"/>
      <c r="L77" s="129"/>
      <c r="V77" s="129"/>
      <c r="AF77" s="129"/>
      <c r="AP77" s="129"/>
      <c r="AZ77" s="129"/>
      <c r="BJ77" s="129"/>
      <c r="BK77" s="129"/>
      <c r="BL77" s="129"/>
      <c r="BM77" s="129"/>
      <c r="BN77" s="129"/>
      <c r="BO77" s="129"/>
      <c r="BP77" s="129"/>
      <c r="BQ77" s="129"/>
      <c r="BT77" s="129"/>
      <c r="CD77" s="129"/>
      <c r="CN77" s="129"/>
      <c r="CX77" s="129"/>
      <c r="DH77" s="129"/>
      <c r="DR77" s="129"/>
      <c r="EB77" s="129"/>
      <c r="EL77" s="129"/>
      <c r="EV77" s="129"/>
      <c r="FF77" s="129"/>
      <c r="FP77" s="129"/>
      <c r="FZ77" s="129"/>
      <c r="GJ77" s="129"/>
      <c r="GT77" s="129"/>
      <c r="HD77" s="129"/>
      <c r="HN77" s="129"/>
      <c r="HX77" s="129"/>
      <c r="IH77" s="129"/>
      <c r="IR77" s="129"/>
      <c r="JB77" s="129"/>
      <c r="JL77" s="129"/>
      <c r="JV77" s="129"/>
      <c r="KF77" s="129"/>
    </row>
    <row xmlns:x14ac="http://schemas.microsoft.com/office/spreadsheetml/2009/9/ac" r="78" s="3" customFormat="true" x14ac:dyDescent="0.25">
      <c r="A78" s="404" t="str">
        <f ca="true">IF(ISBLANK('Data Summary'!A80),"",'Data Summary'!A80)</f>
        <v/>
      </c>
      <c r="B78" s="129"/>
      <c r="L78" s="129"/>
      <c r="V78" s="129"/>
      <c r="AF78" s="129"/>
      <c r="AP78" s="129"/>
      <c r="AZ78" s="129"/>
      <c r="BJ78" s="129"/>
      <c r="BK78" s="129"/>
      <c r="BL78" s="129"/>
      <c r="BM78" s="129"/>
      <c r="BN78" s="129"/>
      <c r="BO78" s="129"/>
      <c r="BP78" s="129"/>
      <c r="BQ78" s="129"/>
      <c r="BT78" s="129"/>
      <c r="CD78" s="129"/>
      <c r="CN78" s="129"/>
      <c r="CX78" s="129"/>
      <c r="DH78" s="129"/>
      <c r="DR78" s="129"/>
      <c r="EB78" s="129"/>
      <c r="EL78" s="129"/>
      <c r="EV78" s="129"/>
      <c r="FF78" s="129"/>
      <c r="FP78" s="129"/>
      <c r="FZ78" s="129"/>
      <c r="GJ78" s="129"/>
      <c r="GT78" s="129"/>
      <c r="HD78" s="129"/>
      <c r="HN78" s="129"/>
      <c r="HX78" s="129"/>
      <c r="IH78" s="129"/>
      <c r="IR78" s="129"/>
      <c r="JB78" s="129"/>
      <c r="JL78" s="129"/>
      <c r="JV78" s="129"/>
      <c r="KF78" s="129"/>
    </row>
    <row xmlns:x14ac="http://schemas.microsoft.com/office/spreadsheetml/2009/9/ac" r="79" s="3" customFormat="true" x14ac:dyDescent="0.25">
      <c r="A79" s="404" t="str">
        <f ca="true">IF(ISBLANK('Data Summary'!A81),"",'Data Summary'!A81)</f>
        <v/>
      </c>
      <c r="B79" s="129"/>
      <c r="L79" s="129"/>
      <c r="V79" s="129"/>
      <c r="AF79" s="129"/>
      <c r="AP79" s="129"/>
      <c r="AZ79" s="129"/>
      <c r="BJ79" s="129"/>
      <c r="BK79" s="129"/>
      <c r="BL79" s="129"/>
      <c r="BM79" s="129"/>
      <c r="BN79" s="129"/>
      <c r="BO79" s="129"/>
      <c r="BP79" s="129"/>
      <c r="BQ79" s="129"/>
      <c r="BT79" s="129"/>
      <c r="CD79" s="129"/>
      <c r="CN79" s="129"/>
      <c r="CX79" s="129"/>
      <c r="DH79" s="129"/>
      <c r="DR79" s="129"/>
      <c r="EB79" s="129"/>
      <c r="EL79" s="129"/>
      <c r="EV79" s="129"/>
      <c r="FF79" s="129"/>
      <c r="FP79" s="129"/>
      <c r="FZ79" s="129"/>
      <c r="GJ79" s="129"/>
      <c r="GT79" s="129"/>
      <c r="HD79" s="129"/>
      <c r="HN79" s="129"/>
      <c r="HX79" s="129"/>
      <c r="IH79" s="129"/>
      <c r="IR79" s="129"/>
      <c r="JB79" s="129"/>
      <c r="JL79" s="129"/>
      <c r="JV79" s="129"/>
      <c r="KF79" s="129"/>
    </row>
    <row xmlns:x14ac="http://schemas.microsoft.com/office/spreadsheetml/2009/9/ac" r="80" s="3" customFormat="true" x14ac:dyDescent="0.25">
      <c r="A80" s="404" t="str">
        <f ca="true">IF(ISBLANK('Data Summary'!A82),"",'Data Summary'!A82)</f>
        <v/>
      </c>
      <c r="B80" s="129"/>
      <c r="L80" s="129"/>
      <c r="V80" s="129"/>
      <c r="AF80" s="129"/>
      <c r="AP80" s="129"/>
      <c r="AZ80" s="129"/>
      <c r="BJ80" s="129"/>
      <c r="BK80" s="129"/>
      <c r="BL80" s="129"/>
      <c r="BM80" s="129"/>
      <c r="BN80" s="129"/>
      <c r="BO80" s="129"/>
      <c r="BP80" s="129"/>
      <c r="BQ80" s="129"/>
      <c r="BT80" s="129"/>
      <c r="CD80" s="129"/>
      <c r="CN80" s="129"/>
      <c r="CX80" s="129"/>
      <c r="DH80" s="129"/>
      <c r="DR80" s="129"/>
      <c r="EB80" s="129"/>
      <c r="EL80" s="129"/>
      <c r="EV80" s="129"/>
      <c r="FF80" s="129"/>
      <c r="FP80" s="129"/>
      <c r="FZ80" s="129"/>
      <c r="GJ80" s="129"/>
      <c r="GT80" s="129"/>
      <c r="HD80" s="129"/>
      <c r="HN80" s="129"/>
      <c r="HX80" s="129"/>
      <c r="IH80" s="129"/>
      <c r="IR80" s="129"/>
      <c r="JB80" s="129"/>
      <c r="JL80" s="129"/>
      <c r="JV80" s="129"/>
      <c r="KF80" s="129"/>
    </row>
    <row xmlns:x14ac="http://schemas.microsoft.com/office/spreadsheetml/2009/9/ac" r="81" s="3" customFormat="true" x14ac:dyDescent="0.25">
      <c r="A81" s="404" t="str">
        <f ca="true">IF(ISBLANK('Data Summary'!A83),"",'Data Summary'!A83)</f>
        <v/>
      </c>
      <c r="B81" s="129"/>
      <c r="L81" s="129"/>
      <c r="V81" s="129"/>
      <c r="AF81" s="129"/>
      <c r="AP81" s="129"/>
      <c r="AZ81" s="129"/>
      <c r="BJ81" s="129"/>
      <c r="BK81" s="129"/>
      <c r="BL81" s="129"/>
      <c r="BM81" s="129"/>
      <c r="BN81" s="129"/>
      <c r="BO81" s="129"/>
      <c r="BP81" s="129"/>
      <c r="BQ81" s="129"/>
      <c r="BT81" s="129"/>
      <c r="CD81" s="129"/>
      <c r="CN81" s="129"/>
      <c r="CX81" s="129"/>
      <c r="DH81" s="129"/>
      <c r="DR81" s="129"/>
      <c r="EB81" s="129"/>
      <c r="EL81" s="129"/>
      <c r="EV81" s="129"/>
      <c r="FF81" s="129"/>
      <c r="FP81" s="129"/>
      <c r="FZ81" s="129"/>
      <c r="GJ81" s="129"/>
      <c r="GT81" s="129"/>
      <c r="HD81" s="129"/>
      <c r="HN81" s="129"/>
      <c r="HX81" s="129"/>
      <c r="IH81" s="129"/>
      <c r="IR81" s="129"/>
      <c r="JB81" s="129"/>
      <c r="JL81" s="129"/>
      <c r="JV81" s="129"/>
      <c r="KF81" s="129"/>
    </row>
    <row xmlns:x14ac="http://schemas.microsoft.com/office/spreadsheetml/2009/9/ac" r="82" s="3" customFormat="true" x14ac:dyDescent="0.25">
      <c r="A82" s="404" t="str">
        <f ca="true">IF(ISBLANK('Data Summary'!A84),"",'Data Summary'!A84)</f>
        <v/>
      </c>
      <c r="B82" s="129"/>
      <c r="L82" s="129"/>
      <c r="V82" s="129"/>
      <c r="AF82" s="129"/>
      <c r="AP82" s="129"/>
      <c r="AZ82" s="129"/>
      <c r="BJ82" s="129"/>
      <c r="BK82" s="129"/>
      <c r="BL82" s="129"/>
      <c r="BM82" s="129"/>
      <c r="BN82" s="129"/>
      <c r="BO82" s="129"/>
      <c r="BP82" s="129"/>
      <c r="BQ82" s="129"/>
      <c r="BT82" s="129"/>
      <c r="CD82" s="129"/>
      <c r="CN82" s="129"/>
      <c r="CX82" s="129"/>
      <c r="DH82" s="129"/>
      <c r="DR82" s="129"/>
      <c r="EB82" s="129"/>
      <c r="EL82" s="129"/>
      <c r="EV82" s="129"/>
      <c r="FF82" s="129"/>
      <c r="FP82" s="129"/>
      <c r="FZ82" s="129"/>
      <c r="GJ82" s="129"/>
      <c r="GT82" s="129"/>
      <c r="HD82" s="129"/>
      <c r="HN82" s="129"/>
      <c r="HX82" s="129"/>
      <c r="IH82" s="129"/>
      <c r="IR82" s="129"/>
      <c r="JB82" s="129"/>
      <c r="JL82" s="129"/>
      <c r="JV82" s="129"/>
      <c r="KF82" s="129"/>
    </row>
    <row xmlns:x14ac="http://schemas.microsoft.com/office/spreadsheetml/2009/9/ac" r="83" s="3" customFormat="true" x14ac:dyDescent="0.25">
      <c r="A83" s="404" t="str">
        <f ca="true">IF(ISBLANK('Data Summary'!A85),"",'Data Summary'!A85)</f>
        <v/>
      </c>
      <c r="B83" s="129"/>
      <c r="L83" s="129"/>
      <c r="V83" s="129"/>
      <c r="AF83" s="129"/>
      <c r="AP83" s="129"/>
      <c r="AZ83" s="129"/>
      <c r="BJ83" s="129"/>
      <c r="BK83" s="129"/>
      <c r="BL83" s="129"/>
      <c r="BM83" s="129"/>
      <c r="BN83" s="129"/>
      <c r="BO83" s="129"/>
      <c r="BP83" s="129"/>
      <c r="BQ83" s="129"/>
      <c r="BT83" s="129"/>
      <c r="CD83" s="129"/>
      <c r="CN83" s="129"/>
      <c r="CX83" s="129"/>
      <c r="DH83" s="129"/>
      <c r="DR83" s="129"/>
      <c r="EB83" s="129"/>
      <c r="EL83" s="129"/>
      <c r="EV83" s="129"/>
      <c r="FF83" s="129"/>
      <c r="FP83" s="129"/>
      <c r="FZ83" s="129"/>
      <c r="GJ83" s="129"/>
      <c r="GT83" s="129"/>
      <c r="HD83" s="129"/>
      <c r="HN83" s="129"/>
      <c r="HX83" s="129"/>
      <c r="IH83" s="129"/>
      <c r="IR83" s="129"/>
      <c r="JB83" s="129"/>
      <c r="JL83" s="129"/>
      <c r="JV83" s="129"/>
      <c r="KF83" s="129"/>
    </row>
    <row xmlns:x14ac="http://schemas.microsoft.com/office/spreadsheetml/2009/9/ac" r="84" s="3" customFormat="true" x14ac:dyDescent="0.25">
      <c r="A84" s="404" t="str">
        <f ca="true">IF(ISBLANK('Data Summary'!A86),"",'Data Summary'!A86)</f>
        <v/>
      </c>
      <c r="B84" s="129"/>
      <c r="L84" s="129"/>
      <c r="V84" s="129"/>
      <c r="AF84" s="129"/>
      <c r="AP84" s="129"/>
      <c r="AZ84" s="129"/>
      <c r="BJ84" s="129"/>
      <c r="BK84" s="129"/>
      <c r="BL84" s="129"/>
      <c r="BM84" s="129"/>
      <c r="BN84" s="129"/>
      <c r="BO84" s="129"/>
      <c r="BP84" s="129"/>
      <c r="BQ84" s="129"/>
      <c r="BT84" s="129"/>
      <c r="CD84" s="129"/>
      <c r="CN84" s="129"/>
      <c r="CX84" s="129"/>
      <c r="DH84" s="129"/>
      <c r="DR84" s="129"/>
      <c r="EB84" s="129"/>
      <c r="EL84" s="129"/>
      <c r="EV84" s="129"/>
      <c r="FF84" s="129"/>
      <c r="FP84" s="129"/>
      <c r="FZ84" s="129"/>
      <c r="GJ84" s="129"/>
      <c r="GT84" s="129"/>
      <c r="HD84" s="129"/>
      <c r="HN84" s="129"/>
      <c r="HX84" s="129"/>
      <c r="IH84" s="129"/>
      <c r="IR84" s="129"/>
      <c r="JB84" s="129"/>
      <c r="JL84" s="129"/>
      <c r="JV84" s="129"/>
      <c r="KF84" s="129"/>
    </row>
    <row xmlns:x14ac="http://schemas.microsoft.com/office/spreadsheetml/2009/9/ac" r="85" s="3" customFormat="true" x14ac:dyDescent="0.25">
      <c r="A85" s="404" t="str">
        <f ca="true">IF(ISBLANK('Data Summary'!A87),"",'Data Summary'!A87)</f>
        <v/>
      </c>
      <c r="B85" s="129"/>
      <c r="L85" s="129"/>
      <c r="V85" s="129"/>
      <c r="AF85" s="129"/>
      <c r="AP85" s="129"/>
      <c r="AZ85" s="129"/>
      <c r="BJ85" s="129"/>
      <c r="BK85" s="129"/>
      <c r="BL85" s="129"/>
      <c r="BM85" s="129"/>
      <c r="BN85" s="129"/>
      <c r="BO85" s="129"/>
      <c r="BP85" s="129"/>
      <c r="BQ85" s="129"/>
      <c r="BT85" s="129"/>
      <c r="CD85" s="129"/>
      <c r="CN85" s="129"/>
      <c r="CX85" s="129"/>
      <c r="DH85" s="129"/>
      <c r="DR85" s="129"/>
      <c r="EB85" s="129"/>
      <c r="EL85" s="129"/>
      <c r="EV85" s="129"/>
      <c r="FF85" s="129"/>
      <c r="FP85" s="129"/>
      <c r="FZ85" s="129"/>
      <c r="GJ85" s="129"/>
      <c r="GT85" s="129"/>
      <c r="HD85" s="129"/>
      <c r="HN85" s="129"/>
      <c r="HX85" s="129"/>
      <c r="IH85" s="129"/>
      <c r="IR85" s="129"/>
      <c r="JB85" s="129"/>
      <c r="JL85" s="129"/>
      <c r="JV85" s="129"/>
      <c r="KF85" s="129"/>
    </row>
    <row xmlns:x14ac="http://schemas.microsoft.com/office/spreadsheetml/2009/9/ac" r="86" s="3" customFormat="true" x14ac:dyDescent="0.25">
      <c r="A86" s="404" t="str">
        <f ca="true">IF(ISBLANK('Data Summary'!A88),"",'Data Summary'!A88)</f>
        <v/>
      </c>
      <c r="B86" s="129"/>
      <c r="L86" s="129"/>
      <c r="V86" s="129"/>
      <c r="AF86" s="129"/>
      <c r="AP86" s="129"/>
      <c r="AZ86" s="129"/>
      <c r="BJ86" s="129"/>
      <c r="BK86" s="129"/>
      <c r="BL86" s="129"/>
      <c r="BM86" s="129"/>
      <c r="BN86" s="129"/>
      <c r="BO86" s="129"/>
      <c r="BP86" s="129"/>
      <c r="BQ86" s="129"/>
      <c r="BT86" s="129"/>
      <c r="CD86" s="129"/>
      <c r="CN86" s="129"/>
      <c r="CX86" s="129"/>
      <c r="DH86" s="129"/>
      <c r="DR86" s="129"/>
      <c r="EB86" s="129"/>
      <c r="EL86" s="129"/>
      <c r="EV86" s="129"/>
      <c r="FF86" s="129"/>
      <c r="FP86" s="129"/>
      <c r="FZ86" s="129"/>
      <c r="GJ86" s="129"/>
      <c r="GT86" s="129"/>
      <c r="HD86" s="129"/>
      <c r="HN86" s="129"/>
      <c r="HX86" s="129"/>
      <c r="IH86" s="129"/>
      <c r="IR86" s="129"/>
      <c r="JB86" s="129"/>
      <c r="JL86" s="129"/>
      <c r="JV86" s="129"/>
      <c r="KF86" s="129"/>
    </row>
    <row xmlns:x14ac="http://schemas.microsoft.com/office/spreadsheetml/2009/9/ac" r="87" s="3" customFormat="true" x14ac:dyDescent="0.25">
      <c r="A87" s="404" t="str">
        <f ca="true">IF(ISBLANK('Data Summary'!A89),"",'Data Summary'!A89)</f>
        <v/>
      </c>
      <c r="B87" s="129"/>
      <c r="L87" s="129"/>
      <c r="V87" s="129"/>
      <c r="AF87" s="129"/>
      <c r="AP87" s="129"/>
      <c r="AZ87" s="129"/>
      <c r="BJ87" s="129"/>
      <c r="BK87" s="129"/>
      <c r="BL87" s="129"/>
      <c r="BM87" s="129"/>
      <c r="BN87" s="129"/>
      <c r="BO87" s="129"/>
      <c r="BP87" s="129"/>
      <c r="BQ87" s="129"/>
      <c r="BT87" s="129"/>
      <c r="CD87" s="129"/>
      <c r="CN87" s="129"/>
      <c r="CX87" s="129"/>
      <c r="DH87" s="129"/>
      <c r="DR87" s="129"/>
      <c r="EB87" s="129"/>
      <c r="EL87" s="129"/>
      <c r="EV87" s="129"/>
      <c r="FF87" s="129"/>
      <c r="FP87" s="129"/>
      <c r="FZ87" s="129"/>
      <c r="GJ87" s="129"/>
      <c r="GT87" s="129"/>
      <c r="HD87" s="129"/>
      <c r="HN87" s="129"/>
      <c r="HX87" s="129"/>
      <c r="IH87" s="129"/>
      <c r="IR87" s="129"/>
      <c r="JB87" s="129"/>
      <c r="JL87" s="129"/>
      <c r="JV87" s="129"/>
      <c r="KF87" s="129"/>
    </row>
    <row xmlns:x14ac="http://schemas.microsoft.com/office/spreadsheetml/2009/9/ac" r="88" s="3" customFormat="true" x14ac:dyDescent="0.25">
      <c r="A88" s="404" t="str">
        <f ca="true">IF(ISBLANK('Data Summary'!A90),"",'Data Summary'!A90)</f>
        <v/>
      </c>
      <c r="B88" s="129"/>
      <c r="L88" s="129"/>
      <c r="V88" s="129"/>
      <c r="AF88" s="129"/>
      <c r="AP88" s="129"/>
      <c r="AZ88" s="129"/>
      <c r="BJ88" s="129"/>
      <c r="BK88" s="129"/>
      <c r="BL88" s="129"/>
      <c r="BM88" s="129"/>
      <c r="BN88" s="129"/>
      <c r="BO88" s="129"/>
      <c r="BP88" s="129"/>
      <c r="BQ88" s="129"/>
      <c r="BT88" s="129"/>
      <c r="CD88" s="129"/>
      <c r="CN88" s="129"/>
      <c r="CX88" s="129"/>
      <c r="DH88" s="129"/>
      <c r="DR88" s="129"/>
      <c r="EB88" s="129"/>
      <c r="EL88" s="129"/>
      <c r="EV88" s="129"/>
      <c r="FF88" s="129"/>
      <c r="FP88" s="129"/>
      <c r="FZ88" s="129"/>
      <c r="GJ88" s="129"/>
      <c r="GT88" s="129"/>
      <c r="HD88" s="129"/>
      <c r="HN88" s="129"/>
      <c r="HX88" s="129"/>
      <c r="IH88" s="129"/>
      <c r="IR88" s="129"/>
      <c r="JB88" s="129"/>
      <c r="JL88" s="129"/>
      <c r="JV88" s="129"/>
      <c r="KF88" s="129"/>
    </row>
    <row xmlns:x14ac="http://schemas.microsoft.com/office/spreadsheetml/2009/9/ac" r="89" s="3" customFormat="true" x14ac:dyDescent="0.25">
      <c r="A89" s="404" t="str">
        <f ca="true">IF(ISBLANK('Data Summary'!A91),"",'Data Summary'!A91)</f>
        <v/>
      </c>
      <c r="B89" s="129"/>
      <c r="L89" s="129"/>
      <c r="V89" s="129"/>
      <c r="AF89" s="129"/>
      <c r="AP89" s="129"/>
      <c r="AZ89" s="129"/>
      <c r="BJ89" s="129"/>
      <c r="BK89" s="129"/>
      <c r="BL89" s="129"/>
      <c r="BM89" s="129"/>
      <c r="BN89" s="129"/>
      <c r="BO89" s="129"/>
      <c r="BP89" s="129"/>
      <c r="BQ89" s="129"/>
      <c r="BT89" s="129"/>
      <c r="CD89" s="129"/>
      <c r="CN89" s="129"/>
      <c r="CX89" s="129"/>
      <c r="DH89" s="129"/>
      <c r="DR89" s="129"/>
      <c r="EB89" s="129"/>
      <c r="EL89" s="129"/>
      <c r="EV89" s="129"/>
      <c r="FF89" s="129"/>
      <c r="FP89" s="129"/>
      <c r="FZ89" s="129"/>
      <c r="GJ89" s="129"/>
      <c r="GT89" s="129"/>
      <c r="HD89" s="129"/>
      <c r="HN89" s="129"/>
      <c r="HX89" s="129"/>
      <c r="IH89" s="129"/>
      <c r="IR89" s="129"/>
      <c r="JB89" s="129"/>
      <c r="JL89" s="129"/>
      <c r="JV89" s="129"/>
      <c r="KF89" s="129"/>
    </row>
    <row xmlns:x14ac="http://schemas.microsoft.com/office/spreadsheetml/2009/9/ac" r="90" s="3" customFormat="true" x14ac:dyDescent="0.25">
      <c r="A90" s="404" t="str">
        <f ca="true">IF(ISBLANK('Data Summary'!A92),"",'Data Summary'!A92)</f>
        <v/>
      </c>
      <c r="B90" s="129"/>
      <c r="L90" s="129"/>
      <c r="V90" s="129"/>
      <c r="AF90" s="129"/>
      <c r="AP90" s="129"/>
      <c r="AZ90" s="129"/>
      <c r="BJ90" s="129"/>
      <c r="BK90" s="129"/>
      <c r="BL90" s="129"/>
      <c r="BM90" s="129"/>
      <c r="BN90" s="129"/>
      <c r="BO90" s="129"/>
      <c r="BP90" s="129"/>
      <c r="BQ90" s="129"/>
      <c r="BT90" s="129"/>
      <c r="CD90" s="129"/>
      <c r="CN90" s="129"/>
      <c r="CX90" s="129"/>
      <c r="DH90" s="129"/>
      <c r="DR90" s="129"/>
      <c r="EB90" s="129"/>
      <c r="EL90" s="129"/>
      <c r="EV90" s="129"/>
      <c r="FF90" s="129"/>
      <c r="FP90" s="129"/>
      <c r="FZ90" s="129"/>
      <c r="GJ90" s="129"/>
      <c r="GT90" s="129"/>
      <c r="HD90" s="129"/>
      <c r="HN90" s="129"/>
      <c r="HX90" s="129"/>
      <c r="IH90" s="129"/>
      <c r="IR90" s="129"/>
      <c r="JB90" s="129"/>
      <c r="JL90" s="129"/>
      <c r="JV90" s="129"/>
      <c r="KF90" s="129"/>
    </row>
    <row xmlns:x14ac="http://schemas.microsoft.com/office/spreadsheetml/2009/9/ac" r="91" s="3" customFormat="true" x14ac:dyDescent="0.25">
      <c r="A91" s="404" t="str">
        <f ca="true">IF(ISBLANK('Data Summary'!A93),"",'Data Summary'!A93)</f>
        <v/>
      </c>
      <c r="B91" s="129"/>
      <c r="L91" s="129"/>
      <c r="V91" s="129"/>
      <c r="AF91" s="129"/>
      <c r="AP91" s="129"/>
      <c r="AZ91" s="129"/>
      <c r="BJ91" s="129"/>
      <c r="BK91" s="129"/>
      <c r="BL91" s="129"/>
      <c r="BM91" s="129"/>
      <c r="BN91" s="129"/>
      <c r="BO91" s="129"/>
      <c r="BP91" s="129"/>
      <c r="BQ91" s="129"/>
      <c r="BT91" s="129"/>
      <c r="CD91" s="129"/>
      <c r="CN91" s="129"/>
      <c r="CX91" s="129"/>
      <c r="DH91" s="129"/>
      <c r="DR91" s="129"/>
      <c r="EB91" s="129"/>
      <c r="EL91" s="129"/>
      <c r="EV91" s="129"/>
      <c r="FF91" s="129"/>
      <c r="FP91" s="129"/>
      <c r="FZ91" s="129"/>
      <c r="GJ91" s="129"/>
      <c r="GT91" s="129"/>
      <c r="HD91" s="129"/>
      <c r="HN91" s="129"/>
      <c r="HX91" s="129"/>
      <c r="IH91" s="129"/>
      <c r="IR91" s="129"/>
      <c r="JB91" s="129"/>
      <c r="JL91" s="129"/>
      <c r="JV91" s="129"/>
      <c r="KF91" s="129"/>
    </row>
    <row xmlns:x14ac="http://schemas.microsoft.com/office/spreadsheetml/2009/9/ac" r="92" s="3" customFormat="true" x14ac:dyDescent="0.25">
      <c r="A92" s="404" t="str">
        <f ca="true">IF(ISBLANK('Data Summary'!A94),"",'Data Summary'!A94)</f>
        <v/>
      </c>
      <c r="B92" s="129"/>
      <c r="L92" s="129"/>
      <c r="V92" s="129"/>
      <c r="AF92" s="129"/>
      <c r="AP92" s="129"/>
      <c r="AZ92" s="129"/>
      <c r="BJ92" s="129"/>
      <c r="BK92" s="129"/>
      <c r="BL92" s="129"/>
      <c r="BM92" s="129"/>
      <c r="BN92" s="129"/>
      <c r="BO92" s="129"/>
      <c r="BP92" s="129"/>
      <c r="BQ92" s="129"/>
      <c r="BT92" s="129"/>
      <c r="CD92" s="129"/>
      <c r="CN92" s="129"/>
      <c r="CX92" s="129"/>
      <c r="DH92" s="129"/>
      <c r="DR92" s="129"/>
      <c r="EB92" s="129"/>
      <c r="EL92" s="129"/>
      <c r="EV92" s="129"/>
      <c r="FF92" s="129"/>
      <c r="FP92" s="129"/>
      <c r="FZ92" s="129"/>
      <c r="GJ92" s="129"/>
      <c r="GT92" s="129"/>
      <c r="HD92" s="129"/>
      <c r="HN92" s="129"/>
      <c r="HX92" s="129"/>
      <c r="IH92" s="129"/>
      <c r="IR92" s="129"/>
      <c r="JB92" s="129"/>
      <c r="JL92" s="129"/>
      <c r="JV92" s="129"/>
      <c r="KF92" s="129"/>
    </row>
    <row xmlns:x14ac="http://schemas.microsoft.com/office/spreadsheetml/2009/9/ac" r="93" s="3" customFormat="true" x14ac:dyDescent="0.25">
      <c r="A93" s="404" t="str">
        <f ca="true">IF(ISBLANK('Data Summary'!A95),"",'Data Summary'!A95)</f>
        <v/>
      </c>
      <c r="B93" s="129"/>
      <c r="L93" s="129"/>
      <c r="V93" s="129"/>
      <c r="AF93" s="129"/>
      <c r="AP93" s="129"/>
      <c r="AZ93" s="129"/>
      <c r="BJ93" s="129"/>
      <c r="BK93" s="129"/>
      <c r="BL93" s="129"/>
      <c r="BM93" s="129"/>
      <c r="BN93" s="129"/>
      <c r="BO93" s="129"/>
      <c r="BP93" s="129"/>
      <c r="BQ93" s="129"/>
      <c r="BT93" s="129"/>
      <c r="CD93" s="129"/>
      <c r="CN93" s="129"/>
      <c r="CX93" s="129"/>
      <c r="DH93" s="129"/>
      <c r="DR93" s="129"/>
      <c r="EB93" s="129"/>
      <c r="EL93" s="129"/>
      <c r="EV93" s="129"/>
      <c r="FF93" s="129"/>
      <c r="FP93" s="129"/>
      <c r="FZ93" s="129"/>
      <c r="GJ93" s="129"/>
      <c r="GT93" s="129"/>
      <c r="HD93" s="129"/>
      <c r="HN93" s="129"/>
      <c r="HX93" s="129"/>
      <c r="IH93" s="129"/>
      <c r="IR93" s="129"/>
      <c r="JB93" s="129"/>
      <c r="JL93" s="129"/>
      <c r="JV93" s="129"/>
      <c r="KF93" s="129"/>
    </row>
    <row xmlns:x14ac="http://schemas.microsoft.com/office/spreadsheetml/2009/9/ac" r="94" s="3" customFormat="true" x14ac:dyDescent="0.25">
      <c r="A94" s="404" t="str">
        <f ca="true">IF(ISBLANK('Data Summary'!A96),"",'Data Summary'!A96)</f>
        <v/>
      </c>
      <c r="B94" s="129"/>
      <c r="L94" s="129"/>
      <c r="V94" s="129"/>
      <c r="AF94" s="129"/>
      <c r="AP94" s="129"/>
      <c r="AZ94" s="129"/>
      <c r="BJ94" s="129"/>
      <c r="BK94" s="129"/>
      <c r="BL94" s="129"/>
      <c r="BM94" s="129"/>
      <c r="BN94" s="129"/>
      <c r="BO94" s="129"/>
      <c r="BP94" s="129"/>
      <c r="BQ94" s="129"/>
      <c r="BT94" s="129"/>
      <c r="CD94" s="129"/>
      <c r="CN94" s="129"/>
      <c r="CX94" s="129"/>
      <c r="DH94" s="129"/>
      <c r="DR94" s="129"/>
      <c r="EB94" s="129"/>
      <c r="EL94" s="129"/>
      <c r="EV94" s="129"/>
      <c r="FF94" s="129"/>
      <c r="FP94" s="129"/>
      <c r="FZ94" s="129"/>
      <c r="GJ94" s="129"/>
      <c r="GT94" s="129"/>
      <c r="HD94" s="129"/>
      <c r="HN94" s="129"/>
      <c r="HX94" s="129"/>
      <c r="IH94" s="129"/>
      <c r="IR94" s="129"/>
      <c r="JB94" s="129"/>
      <c r="JL94" s="129"/>
      <c r="JV94" s="129"/>
      <c r="KF94" s="129"/>
    </row>
    <row xmlns:x14ac="http://schemas.microsoft.com/office/spreadsheetml/2009/9/ac" r="95" s="3" customFormat="true" x14ac:dyDescent="0.25">
      <c r="A95" s="404" t="str">
        <f ca="true">IF(ISBLANK('Data Summary'!A97),"",'Data Summary'!A97)</f>
        <v/>
      </c>
      <c r="B95" s="129"/>
      <c r="L95" s="129"/>
      <c r="V95" s="129"/>
      <c r="AF95" s="129"/>
      <c r="AP95" s="129"/>
      <c r="AZ95" s="129"/>
      <c r="BJ95" s="129"/>
      <c r="BK95" s="129"/>
      <c r="BL95" s="129"/>
      <c r="BM95" s="129"/>
      <c r="BN95" s="129"/>
      <c r="BO95" s="129"/>
      <c r="BP95" s="129"/>
      <c r="BQ95" s="129"/>
      <c r="BT95" s="129"/>
      <c r="CD95" s="129"/>
      <c r="CN95" s="129"/>
      <c r="CX95" s="129"/>
      <c r="DH95" s="129"/>
      <c r="DR95" s="129"/>
      <c r="EB95" s="129"/>
      <c r="EL95" s="129"/>
      <c r="EV95" s="129"/>
      <c r="FF95" s="129"/>
      <c r="FP95" s="129"/>
      <c r="FZ95" s="129"/>
      <c r="GJ95" s="129"/>
      <c r="GT95" s="129"/>
      <c r="HD95" s="129"/>
      <c r="HN95" s="129"/>
      <c r="HX95" s="129"/>
      <c r="IH95" s="129"/>
      <c r="IR95" s="129"/>
      <c r="JB95" s="129"/>
      <c r="JL95" s="129"/>
      <c r="JV95" s="129"/>
      <c r="KF95" s="129"/>
    </row>
    <row xmlns:x14ac="http://schemas.microsoft.com/office/spreadsheetml/2009/9/ac" r="96" s="3" customFormat="true" x14ac:dyDescent="0.25">
      <c r="A96" s="404" t="str">
        <f ca="true">IF(ISBLANK('Data Summary'!A98),"",'Data Summary'!A98)</f>
        <v/>
      </c>
      <c r="B96" s="129"/>
      <c r="L96" s="129"/>
      <c r="V96" s="129"/>
      <c r="AF96" s="129"/>
      <c r="AP96" s="129"/>
      <c r="AZ96" s="129"/>
      <c r="BJ96" s="129"/>
      <c r="BK96" s="129"/>
      <c r="BL96" s="129"/>
      <c r="BM96" s="129"/>
      <c r="BN96" s="129"/>
      <c r="BO96" s="129"/>
      <c r="BP96" s="129"/>
      <c r="BQ96" s="129"/>
      <c r="BT96" s="129"/>
      <c r="CD96" s="129"/>
      <c r="CN96" s="129"/>
      <c r="CX96" s="129"/>
      <c r="DH96" s="129"/>
      <c r="DR96" s="129"/>
      <c r="EB96" s="129"/>
      <c r="EL96" s="129"/>
      <c r="EV96" s="129"/>
      <c r="FF96" s="129"/>
      <c r="FP96" s="129"/>
      <c r="FZ96" s="129"/>
      <c r="GJ96" s="129"/>
      <c r="GT96" s="129"/>
      <c r="HD96" s="129"/>
      <c r="HN96" s="129"/>
      <c r="HX96" s="129"/>
      <c r="IH96" s="129"/>
      <c r="IR96" s="129"/>
      <c r="JB96" s="129"/>
      <c r="JL96" s="129"/>
      <c r="JV96" s="129"/>
      <c r="KF96" s="129"/>
    </row>
    <row xmlns:x14ac="http://schemas.microsoft.com/office/spreadsheetml/2009/9/ac" r="97" s="3" customFormat="true" x14ac:dyDescent="0.25">
      <c r="A97" s="404" t="str">
        <f ca="true">IF(ISBLANK('Data Summary'!A99),"",'Data Summary'!A99)</f>
        <v/>
      </c>
      <c r="B97" s="129"/>
      <c r="L97" s="129"/>
      <c r="V97" s="129"/>
      <c r="AF97" s="129"/>
      <c r="AP97" s="129"/>
      <c r="AZ97" s="129"/>
      <c r="BJ97" s="129"/>
      <c r="BK97" s="129"/>
      <c r="BL97" s="129"/>
      <c r="BM97" s="129"/>
      <c r="BN97" s="129"/>
      <c r="BO97" s="129"/>
      <c r="BP97" s="129"/>
      <c r="BQ97" s="129"/>
      <c r="BT97" s="129"/>
      <c r="CD97" s="129"/>
      <c r="CN97" s="129"/>
      <c r="CX97" s="129"/>
      <c r="DH97" s="129"/>
      <c r="DR97" s="129"/>
      <c r="EB97" s="129"/>
      <c r="EL97" s="129"/>
      <c r="EV97" s="129"/>
      <c r="FF97" s="129"/>
      <c r="FP97" s="129"/>
      <c r="FZ97" s="129"/>
      <c r="GJ97" s="129"/>
      <c r="GT97" s="129"/>
      <c r="HD97" s="129"/>
      <c r="HN97" s="129"/>
      <c r="HX97" s="129"/>
      <c r="IH97" s="129"/>
      <c r="IR97" s="129"/>
      <c r="JB97" s="129"/>
      <c r="JL97" s="129"/>
      <c r="JV97" s="129"/>
      <c r="KF97" s="129"/>
    </row>
    <row xmlns:x14ac="http://schemas.microsoft.com/office/spreadsheetml/2009/9/ac" r="98" s="3" customFormat="true" x14ac:dyDescent="0.25">
      <c r="A98" s="404" t="str">
        <f ca="true">IF(ISBLANK('Data Summary'!A100),"",'Data Summary'!A100)</f>
        <v/>
      </c>
      <c r="B98" s="129"/>
      <c r="L98" s="129"/>
      <c r="V98" s="129"/>
      <c r="AF98" s="129"/>
      <c r="AP98" s="129"/>
      <c r="AZ98" s="129"/>
      <c r="BJ98" s="129"/>
      <c r="BK98" s="129"/>
      <c r="BL98" s="129"/>
      <c r="BM98" s="129"/>
      <c r="BN98" s="129"/>
      <c r="BO98" s="129"/>
      <c r="BP98" s="129"/>
      <c r="BQ98" s="129"/>
      <c r="BT98" s="129"/>
      <c r="CD98" s="129"/>
      <c r="CN98" s="129"/>
      <c r="CX98" s="129"/>
      <c r="DH98" s="129"/>
      <c r="DR98" s="129"/>
      <c r="EB98" s="129"/>
      <c r="EL98" s="129"/>
      <c r="EV98" s="129"/>
      <c r="FF98" s="129"/>
      <c r="FP98" s="129"/>
      <c r="FZ98" s="129"/>
      <c r="GJ98" s="129"/>
      <c r="GT98" s="129"/>
      <c r="HD98" s="129"/>
      <c r="HN98" s="129"/>
      <c r="HX98" s="129"/>
      <c r="IH98" s="129"/>
      <c r="IR98" s="129"/>
      <c r="JB98" s="129"/>
      <c r="JL98" s="129"/>
      <c r="JV98" s="129"/>
      <c r="KF98" s="129"/>
    </row>
    <row xmlns:x14ac="http://schemas.microsoft.com/office/spreadsheetml/2009/9/ac" r="99" s="3" customFormat="true" x14ac:dyDescent="0.25">
      <c r="A99" s="404" t="str">
        <f ca="true">IF(ISBLANK('Data Summary'!A101),"",'Data Summary'!A101)</f>
        <v/>
      </c>
      <c r="B99" s="129"/>
      <c r="L99" s="129"/>
      <c r="V99" s="129"/>
      <c r="AF99" s="129"/>
      <c r="AP99" s="129"/>
      <c r="AZ99" s="129"/>
      <c r="BJ99" s="129"/>
      <c r="BK99" s="129"/>
      <c r="BL99" s="129"/>
      <c r="BM99" s="129"/>
      <c r="BN99" s="129"/>
      <c r="BO99" s="129"/>
      <c r="BP99" s="129"/>
      <c r="BQ99" s="129"/>
      <c r="BT99" s="129"/>
      <c r="CD99" s="129"/>
      <c r="CN99" s="129"/>
      <c r="CX99" s="129"/>
      <c r="DH99" s="129"/>
      <c r="DR99" s="129"/>
      <c r="EB99" s="129"/>
      <c r="EL99" s="129"/>
      <c r="EV99" s="129"/>
      <c r="FF99" s="129"/>
      <c r="FP99" s="129"/>
      <c r="FZ99" s="129"/>
      <c r="GJ99" s="129"/>
      <c r="GT99" s="129"/>
      <c r="HD99" s="129"/>
      <c r="HN99" s="129"/>
      <c r="HX99" s="129"/>
      <c r="IH99" s="129"/>
      <c r="IR99" s="129"/>
      <c r="JB99" s="129"/>
      <c r="JL99" s="129"/>
      <c r="JV99" s="129"/>
      <c r="KF99" s="129"/>
    </row>
    <row xmlns:x14ac="http://schemas.microsoft.com/office/spreadsheetml/2009/9/ac" r="100" s="3" customFormat="true" x14ac:dyDescent="0.25">
      <c r="A100" s="404" t="str">
        <f ca="true">IF(ISBLANK('Data Summary'!A102),"",'Data Summary'!A102)</f>
        <v/>
      </c>
      <c r="B100" s="129"/>
      <c r="L100" s="129"/>
      <c r="V100" s="129"/>
      <c r="AF100" s="129"/>
      <c r="AP100" s="129"/>
      <c r="AZ100" s="129"/>
      <c r="BJ100" s="129"/>
      <c r="BK100" s="129"/>
      <c r="BL100" s="129"/>
      <c r="BM100" s="129"/>
      <c r="BN100" s="129"/>
      <c r="BO100" s="129"/>
      <c r="BP100" s="129"/>
      <c r="BQ100" s="129"/>
      <c r="BT100" s="129"/>
      <c r="CD100" s="129"/>
      <c r="CN100" s="129"/>
      <c r="CX100" s="129"/>
      <c r="DH100" s="129"/>
      <c r="DR100" s="129"/>
      <c r="EB100" s="129"/>
      <c r="EL100" s="129"/>
      <c r="EV100" s="129"/>
      <c r="FF100" s="129"/>
      <c r="FP100" s="129"/>
      <c r="FZ100" s="129"/>
      <c r="GJ100" s="129"/>
      <c r="GT100" s="129"/>
      <c r="HD100" s="129"/>
      <c r="HN100" s="129"/>
      <c r="HX100" s="129"/>
      <c r="IH100" s="129"/>
      <c r="IR100" s="129"/>
      <c r="JB100" s="129"/>
      <c r="JL100" s="129"/>
      <c r="JV100" s="129"/>
      <c r="KF100" s="129"/>
    </row>
    <row xmlns:x14ac="http://schemas.microsoft.com/office/spreadsheetml/2009/9/ac" r="101" s="3" customFormat="true" x14ac:dyDescent="0.25">
      <c r="A101" s="404" t="str">
        <f ca="true">IF(ISBLANK('Data Summary'!A103),"",'Data Summary'!A103)</f>
        <v/>
      </c>
      <c r="B101" s="129"/>
      <c r="L101" s="129"/>
      <c r="V101" s="129"/>
      <c r="AF101" s="129"/>
      <c r="AP101" s="129"/>
      <c r="AZ101" s="129"/>
      <c r="BJ101" s="129"/>
      <c r="BK101" s="129"/>
      <c r="BL101" s="129"/>
      <c r="BM101" s="129"/>
      <c r="BN101" s="129"/>
      <c r="BO101" s="129"/>
      <c r="BP101" s="129"/>
      <c r="BQ101" s="129"/>
      <c r="BT101" s="129"/>
      <c r="CD101" s="129"/>
      <c r="CN101" s="129"/>
      <c r="CX101" s="129"/>
      <c r="DH101" s="129"/>
      <c r="DR101" s="129"/>
      <c r="EB101" s="129"/>
      <c r="EL101" s="129"/>
      <c r="EV101" s="129"/>
      <c r="FF101" s="129"/>
      <c r="FP101" s="129"/>
      <c r="FZ101" s="129"/>
      <c r="GJ101" s="129"/>
      <c r="GT101" s="129"/>
      <c r="HD101" s="129"/>
      <c r="HN101" s="129"/>
      <c r="HX101" s="129"/>
      <c r="IH101" s="129"/>
      <c r="IR101" s="129"/>
      <c r="JB101" s="129"/>
      <c r="JL101" s="129"/>
      <c r="JV101" s="129"/>
      <c r="KF101" s="129"/>
    </row>
    <row xmlns:x14ac="http://schemas.microsoft.com/office/spreadsheetml/2009/9/ac" r="102" s="3" customFormat="true" x14ac:dyDescent="0.25">
      <c r="A102" s="404" t="str">
        <f ca="true">IF(ISBLANK('Data Summary'!A104),"",'Data Summary'!A104)</f>
        <v/>
      </c>
      <c r="B102" s="129"/>
      <c r="L102" s="129"/>
      <c r="V102" s="129"/>
      <c r="AF102" s="129"/>
      <c r="AP102" s="129"/>
      <c r="AZ102" s="129"/>
      <c r="BJ102" s="129"/>
      <c r="BK102" s="129"/>
      <c r="BL102" s="129"/>
      <c r="BM102" s="129"/>
      <c r="BN102" s="129"/>
      <c r="BO102" s="129"/>
      <c r="BP102" s="129"/>
      <c r="BQ102" s="129"/>
      <c r="BT102" s="129"/>
      <c r="CD102" s="129"/>
      <c r="CN102" s="129"/>
      <c r="CX102" s="129"/>
      <c r="DH102" s="129"/>
      <c r="DR102" s="129"/>
      <c r="EB102" s="129"/>
      <c r="EL102" s="129"/>
      <c r="EV102" s="129"/>
      <c r="FF102" s="129"/>
      <c r="FP102" s="129"/>
      <c r="FZ102" s="129"/>
      <c r="GJ102" s="129"/>
      <c r="GT102" s="129"/>
      <c r="HD102" s="129"/>
      <c r="HN102" s="129"/>
      <c r="HX102" s="129"/>
      <c r="IH102" s="129"/>
      <c r="IR102" s="129"/>
      <c r="JB102" s="129"/>
      <c r="JL102" s="129"/>
      <c r="JV102" s="129"/>
      <c r="KF102" s="129"/>
    </row>
    <row xmlns:x14ac="http://schemas.microsoft.com/office/spreadsheetml/2009/9/ac" r="103" s="3" customFormat="true" x14ac:dyDescent="0.25">
      <c r="A103" s="404" t="str">
        <f ca="true">IF(ISBLANK('Data Summary'!A105),"",'Data Summary'!A105)</f>
        <v/>
      </c>
      <c r="B103" s="129"/>
      <c r="L103" s="129"/>
      <c r="V103" s="129"/>
      <c r="AF103" s="129"/>
      <c r="AP103" s="129"/>
      <c r="AZ103" s="129"/>
      <c r="BJ103" s="129"/>
      <c r="BK103" s="129"/>
      <c r="BL103" s="129"/>
      <c r="BM103" s="129"/>
      <c r="BN103" s="129"/>
      <c r="BO103" s="129"/>
      <c r="BP103" s="129"/>
      <c r="BQ103" s="129"/>
      <c r="BT103" s="129"/>
      <c r="CD103" s="129"/>
      <c r="CN103" s="129"/>
      <c r="CX103" s="129"/>
      <c r="DH103" s="129"/>
      <c r="DR103" s="129"/>
      <c r="EB103" s="129"/>
      <c r="EL103" s="129"/>
      <c r="EV103" s="129"/>
      <c r="FF103" s="129"/>
      <c r="FP103" s="129"/>
      <c r="FZ103" s="129"/>
      <c r="GJ103" s="129"/>
      <c r="GT103" s="129"/>
      <c r="HD103" s="129"/>
      <c r="HN103" s="129"/>
      <c r="HX103" s="129"/>
      <c r="IH103" s="129"/>
      <c r="IR103" s="129"/>
      <c r="JB103" s="129"/>
      <c r="JL103" s="129"/>
      <c r="JV103" s="129"/>
      <c r="KF103" s="129"/>
    </row>
    <row xmlns:x14ac="http://schemas.microsoft.com/office/spreadsheetml/2009/9/ac" r="104" s="3" customFormat="true" x14ac:dyDescent="0.25">
      <c r="A104" s="404" t="str">
        <f ca="true">IF(ISBLANK('Data Summary'!A106),"",'Data Summary'!A106)</f>
        <v/>
      </c>
      <c r="B104" s="129"/>
      <c r="L104" s="129"/>
      <c r="V104" s="129"/>
      <c r="AF104" s="129"/>
      <c r="AP104" s="129"/>
      <c r="AZ104" s="129"/>
      <c r="BJ104" s="129"/>
      <c r="BK104" s="129"/>
      <c r="BL104" s="129"/>
      <c r="BM104" s="129"/>
      <c r="BN104" s="129"/>
      <c r="BO104" s="129"/>
      <c r="BP104" s="129"/>
      <c r="BQ104" s="129"/>
      <c r="BT104" s="129"/>
      <c r="CD104" s="129"/>
      <c r="CN104" s="129"/>
      <c r="CX104" s="129"/>
      <c r="DH104" s="129"/>
      <c r="DR104" s="129"/>
      <c r="EB104" s="129"/>
      <c r="EL104" s="129"/>
      <c r="EV104" s="129"/>
      <c r="FF104" s="129"/>
      <c r="FP104" s="129"/>
      <c r="FZ104" s="129"/>
      <c r="GJ104" s="129"/>
      <c r="GT104" s="129"/>
      <c r="HD104" s="129"/>
      <c r="HN104" s="129"/>
      <c r="HX104" s="129"/>
      <c r="IH104" s="129"/>
      <c r="IR104" s="129"/>
      <c r="JB104" s="129"/>
      <c r="JL104" s="129"/>
      <c r="JV104" s="129"/>
      <c r="KF104" s="129"/>
    </row>
    <row xmlns:x14ac="http://schemas.microsoft.com/office/spreadsheetml/2009/9/ac" r="105" s="3" customFormat="true" x14ac:dyDescent="0.25">
      <c r="A105" s="404" t="str">
        <f ca="true">IF(ISBLANK('Data Summary'!A107),"",'Data Summary'!A107)</f>
        <v/>
      </c>
      <c r="B105" s="129"/>
      <c r="L105" s="129"/>
      <c r="V105" s="129"/>
      <c r="AF105" s="129"/>
      <c r="AP105" s="129"/>
      <c r="AZ105" s="129"/>
      <c r="BJ105" s="129"/>
      <c r="BK105" s="129"/>
      <c r="BL105" s="129"/>
      <c r="BM105" s="129"/>
      <c r="BN105" s="129"/>
      <c r="BO105" s="129"/>
      <c r="BP105" s="129"/>
      <c r="BQ105" s="129"/>
      <c r="BT105" s="129"/>
      <c r="CD105" s="129"/>
      <c r="CN105" s="129"/>
      <c r="CX105" s="129"/>
      <c r="DH105" s="129"/>
      <c r="DR105" s="129"/>
      <c r="EB105" s="129"/>
      <c r="EL105" s="129"/>
      <c r="EV105" s="129"/>
      <c r="FF105" s="129"/>
      <c r="FP105" s="129"/>
      <c r="FZ105" s="129"/>
      <c r="GJ105" s="129"/>
      <c r="GT105" s="129"/>
      <c r="HD105" s="129"/>
      <c r="HN105" s="129"/>
      <c r="HX105" s="129"/>
      <c r="IH105" s="129"/>
      <c r="IR105" s="129"/>
      <c r="JB105" s="129"/>
      <c r="JL105" s="129"/>
      <c r="JV105" s="129"/>
      <c r="KF105" s="129"/>
    </row>
    <row xmlns:x14ac="http://schemas.microsoft.com/office/spreadsheetml/2009/9/ac" r="106" s="3" customFormat="true" x14ac:dyDescent="0.25">
      <c r="A106" s="404" t="str">
        <f ca="true">IF(ISBLANK('Data Summary'!A108),"",'Data Summary'!A108)</f>
        <v/>
      </c>
      <c r="B106" s="129"/>
      <c r="L106" s="129"/>
      <c r="V106" s="129"/>
      <c r="AF106" s="129"/>
      <c r="AP106" s="129"/>
      <c r="AZ106" s="129"/>
      <c r="BJ106" s="129"/>
      <c r="BK106" s="129"/>
      <c r="BL106" s="129"/>
      <c r="BM106" s="129"/>
      <c r="BN106" s="129"/>
      <c r="BO106" s="129"/>
      <c r="BP106" s="129"/>
      <c r="BQ106" s="129"/>
      <c r="BT106" s="129"/>
      <c r="CD106" s="129"/>
      <c r="CN106" s="129"/>
      <c r="CX106" s="129"/>
      <c r="DH106" s="129"/>
      <c r="DR106" s="129"/>
      <c r="EB106" s="129"/>
      <c r="EL106" s="129"/>
      <c r="EV106" s="129"/>
      <c r="FF106" s="129"/>
      <c r="FP106" s="129"/>
      <c r="FZ106" s="129"/>
      <c r="GJ106" s="129"/>
      <c r="GT106" s="129"/>
      <c r="HD106" s="129"/>
      <c r="HN106" s="129"/>
      <c r="HX106" s="129"/>
      <c r="IH106" s="129"/>
      <c r="IR106" s="129"/>
      <c r="JB106" s="129"/>
      <c r="JL106" s="129"/>
      <c r="JV106" s="129"/>
      <c r="KF106" s="129"/>
    </row>
    <row xmlns:x14ac="http://schemas.microsoft.com/office/spreadsheetml/2009/9/ac" r="107" s="3" customFormat="true" x14ac:dyDescent="0.25">
      <c r="A107" s="404" t="str">
        <f ca="true">IF(ISBLANK('Data Summary'!A109),"",'Data Summary'!A109)</f>
        <v/>
      </c>
      <c r="B107" s="129"/>
      <c r="L107" s="129"/>
      <c r="V107" s="129"/>
      <c r="AF107" s="129"/>
      <c r="AP107" s="129"/>
      <c r="AZ107" s="129"/>
      <c r="BJ107" s="129"/>
      <c r="BK107" s="129"/>
      <c r="BL107" s="129"/>
      <c r="BM107" s="129"/>
      <c r="BN107" s="129"/>
      <c r="BO107" s="129"/>
      <c r="BP107" s="129"/>
      <c r="BQ107" s="129"/>
      <c r="BT107" s="129"/>
      <c r="CD107" s="129"/>
      <c r="CN107" s="129"/>
      <c r="CX107" s="129"/>
      <c r="DH107" s="129"/>
      <c r="DR107" s="129"/>
      <c r="EB107" s="129"/>
      <c r="EL107" s="129"/>
      <c r="EV107" s="129"/>
      <c r="FF107" s="129"/>
      <c r="FP107" s="129"/>
      <c r="FZ107" s="129"/>
      <c r="GJ107" s="129"/>
      <c r="GT107" s="129"/>
      <c r="HD107" s="129"/>
      <c r="HN107" s="129"/>
      <c r="HX107" s="129"/>
      <c r="IH107" s="129"/>
      <c r="IR107" s="129"/>
      <c r="JB107" s="129"/>
      <c r="JL107" s="129"/>
      <c r="JV107" s="129"/>
      <c r="KF107" s="129"/>
    </row>
    <row xmlns:x14ac="http://schemas.microsoft.com/office/spreadsheetml/2009/9/ac" r="108" s="3" customFormat="true" x14ac:dyDescent="0.25">
      <c r="A108" s="404" t="str">
        <f ca="true">IF(ISBLANK('Data Summary'!A110),"",'Data Summary'!A110)</f>
        <v/>
      </c>
      <c r="B108" s="129"/>
      <c r="L108" s="129"/>
      <c r="V108" s="129"/>
      <c r="AF108" s="129"/>
      <c r="AP108" s="129"/>
      <c r="AZ108" s="129"/>
      <c r="BJ108" s="129"/>
      <c r="BK108" s="129"/>
      <c r="BL108" s="129"/>
      <c r="BM108" s="129"/>
      <c r="BN108" s="129"/>
      <c r="BO108" s="129"/>
      <c r="BP108" s="129"/>
      <c r="BQ108" s="129"/>
      <c r="BT108" s="129"/>
      <c r="CD108" s="129"/>
      <c r="CN108" s="129"/>
      <c r="CX108" s="129"/>
      <c r="DH108" s="129"/>
      <c r="DR108" s="129"/>
      <c r="EB108" s="129"/>
      <c r="EL108" s="129"/>
      <c r="EV108" s="129"/>
      <c r="FF108" s="129"/>
      <c r="FP108" s="129"/>
      <c r="FZ108" s="129"/>
      <c r="GJ108" s="129"/>
      <c r="GT108" s="129"/>
      <c r="HD108" s="129"/>
      <c r="HN108" s="129"/>
      <c r="HX108" s="129"/>
      <c r="IH108" s="129"/>
      <c r="IR108" s="129"/>
      <c r="JB108" s="129"/>
      <c r="JL108" s="129"/>
      <c r="JV108" s="129"/>
      <c r="KF108" s="129"/>
    </row>
    <row xmlns:x14ac="http://schemas.microsoft.com/office/spreadsheetml/2009/9/ac" r="109" s="3" customFormat="true" x14ac:dyDescent="0.25">
      <c r="A109" s="404" t="str">
        <f ca="true">IF(ISBLANK('Data Summary'!A111),"",'Data Summary'!A111)</f>
        <v/>
      </c>
      <c r="B109" s="129"/>
      <c r="L109" s="129"/>
      <c r="V109" s="129"/>
      <c r="AF109" s="129"/>
      <c r="AP109" s="129"/>
      <c r="AZ109" s="129"/>
      <c r="BJ109" s="129"/>
      <c r="BK109" s="129"/>
      <c r="BL109" s="129"/>
      <c r="BM109" s="129"/>
      <c r="BN109" s="129"/>
      <c r="BO109" s="129"/>
      <c r="BP109" s="129"/>
      <c r="BQ109" s="129"/>
      <c r="BT109" s="129"/>
      <c r="CD109" s="129"/>
      <c r="CN109" s="129"/>
      <c r="CX109" s="129"/>
      <c r="DH109" s="129"/>
      <c r="DR109" s="129"/>
      <c r="EB109" s="129"/>
      <c r="EL109" s="129"/>
      <c r="EV109" s="129"/>
      <c r="FF109" s="129"/>
      <c r="FP109" s="129"/>
      <c r="FZ109" s="129"/>
      <c r="GJ109" s="129"/>
      <c r="GT109" s="129"/>
      <c r="HD109" s="129"/>
      <c r="HN109" s="129"/>
      <c r="HX109" s="129"/>
      <c r="IH109" s="129"/>
      <c r="IR109" s="129"/>
      <c r="JB109" s="129"/>
      <c r="JL109" s="129"/>
      <c r="JV109" s="129"/>
      <c r="KF109" s="129"/>
    </row>
    <row xmlns:x14ac="http://schemas.microsoft.com/office/spreadsheetml/2009/9/ac" r="110" s="3" customFormat="true" x14ac:dyDescent="0.25">
      <c r="A110" s="404" t="str">
        <f ca="true">IF(ISBLANK('Data Summary'!A112),"",'Data Summary'!A112)</f>
        <v/>
      </c>
      <c r="B110" s="129"/>
      <c r="L110" s="129"/>
      <c r="V110" s="129"/>
      <c r="AF110" s="129"/>
      <c r="AP110" s="129"/>
      <c r="AZ110" s="129"/>
      <c r="BJ110" s="129"/>
      <c r="BK110" s="129"/>
      <c r="BL110" s="129"/>
      <c r="BM110" s="129"/>
      <c r="BN110" s="129"/>
      <c r="BO110" s="129"/>
      <c r="BP110" s="129"/>
      <c r="BQ110" s="129"/>
      <c r="BT110" s="129"/>
      <c r="CD110" s="129"/>
      <c r="CN110" s="129"/>
      <c r="CX110" s="129"/>
      <c r="DH110" s="129"/>
      <c r="DR110" s="129"/>
      <c r="EB110" s="129"/>
      <c r="EL110" s="129"/>
      <c r="EV110" s="129"/>
      <c r="FF110" s="129"/>
      <c r="FP110" s="129"/>
      <c r="FZ110" s="129"/>
      <c r="GJ110" s="129"/>
      <c r="GT110" s="129"/>
      <c r="HD110" s="129"/>
      <c r="HN110" s="129"/>
      <c r="HX110" s="129"/>
      <c r="IH110" s="129"/>
      <c r="IR110" s="129"/>
      <c r="JB110" s="129"/>
      <c r="JL110" s="129"/>
      <c r="JV110" s="129"/>
      <c r="KF110" s="129"/>
    </row>
    <row xmlns:x14ac="http://schemas.microsoft.com/office/spreadsheetml/2009/9/ac" r="111" s="3" customFormat="true" x14ac:dyDescent="0.25">
      <c r="A111" s="404" t="str">
        <f ca="true">IF(ISBLANK('Data Summary'!A113),"",'Data Summary'!A113)</f>
        <v/>
      </c>
      <c r="B111" s="129"/>
      <c r="L111" s="129"/>
      <c r="V111" s="129"/>
      <c r="AF111" s="129"/>
      <c r="AP111" s="129"/>
      <c r="AZ111" s="129"/>
      <c r="BJ111" s="129"/>
      <c r="BK111" s="129"/>
      <c r="BL111" s="129"/>
      <c r="BM111" s="129"/>
      <c r="BN111" s="129"/>
      <c r="BO111" s="129"/>
      <c r="BP111" s="129"/>
      <c r="BQ111" s="129"/>
      <c r="BT111" s="129"/>
      <c r="CD111" s="129"/>
      <c r="CN111" s="129"/>
      <c r="CX111" s="129"/>
      <c r="DH111" s="129"/>
      <c r="DR111" s="129"/>
      <c r="EB111" s="129"/>
      <c r="EL111" s="129"/>
      <c r="EV111" s="129"/>
      <c r="FF111" s="129"/>
      <c r="FP111" s="129"/>
      <c r="FZ111" s="129"/>
      <c r="GJ111" s="129"/>
      <c r="GT111" s="129"/>
      <c r="HD111" s="129"/>
      <c r="HN111" s="129"/>
      <c r="HX111" s="129"/>
      <c r="IH111" s="129"/>
      <c r="IR111" s="129"/>
      <c r="JB111" s="129"/>
      <c r="JL111" s="129"/>
      <c r="JV111" s="129"/>
      <c r="KF111" s="129"/>
    </row>
    <row xmlns:x14ac="http://schemas.microsoft.com/office/spreadsheetml/2009/9/ac" r="112" s="3" customFormat="true" x14ac:dyDescent="0.25">
      <c r="A112" s="404" t="str">
        <f ca="true">IF(ISBLANK('Data Summary'!A114),"",'Data Summary'!A114)</f>
        <v/>
      </c>
      <c r="B112" s="129"/>
      <c r="L112" s="129"/>
      <c r="V112" s="129"/>
      <c r="AF112" s="129"/>
      <c r="AP112" s="129"/>
      <c r="AZ112" s="129"/>
      <c r="BJ112" s="129"/>
      <c r="BK112" s="129"/>
      <c r="BL112" s="129"/>
      <c r="BM112" s="129"/>
      <c r="BN112" s="129"/>
      <c r="BO112" s="129"/>
      <c r="BP112" s="129"/>
      <c r="BQ112" s="129"/>
      <c r="BT112" s="129"/>
      <c r="CD112" s="129"/>
      <c r="CN112" s="129"/>
      <c r="CX112" s="129"/>
      <c r="DH112" s="129"/>
      <c r="DR112" s="129"/>
      <c r="EB112" s="129"/>
      <c r="EL112" s="129"/>
      <c r="EV112" s="129"/>
      <c r="FF112" s="129"/>
      <c r="FP112" s="129"/>
      <c r="FZ112" s="129"/>
      <c r="GJ112" s="129"/>
      <c r="GT112" s="129"/>
      <c r="HD112" s="129"/>
      <c r="HN112" s="129"/>
      <c r="HX112" s="129"/>
      <c r="IH112" s="129"/>
      <c r="IR112" s="129"/>
      <c r="JB112" s="129"/>
      <c r="JL112" s="129"/>
      <c r="JV112" s="129"/>
      <c r="KF112" s="129"/>
    </row>
    <row xmlns:x14ac="http://schemas.microsoft.com/office/spreadsheetml/2009/9/ac" r="113" s="3" customFormat="true" x14ac:dyDescent="0.25">
      <c r="A113" s="404" t="str">
        <f ca="true">IF(ISBLANK('Data Summary'!A115),"",'Data Summary'!A115)</f>
        <v/>
      </c>
      <c r="B113" s="129"/>
      <c r="L113" s="129"/>
      <c r="V113" s="129"/>
      <c r="AF113" s="129"/>
      <c r="AP113" s="129"/>
      <c r="AZ113" s="129"/>
      <c r="BJ113" s="129"/>
      <c r="BK113" s="129"/>
      <c r="BL113" s="129"/>
      <c r="BM113" s="129"/>
      <c r="BN113" s="129"/>
      <c r="BO113" s="129"/>
      <c r="BP113" s="129"/>
      <c r="BQ113" s="129"/>
      <c r="BT113" s="129"/>
      <c r="CD113" s="129"/>
      <c r="CN113" s="129"/>
      <c r="CX113" s="129"/>
      <c r="DH113" s="129"/>
      <c r="DR113" s="129"/>
      <c r="EB113" s="129"/>
      <c r="EL113" s="129"/>
      <c r="EV113" s="129"/>
      <c r="FF113" s="129"/>
      <c r="FP113" s="129"/>
      <c r="FZ113" s="129"/>
      <c r="GJ113" s="129"/>
      <c r="GT113" s="129"/>
      <c r="HD113" s="129"/>
      <c r="HN113" s="129"/>
      <c r="HX113" s="129"/>
      <c r="IH113" s="129"/>
      <c r="IR113" s="129"/>
      <c r="JB113" s="129"/>
      <c r="JL113" s="129"/>
      <c r="JV113" s="129"/>
      <c r="KF113" s="129"/>
    </row>
    <row xmlns:x14ac="http://schemas.microsoft.com/office/spreadsheetml/2009/9/ac" r="114" s="3" customFormat="true" x14ac:dyDescent="0.25">
      <c r="A114" s="404" t="str">
        <f ca="true">IF(ISBLANK('Data Summary'!A116),"",'Data Summary'!A116)</f>
        <v/>
      </c>
      <c r="B114" s="129"/>
      <c r="L114" s="129"/>
      <c r="V114" s="129"/>
      <c r="AF114" s="129"/>
      <c r="AP114" s="129"/>
      <c r="AZ114" s="129"/>
      <c r="BJ114" s="129"/>
      <c r="BK114" s="129"/>
      <c r="BL114" s="129"/>
      <c r="BM114" s="129"/>
      <c r="BN114" s="129"/>
      <c r="BO114" s="129"/>
      <c r="BP114" s="129"/>
      <c r="BQ114" s="129"/>
      <c r="BT114" s="129"/>
      <c r="CD114" s="129"/>
      <c r="CN114" s="129"/>
      <c r="CX114" s="129"/>
      <c r="DH114" s="129"/>
      <c r="DR114" s="129"/>
      <c r="EB114" s="129"/>
      <c r="EL114" s="129"/>
      <c r="EV114" s="129"/>
      <c r="FF114" s="129"/>
      <c r="FP114" s="129"/>
      <c r="FZ114" s="129"/>
      <c r="GJ114" s="129"/>
      <c r="GT114" s="129"/>
      <c r="HD114" s="129"/>
      <c r="HN114" s="129"/>
      <c r="HX114" s="129"/>
      <c r="IH114" s="129"/>
      <c r="IR114" s="129"/>
      <c r="JB114" s="129"/>
      <c r="JL114" s="129"/>
      <c r="JV114" s="129"/>
      <c r="KF114" s="129"/>
    </row>
    <row xmlns:x14ac="http://schemas.microsoft.com/office/spreadsheetml/2009/9/ac" r="115" s="3" customFormat="true" x14ac:dyDescent="0.25">
      <c r="A115" s="404" t="str">
        <f ca="true">IF(ISBLANK('Data Summary'!A117),"",'Data Summary'!A117)</f>
        <v/>
      </c>
      <c r="B115" s="129"/>
      <c r="L115" s="129"/>
      <c r="V115" s="129"/>
      <c r="AF115" s="129"/>
      <c r="AP115" s="129"/>
      <c r="AZ115" s="129"/>
      <c r="BJ115" s="129"/>
      <c r="BK115" s="129"/>
      <c r="BL115" s="129"/>
      <c r="BM115" s="129"/>
      <c r="BN115" s="129"/>
      <c r="BO115" s="129"/>
      <c r="BP115" s="129"/>
      <c r="BQ115" s="129"/>
      <c r="BT115" s="129"/>
      <c r="CD115" s="129"/>
      <c r="CN115" s="129"/>
      <c r="CX115" s="129"/>
      <c r="DH115" s="129"/>
      <c r="DR115" s="129"/>
      <c r="EB115" s="129"/>
      <c r="EL115" s="129"/>
      <c r="EV115" s="129"/>
      <c r="FF115" s="129"/>
      <c r="FP115" s="129"/>
      <c r="FZ115" s="129"/>
      <c r="GJ115" s="129"/>
      <c r="GT115" s="129"/>
      <c r="HD115" s="129"/>
      <c r="HN115" s="129"/>
      <c r="HX115" s="129"/>
      <c r="IH115" s="129"/>
      <c r="IR115" s="129"/>
      <c r="JB115" s="129"/>
      <c r="JL115" s="129"/>
      <c r="JV115" s="129"/>
      <c r="KF115" s="129"/>
    </row>
    <row xmlns:x14ac="http://schemas.microsoft.com/office/spreadsheetml/2009/9/ac" r="116" s="3" customFormat="true" x14ac:dyDescent="0.25">
      <c r="A116" s="404" t="str">
        <f ca="true">IF(ISBLANK('Data Summary'!A118),"",'Data Summary'!A118)</f>
        <v/>
      </c>
      <c r="B116" s="129"/>
      <c r="L116" s="129"/>
      <c r="V116" s="129"/>
      <c r="AF116" s="129"/>
      <c r="AP116" s="129"/>
      <c r="AZ116" s="129"/>
      <c r="BJ116" s="129"/>
      <c r="BK116" s="129"/>
      <c r="BL116" s="129"/>
      <c r="BM116" s="129"/>
      <c r="BN116" s="129"/>
      <c r="BO116" s="129"/>
      <c r="BP116" s="129"/>
      <c r="BQ116" s="129"/>
      <c r="BT116" s="129"/>
      <c r="CD116" s="129"/>
      <c r="CN116" s="129"/>
      <c r="CX116" s="129"/>
      <c r="DH116" s="129"/>
      <c r="DR116" s="129"/>
      <c r="EB116" s="129"/>
      <c r="EL116" s="129"/>
      <c r="EV116" s="129"/>
      <c r="FF116" s="129"/>
      <c r="FP116" s="129"/>
      <c r="FZ116" s="129"/>
      <c r="GJ116" s="129"/>
      <c r="GT116" s="129"/>
      <c r="HD116" s="129"/>
      <c r="HN116" s="129"/>
      <c r="HX116" s="129"/>
      <c r="IH116" s="129"/>
      <c r="IR116" s="129"/>
      <c r="JB116" s="129"/>
      <c r="JL116" s="129"/>
      <c r="JV116" s="129"/>
      <c r="KF116" s="129"/>
    </row>
    <row xmlns:x14ac="http://schemas.microsoft.com/office/spreadsheetml/2009/9/ac" r="117" s="3" customFormat="true" x14ac:dyDescent="0.25">
      <c r="A117" s="404" t="str">
        <f ca="true">IF(ISBLANK('Data Summary'!A119),"",'Data Summary'!A119)</f>
        <v/>
      </c>
      <c r="B117" s="129"/>
      <c r="L117" s="129"/>
      <c r="V117" s="129"/>
      <c r="AF117" s="129"/>
      <c r="AP117" s="129"/>
      <c r="AZ117" s="129"/>
      <c r="BJ117" s="129"/>
      <c r="BK117" s="129"/>
      <c r="BL117" s="129"/>
      <c r="BM117" s="129"/>
      <c r="BN117" s="129"/>
      <c r="BO117" s="129"/>
      <c r="BP117" s="129"/>
      <c r="BQ117" s="129"/>
      <c r="BT117" s="129"/>
      <c r="CD117" s="129"/>
      <c r="CN117" s="129"/>
      <c r="CX117" s="129"/>
      <c r="DH117" s="129"/>
      <c r="DR117" s="129"/>
      <c r="EB117" s="129"/>
      <c r="EL117" s="129"/>
      <c r="EV117" s="129"/>
      <c r="FF117" s="129"/>
      <c r="FP117" s="129"/>
      <c r="FZ117" s="129"/>
      <c r="GJ117" s="129"/>
      <c r="GT117" s="129"/>
      <c r="HD117" s="129"/>
      <c r="HN117" s="129"/>
      <c r="HX117" s="129"/>
      <c r="IH117" s="129"/>
      <c r="IR117" s="129"/>
      <c r="JB117" s="129"/>
      <c r="JL117" s="129"/>
      <c r="JV117" s="129"/>
      <c r="KF117" s="129"/>
    </row>
    <row xmlns:x14ac="http://schemas.microsoft.com/office/spreadsheetml/2009/9/ac" r="118" s="3" customFormat="true" x14ac:dyDescent="0.25">
      <c r="A118" s="404" t="str">
        <f ca="true">IF(ISBLANK('Data Summary'!A120),"",'Data Summary'!A120)</f>
        <v/>
      </c>
      <c r="B118" s="129"/>
      <c r="L118" s="129"/>
      <c r="V118" s="129"/>
      <c r="AF118" s="129"/>
      <c r="AP118" s="129"/>
      <c r="AZ118" s="129"/>
      <c r="BJ118" s="129"/>
      <c r="BK118" s="129"/>
      <c r="BL118" s="129"/>
      <c r="BM118" s="129"/>
      <c r="BN118" s="129"/>
      <c r="BO118" s="129"/>
      <c r="BP118" s="129"/>
      <c r="BQ118" s="129"/>
      <c r="BT118" s="129"/>
      <c r="CD118" s="129"/>
      <c r="CN118" s="129"/>
      <c r="CX118" s="129"/>
      <c r="DH118" s="129"/>
      <c r="DR118" s="129"/>
      <c r="EB118" s="129"/>
      <c r="EL118" s="129"/>
      <c r="EV118" s="129"/>
      <c r="FF118" s="129"/>
      <c r="FP118" s="129"/>
      <c r="FZ118" s="129"/>
      <c r="GJ118" s="129"/>
      <c r="GT118" s="129"/>
      <c r="HD118" s="129"/>
      <c r="HN118" s="129"/>
      <c r="HX118" s="129"/>
      <c r="IH118" s="129"/>
      <c r="IR118" s="129"/>
      <c r="JB118" s="129"/>
      <c r="JL118" s="129"/>
      <c r="JV118" s="129"/>
      <c r="KF118" s="129"/>
    </row>
    <row xmlns:x14ac="http://schemas.microsoft.com/office/spreadsheetml/2009/9/ac" r="119" s="3" customFormat="true" x14ac:dyDescent="0.25">
      <c r="A119" s="404" t="str">
        <f ca="true">IF(ISBLANK('Data Summary'!A121),"",'Data Summary'!A121)</f>
        <v/>
      </c>
      <c r="B119" s="129"/>
      <c r="L119" s="129"/>
      <c r="V119" s="129"/>
      <c r="AF119" s="129"/>
      <c r="AP119" s="129"/>
      <c r="AZ119" s="129"/>
      <c r="BJ119" s="129"/>
      <c r="BK119" s="129"/>
      <c r="BL119" s="129"/>
      <c r="BM119" s="129"/>
      <c r="BN119" s="129"/>
      <c r="BO119" s="129"/>
      <c r="BP119" s="129"/>
      <c r="BQ119" s="129"/>
      <c r="BT119" s="129"/>
      <c r="CD119" s="129"/>
      <c r="CN119" s="129"/>
      <c r="CX119" s="129"/>
      <c r="DH119" s="129"/>
      <c r="DR119" s="129"/>
      <c r="EB119" s="129"/>
      <c r="EL119" s="129"/>
      <c r="EV119" s="129"/>
      <c r="FF119" s="129"/>
      <c r="FP119" s="129"/>
      <c r="FZ119" s="129"/>
      <c r="GJ119" s="129"/>
      <c r="GT119" s="129"/>
      <c r="HD119" s="129"/>
      <c r="HN119" s="129"/>
      <c r="HX119" s="129"/>
      <c r="IH119" s="129"/>
      <c r="IR119" s="129"/>
      <c r="JB119" s="129"/>
      <c r="JL119" s="129"/>
      <c r="JV119" s="129"/>
      <c r="KF119" s="129"/>
    </row>
    <row xmlns:x14ac="http://schemas.microsoft.com/office/spreadsheetml/2009/9/ac" r="120" s="3" customFormat="true" x14ac:dyDescent="0.25">
      <c r="A120" s="404" t="str">
        <f ca="true">IF(ISBLANK('Data Summary'!A122),"",'Data Summary'!A122)</f>
        <v/>
      </c>
      <c r="B120" s="129"/>
      <c r="L120" s="129"/>
      <c r="V120" s="129"/>
      <c r="AF120" s="129"/>
      <c r="AP120" s="129"/>
      <c r="AZ120" s="129"/>
      <c r="BJ120" s="129"/>
      <c r="BK120" s="129"/>
      <c r="BL120" s="129"/>
      <c r="BM120" s="129"/>
      <c r="BN120" s="129"/>
      <c r="BO120" s="129"/>
      <c r="BP120" s="129"/>
      <c r="BQ120" s="129"/>
      <c r="BT120" s="129"/>
      <c r="CD120" s="129"/>
      <c r="CN120" s="129"/>
      <c r="CX120" s="129"/>
      <c r="DH120" s="129"/>
      <c r="DR120" s="129"/>
      <c r="EB120" s="129"/>
      <c r="EL120" s="129"/>
      <c r="EV120" s="129"/>
      <c r="FF120" s="129"/>
      <c r="FP120" s="129"/>
      <c r="FZ120" s="129"/>
      <c r="GJ120" s="129"/>
      <c r="GT120" s="129"/>
      <c r="HD120" s="129"/>
      <c r="HN120" s="129"/>
      <c r="HX120" s="129"/>
      <c r="IH120" s="129"/>
      <c r="IR120" s="129"/>
      <c r="JB120" s="129"/>
      <c r="JL120" s="129"/>
      <c r="JV120" s="129"/>
      <c r="KF120" s="129"/>
    </row>
    <row xmlns:x14ac="http://schemas.microsoft.com/office/spreadsheetml/2009/9/ac" r="121" s="3" customFormat="true" x14ac:dyDescent="0.25">
      <c r="A121" s="404" t="str">
        <f ca="true">IF(ISBLANK('Data Summary'!A123),"",'Data Summary'!A123)</f>
        <v/>
      </c>
      <c r="B121" s="129"/>
      <c r="L121" s="129"/>
      <c r="V121" s="129"/>
      <c r="AF121" s="129"/>
      <c r="AP121" s="129"/>
      <c r="AZ121" s="129"/>
      <c r="BJ121" s="129"/>
      <c r="BK121" s="129"/>
      <c r="BL121" s="129"/>
      <c r="BM121" s="129"/>
      <c r="BN121" s="129"/>
      <c r="BO121" s="129"/>
      <c r="BP121" s="129"/>
      <c r="BQ121" s="129"/>
      <c r="BT121" s="129"/>
      <c r="CD121" s="129"/>
      <c r="CN121" s="129"/>
      <c r="CX121" s="129"/>
      <c r="DH121" s="129"/>
      <c r="DR121" s="129"/>
      <c r="EB121" s="129"/>
      <c r="EL121" s="129"/>
      <c r="EV121" s="129"/>
      <c r="FF121" s="129"/>
      <c r="FP121" s="129"/>
      <c r="FZ121" s="129"/>
      <c r="GJ121" s="129"/>
      <c r="GT121" s="129"/>
      <c r="HD121" s="129"/>
      <c r="HN121" s="129"/>
      <c r="HX121" s="129"/>
      <c r="IH121" s="129"/>
      <c r="IR121" s="129"/>
      <c r="JB121" s="129"/>
      <c r="JL121" s="129"/>
      <c r="JV121" s="129"/>
      <c r="KF121" s="129"/>
    </row>
    <row xmlns:x14ac="http://schemas.microsoft.com/office/spreadsheetml/2009/9/ac" r="122" s="3" customFormat="true" x14ac:dyDescent="0.25">
      <c r="A122" s="404" t="str">
        <f ca="true">IF(ISBLANK('Data Summary'!A124),"",'Data Summary'!A124)</f>
        <v/>
      </c>
      <c r="B122" s="129"/>
      <c r="L122" s="129"/>
      <c r="V122" s="129"/>
      <c r="AF122" s="129"/>
      <c r="AP122" s="129"/>
      <c r="AZ122" s="129"/>
      <c r="BJ122" s="129"/>
      <c r="BK122" s="129"/>
      <c r="BL122" s="129"/>
      <c r="BM122" s="129"/>
      <c r="BN122" s="129"/>
      <c r="BO122" s="129"/>
      <c r="BP122" s="129"/>
      <c r="BQ122" s="129"/>
      <c r="BT122" s="129"/>
      <c r="CD122" s="129"/>
      <c r="CN122" s="129"/>
      <c r="CX122" s="129"/>
      <c r="DH122" s="129"/>
      <c r="DR122" s="129"/>
      <c r="EB122" s="129"/>
      <c r="EL122" s="129"/>
      <c r="EV122" s="129"/>
      <c r="FF122" s="129"/>
      <c r="FP122" s="129"/>
      <c r="FZ122" s="129"/>
      <c r="GJ122" s="129"/>
      <c r="GT122" s="129"/>
      <c r="HD122" s="129"/>
      <c r="HN122" s="129"/>
      <c r="HX122" s="129"/>
      <c r="IH122" s="129"/>
      <c r="IR122" s="129"/>
      <c r="JB122" s="129"/>
      <c r="JL122" s="129"/>
      <c r="JV122" s="129"/>
      <c r="KF122" s="129"/>
    </row>
    <row xmlns:x14ac="http://schemas.microsoft.com/office/spreadsheetml/2009/9/ac" r="123" s="3" customFormat="true" x14ac:dyDescent="0.25">
      <c r="A123" s="404" t="str">
        <f ca="true">IF(ISBLANK('Data Summary'!A125),"",'Data Summary'!A125)</f>
        <v/>
      </c>
      <c r="B123" s="129"/>
      <c r="L123" s="129"/>
      <c r="V123" s="129"/>
      <c r="AF123" s="129"/>
      <c r="AP123" s="129"/>
      <c r="AZ123" s="129"/>
      <c r="BJ123" s="129"/>
      <c r="BK123" s="129"/>
      <c r="BL123" s="129"/>
      <c r="BM123" s="129"/>
      <c r="BN123" s="129"/>
      <c r="BO123" s="129"/>
      <c r="BP123" s="129"/>
      <c r="BQ123" s="129"/>
      <c r="BT123" s="129"/>
      <c r="CD123" s="129"/>
      <c r="CN123" s="129"/>
      <c r="CX123" s="129"/>
      <c r="DH123" s="129"/>
      <c r="DR123" s="129"/>
      <c r="EB123" s="129"/>
      <c r="EL123" s="129"/>
      <c r="EV123" s="129"/>
      <c r="FF123" s="129"/>
      <c r="FP123" s="129"/>
      <c r="FZ123" s="129"/>
      <c r="GJ123" s="129"/>
      <c r="GT123" s="129"/>
      <c r="HD123" s="129"/>
      <c r="HN123" s="129"/>
      <c r="HX123" s="129"/>
      <c r="IH123" s="129"/>
      <c r="IR123" s="129"/>
      <c r="JB123" s="129"/>
      <c r="JL123" s="129"/>
      <c r="JV123" s="129"/>
      <c r="KF123" s="129"/>
    </row>
    <row xmlns:x14ac="http://schemas.microsoft.com/office/spreadsheetml/2009/9/ac" r="124" s="3" customFormat="true" x14ac:dyDescent="0.25">
      <c r="A124" s="404" t="str">
        <f ca="true">IF(ISBLANK('Data Summary'!A126),"",'Data Summary'!A126)</f>
        <v/>
      </c>
      <c r="B124" s="129"/>
      <c r="L124" s="129"/>
      <c r="V124" s="129"/>
      <c r="AF124" s="129"/>
      <c r="AP124" s="129"/>
      <c r="AZ124" s="129"/>
      <c r="BJ124" s="129"/>
      <c r="BK124" s="129"/>
      <c r="BL124" s="129"/>
      <c r="BM124" s="129"/>
      <c r="BN124" s="129"/>
      <c r="BO124" s="129"/>
      <c r="BP124" s="129"/>
      <c r="BQ124" s="129"/>
      <c r="BT124" s="129"/>
      <c r="CD124" s="129"/>
      <c r="CN124" s="129"/>
      <c r="CX124" s="129"/>
      <c r="DH124" s="129"/>
      <c r="DR124" s="129"/>
      <c r="EB124" s="129"/>
      <c r="EL124" s="129"/>
      <c r="EV124" s="129"/>
      <c r="FF124" s="129"/>
      <c r="FP124" s="129"/>
      <c r="FZ124" s="129"/>
      <c r="GJ124" s="129"/>
      <c r="GT124" s="129"/>
      <c r="HD124" s="129"/>
      <c r="HN124" s="129"/>
      <c r="HX124" s="129"/>
      <c r="IH124" s="129"/>
      <c r="IR124" s="129"/>
      <c r="JB124" s="129"/>
      <c r="JL124" s="129"/>
      <c r="JV124" s="129"/>
      <c r="KF124" s="129"/>
    </row>
    <row xmlns:x14ac="http://schemas.microsoft.com/office/spreadsheetml/2009/9/ac" r="125" s="3" customFormat="true" x14ac:dyDescent="0.25">
      <c r="A125" s="404" t="str">
        <f ca="true">IF(ISBLANK('Data Summary'!A127),"",'Data Summary'!A127)</f>
        <v/>
      </c>
      <c r="B125" s="129"/>
      <c r="L125" s="129"/>
      <c r="V125" s="129"/>
      <c r="AF125" s="129"/>
      <c r="AP125" s="129"/>
      <c r="AZ125" s="129"/>
      <c r="BJ125" s="129"/>
      <c r="BK125" s="129"/>
      <c r="BL125" s="129"/>
      <c r="BM125" s="129"/>
      <c r="BN125" s="129"/>
      <c r="BO125" s="129"/>
      <c r="BP125" s="129"/>
      <c r="BQ125" s="129"/>
      <c r="BT125" s="129"/>
      <c r="CD125" s="129"/>
      <c r="CN125" s="129"/>
      <c r="CX125" s="129"/>
      <c r="DH125" s="129"/>
      <c r="DR125" s="129"/>
      <c r="EB125" s="129"/>
      <c r="EL125" s="129"/>
      <c r="EV125" s="129"/>
      <c r="FF125" s="129"/>
      <c r="FP125" s="129"/>
      <c r="FZ125" s="129"/>
      <c r="GJ125" s="129"/>
      <c r="GT125" s="129"/>
      <c r="HD125" s="129"/>
      <c r="HN125" s="129"/>
      <c r="HX125" s="129"/>
      <c r="IH125" s="129"/>
      <c r="IR125" s="129"/>
      <c r="JB125" s="129"/>
      <c r="JL125" s="129"/>
      <c r="JV125" s="129"/>
      <c r="KF125" s="129"/>
    </row>
    <row xmlns:x14ac="http://schemas.microsoft.com/office/spreadsheetml/2009/9/ac" r="126" s="3" customFormat="true" x14ac:dyDescent="0.25">
      <c r="A126" s="404" t="str">
        <f ca="true">IF(ISBLANK('Data Summary'!A128),"",'Data Summary'!A128)</f>
        <v/>
      </c>
      <c r="B126" s="129"/>
      <c r="L126" s="129"/>
      <c r="V126" s="129"/>
      <c r="AF126" s="129"/>
      <c r="AP126" s="129"/>
      <c r="AZ126" s="129"/>
      <c r="BJ126" s="129"/>
      <c r="BK126" s="129"/>
      <c r="BL126" s="129"/>
      <c r="BM126" s="129"/>
      <c r="BN126" s="129"/>
      <c r="BO126" s="129"/>
      <c r="BP126" s="129"/>
      <c r="BQ126" s="129"/>
      <c r="BT126" s="129"/>
      <c r="CD126" s="129"/>
      <c r="CN126" s="129"/>
      <c r="CX126" s="129"/>
      <c r="DH126" s="129"/>
      <c r="DR126" s="129"/>
      <c r="EB126" s="129"/>
      <c r="EL126" s="129"/>
      <c r="EV126" s="129"/>
      <c r="FF126" s="129"/>
      <c r="FP126" s="129"/>
      <c r="FZ126" s="129"/>
      <c r="GJ126" s="129"/>
      <c r="GT126" s="129"/>
      <c r="HD126" s="129"/>
      <c r="HN126" s="129"/>
      <c r="HX126" s="129"/>
      <c r="IH126" s="129"/>
      <c r="IR126" s="129"/>
      <c r="JB126" s="129"/>
      <c r="JL126" s="129"/>
      <c r="JV126" s="129"/>
      <c r="KF126" s="129"/>
    </row>
    <row xmlns:x14ac="http://schemas.microsoft.com/office/spreadsheetml/2009/9/ac" r="127" s="3" customFormat="true" x14ac:dyDescent="0.25">
      <c r="A127" s="404" t="str">
        <f ca="true">IF(ISBLANK('Data Summary'!A129),"",'Data Summary'!A129)</f>
        <v/>
      </c>
      <c r="B127" s="129"/>
      <c r="L127" s="129"/>
      <c r="V127" s="129"/>
      <c r="AF127" s="129"/>
      <c r="AP127" s="129"/>
      <c r="AZ127" s="129"/>
      <c r="BJ127" s="129"/>
      <c r="BK127" s="129"/>
      <c r="BL127" s="129"/>
      <c r="BM127" s="129"/>
      <c r="BN127" s="129"/>
      <c r="BO127" s="129"/>
      <c r="BP127" s="129"/>
      <c r="BQ127" s="129"/>
      <c r="BT127" s="129"/>
      <c r="CD127" s="129"/>
      <c r="CN127" s="129"/>
      <c r="CX127" s="129"/>
      <c r="DH127" s="129"/>
      <c r="DR127" s="129"/>
      <c r="EB127" s="129"/>
      <c r="EL127" s="129"/>
      <c r="EV127" s="129"/>
      <c r="FF127" s="129"/>
      <c r="FP127" s="129"/>
      <c r="FZ127" s="129"/>
      <c r="GJ127" s="129"/>
      <c r="GT127" s="129"/>
      <c r="HD127" s="129"/>
      <c r="HN127" s="129"/>
      <c r="HX127" s="129"/>
      <c r="IH127" s="129"/>
      <c r="IR127" s="129"/>
      <c r="JB127" s="129"/>
      <c r="JL127" s="129"/>
      <c r="JV127" s="129"/>
      <c r="KF127" s="129"/>
    </row>
    <row xmlns:x14ac="http://schemas.microsoft.com/office/spreadsheetml/2009/9/ac" r="128" s="3" customFormat="true" x14ac:dyDescent="0.25">
      <c r="A128" s="404" t="str">
        <f ca="true">IF(ISBLANK('Data Summary'!A130),"",'Data Summary'!A130)</f>
        <v/>
      </c>
      <c r="B128" s="129"/>
      <c r="L128" s="129"/>
      <c r="V128" s="129"/>
      <c r="AF128" s="129"/>
      <c r="AP128" s="129"/>
      <c r="AZ128" s="129"/>
      <c r="BJ128" s="129"/>
      <c r="BK128" s="129"/>
      <c r="BL128" s="129"/>
      <c r="BM128" s="129"/>
      <c r="BN128" s="129"/>
      <c r="BO128" s="129"/>
      <c r="BP128" s="129"/>
      <c r="BQ128" s="129"/>
      <c r="BT128" s="129"/>
      <c r="CD128" s="129"/>
      <c r="CN128" s="129"/>
      <c r="CX128" s="129"/>
      <c r="DH128" s="129"/>
      <c r="DR128" s="129"/>
      <c r="EB128" s="129"/>
      <c r="EL128" s="129"/>
      <c r="EV128" s="129"/>
      <c r="FF128" s="129"/>
      <c r="FP128" s="129"/>
      <c r="FZ128" s="129"/>
      <c r="GJ128" s="129"/>
      <c r="GT128" s="129"/>
      <c r="HD128" s="129"/>
      <c r="HN128" s="129"/>
      <c r="HX128" s="129"/>
      <c r="IH128" s="129"/>
      <c r="IR128" s="129"/>
      <c r="JB128" s="129"/>
      <c r="JL128" s="129"/>
      <c r="JV128" s="129"/>
      <c r="KF128" s="129"/>
    </row>
    <row xmlns:x14ac="http://schemas.microsoft.com/office/spreadsheetml/2009/9/ac" r="129" s="3" customFormat="true" x14ac:dyDescent="0.25">
      <c r="A129" s="404" t="str">
        <f ca="true">IF(ISBLANK('Data Summary'!A131),"",'Data Summary'!A131)</f>
        <v/>
      </c>
      <c r="B129" s="129"/>
      <c r="L129" s="129"/>
      <c r="V129" s="129"/>
      <c r="AF129" s="129"/>
      <c r="AP129" s="129"/>
      <c r="AZ129" s="129"/>
      <c r="BJ129" s="129"/>
      <c r="BK129" s="129"/>
      <c r="BL129" s="129"/>
      <c r="BM129" s="129"/>
      <c r="BN129" s="129"/>
      <c r="BO129" s="129"/>
      <c r="BP129" s="129"/>
      <c r="BQ129" s="129"/>
      <c r="BT129" s="129"/>
      <c r="CD129" s="129"/>
      <c r="CN129" s="129"/>
      <c r="CX129" s="129"/>
      <c r="DH129" s="129"/>
      <c r="DR129" s="129"/>
      <c r="EB129" s="129"/>
      <c r="EL129" s="129"/>
      <c r="EV129" s="129"/>
      <c r="FF129" s="129"/>
      <c r="FP129" s="129"/>
      <c r="FZ129" s="129"/>
      <c r="GJ129" s="129"/>
      <c r="GT129" s="129"/>
      <c r="HD129" s="129"/>
      <c r="HN129" s="129"/>
      <c r="HX129" s="129"/>
      <c r="IH129" s="129"/>
      <c r="IR129" s="129"/>
      <c r="JB129" s="129"/>
      <c r="JL129" s="129"/>
      <c r="JV129" s="129"/>
      <c r="KF129" s="129"/>
    </row>
    <row xmlns:x14ac="http://schemas.microsoft.com/office/spreadsheetml/2009/9/ac" r="130" s="3" customFormat="true" x14ac:dyDescent="0.25">
      <c r="A130" s="404" t="str">
        <f ca="true">IF(ISBLANK('Data Summary'!A132),"",'Data Summary'!A132)</f>
        <v/>
      </c>
      <c r="B130" s="129"/>
      <c r="L130" s="129"/>
      <c r="V130" s="129"/>
      <c r="AF130" s="129"/>
      <c r="AP130" s="129"/>
      <c r="AZ130" s="129"/>
      <c r="BJ130" s="129"/>
      <c r="BK130" s="129"/>
      <c r="BL130" s="129"/>
      <c r="BM130" s="129"/>
      <c r="BN130" s="129"/>
      <c r="BO130" s="129"/>
      <c r="BP130" s="129"/>
      <c r="BQ130" s="129"/>
      <c r="BT130" s="129"/>
      <c r="CD130" s="129"/>
      <c r="CN130" s="129"/>
      <c r="CX130" s="129"/>
      <c r="DH130" s="129"/>
      <c r="DR130" s="129"/>
      <c r="EB130" s="129"/>
      <c r="EL130" s="129"/>
      <c r="EV130" s="129"/>
      <c r="FF130" s="129"/>
      <c r="FP130" s="129"/>
      <c r="FZ130" s="129"/>
      <c r="GJ130" s="129"/>
      <c r="GT130" s="129"/>
      <c r="HD130" s="129"/>
      <c r="HN130" s="129"/>
      <c r="HX130" s="129"/>
      <c r="IH130" s="129"/>
      <c r="IR130" s="129"/>
      <c r="JB130" s="129"/>
      <c r="JL130" s="129"/>
      <c r="JV130" s="129"/>
      <c r="KF130" s="129"/>
    </row>
    <row xmlns:x14ac="http://schemas.microsoft.com/office/spreadsheetml/2009/9/ac" r="131" s="3" customFormat="true" x14ac:dyDescent="0.25">
      <c r="A131" s="404" t="str">
        <f ca="true">IF(ISBLANK('Data Summary'!A133),"",'Data Summary'!A133)</f>
        <v/>
      </c>
      <c r="B131" s="129"/>
      <c r="L131" s="129"/>
      <c r="V131" s="129"/>
      <c r="AF131" s="129"/>
      <c r="AP131" s="129"/>
      <c r="AZ131" s="129"/>
      <c r="BJ131" s="129"/>
      <c r="BK131" s="129"/>
      <c r="BL131" s="129"/>
      <c r="BM131" s="129"/>
      <c r="BN131" s="129"/>
      <c r="BO131" s="129"/>
      <c r="BP131" s="129"/>
      <c r="BQ131" s="129"/>
      <c r="BT131" s="129"/>
      <c r="CD131" s="129"/>
      <c r="CN131" s="129"/>
      <c r="CX131" s="129"/>
      <c r="DH131" s="129"/>
      <c r="DR131" s="129"/>
      <c r="EB131" s="129"/>
      <c r="EL131" s="129"/>
      <c r="EV131" s="129"/>
      <c r="FF131" s="129"/>
      <c r="FP131" s="129"/>
      <c r="FZ131" s="129"/>
      <c r="GJ131" s="129"/>
      <c r="GT131" s="129"/>
      <c r="HD131" s="129"/>
      <c r="HN131" s="129"/>
      <c r="HX131" s="129"/>
      <c r="IH131" s="129"/>
      <c r="IR131" s="129"/>
      <c r="JB131" s="129"/>
      <c r="JL131" s="129"/>
      <c r="JV131" s="129"/>
      <c r="KF131" s="129"/>
    </row>
    <row xmlns:x14ac="http://schemas.microsoft.com/office/spreadsheetml/2009/9/ac" r="132" s="3" customFormat="true" x14ac:dyDescent="0.25">
      <c r="A132" s="404" t="str">
        <f ca="true">IF(ISBLANK('Data Summary'!A134),"",'Data Summary'!A134)</f>
        <v/>
      </c>
      <c r="B132" s="129"/>
      <c r="L132" s="129"/>
      <c r="V132" s="129"/>
      <c r="AF132" s="129"/>
      <c r="AP132" s="129"/>
      <c r="AZ132" s="129"/>
      <c r="BJ132" s="129"/>
      <c r="BK132" s="129"/>
      <c r="BL132" s="129"/>
      <c r="BM132" s="129"/>
      <c r="BN132" s="129"/>
      <c r="BO132" s="129"/>
      <c r="BP132" s="129"/>
      <c r="BQ132" s="129"/>
      <c r="BT132" s="129"/>
      <c r="CD132" s="129"/>
      <c r="CN132" s="129"/>
      <c r="CX132" s="129"/>
      <c r="DH132" s="129"/>
      <c r="DR132" s="129"/>
      <c r="EB132" s="129"/>
      <c r="EL132" s="129"/>
      <c r="EV132" s="129"/>
      <c r="FF132" s="129"/>
      <c r="FP132" s="129"/>
      <c r="FZ132" s="129"/>
      <c r="GJ132" s="129"/>
      <c r="GT132" s="129"/>
      <c r="HD132" s="129"/>
      <c r="HN132" s="129"/>
      <c r="HX132" s="129"/>
      <c r="IH132" s="129"/>
      <c r="IR132" s="129"/>
      <c r="JB132" s="129"/>
      <c r="JL132" s="129"/>
      <c r="JV132" s="129"/>
      <c r="KF132" s="129"/>
    </row>
    <row xmlns:x14ac="http://schemas.microsoft.com/office/spreadsheetml/2009/9/ac" r="133" s="3" customFormat="true" x14ac:dyDescent="0.25">
      <c r="A133" s="404" t="str">
        <f ca="true">IF(ISBLANK('Data Summary'!A135),"",'Data Summary'!A135)</f>
        <v/>
      </c>
      <c r="B133" s="129"/>
      <c r="L133" s="129"/>
      <c r="V133" s="129"/>
      <c r="AF133" s="129"/>
      <c r="AP133" s="129"/>
      <c r="AZ133" s="129"/>
      <c r="BJ133" s="129"/>
      <c r="BK133" s="129"/>
      <c r="BL133" s="129"/>
      <c r="BM133" s="129"/>
      <c r="BN133" s="129"/>
      <c r="BO133" s="129"/>
      <c r="BP133" s="129"/>
      <c r="BQ133" s="129"/>
      <c r="BT133" s="129"/>
      <c r="CD133" s="129"/>
      <c r="CN133" s="129"/>
      <c r="CX133" s="129"/>
      <c r="DH133" s="129"/>
      <c r="DR133" s="129"/>
      <c r="EB133" s="129"/>
      <c r="EL133" s="129"/>
      <c r="EV133" s="129"/>
      <c r="FF133" s="129"/>
      <c r="FP133" s="129"/>
      <c r="FZ133" s="129"/>
      <c r="GJ133" s="129"/>
      <c r="GT133" s="129"/>
      <c r="HD133" s="129"/>
      <c r="HN133" s="129"/>
      <c r="HX133" s="129"/>
      <c r="IH133" s="129"/>
      <c r="IR133" s="129"/>
      <c r="JB133" s="129"/>
      <c r="JL133" s="129"/>
      <c r="JV133" s="129"/>
      <c r="KF133" s="129"/>
    </row>
    <row xmlns:x14ac="http://schemas.microsoft.com/office/spreadsheetml/2009/9/ac" r="134" s="3" customFormat="true" x14ac:dyDescent="0.25">
      <c r="A134" s="404" t="str">
        <f ca="true">IF(ISBLANK('Data Summary'!A136),"",'Data Summary'!A136)</f>
        <v/>
      </c>
      <c r="B134" s="129"/>
      <c r="L134" s="129"/>
      <c r="V134" s="129"/>
      <c r="AF134" s="129"/>
      <c r="AP134" s="129"/>
      <c r="AZ134" s="129"/>
      <c r="BJ134" s="129"/>
      <c r="BK134" s="129"/>
      <c r="BL134" s="129"/>
      <c r="BM134" s="129"/>
      <c r="BN134" s="129"/>
      <c r="BO134" s="129"/>
      <c r="BP134" s="129"/>
      <c r="BQ134" s="129"/>
      <c r="BT134" s="129"/>
      <c r="CD134" s="129"/>
      <c r="CN134" s="129"/>
      <c r="CX134" s="129"/>
      <c r="DH134" s="129"/>
      <c r="DR134" s="129"/>
      <c r="EB134" s="129"/>
      <c r="EL134" s="129"/>
      <c r="EV134" s="129"/>
      <c r="FF134" s="129"/>
      <c r="FP134" s="129"/>
      <c r="FZ134" s="129"/>
      <c r="GJ134" s="129"/>
      <c r="GT134" s="129"/>
      <c r="HD134" s="129"/>
      <c r="HN134" s="129"/>
      <c r="HX134" s="129"/>
      <c r="IH134" s="129"/>
      <c r="IR134" s="129"/>
      <c r="JB134" s="129"/>
      <c r="JL134" s="129"/>
      <c r="JV134" s="129"/>
      <c r="KF134" s="129"/>
    </row>
    <row xmlns:x14ac="http://schemas.microsoft.com/office/spreadsheetml/2009/9/ac" r="135" s="3" customFormat="true" x14ac:dyDescent="0.25">
      <c r="A135" s="404" t="str">
        <f ca="true">IF(ISBLANK('Data Summary'!A137),"",'Data Summary'!A137)</f>
        <v/>
      </c>
      <c r="B135" s="129"/>
      <c r="L135" s="129"/>
      <c r="V135" s="129"/>
      <c r="AF135" s="129"/>
      <c r="AP135" s="129"/>
      <c r="AZ135" s="129"/>
      <c r="BJ135" s="129"/>
      <c r="BK135" s="129"/>
      <c r="BL135" s="129"/>
      <c r="BM135" s="129"/>
      <c r="BN135" s="129"/>
      <c r="BO135" s="129"/>
      <c r="BP135" s="129"/>
      <c r="BQ135" s="129"/>
      <c r="BT135" s="129"/>
      <c r="CD135" s="129"/>
      <c r="CN135" s="129"/>
      <c r="CX135" s="129"/>
      <c r="DH135" s="129"/>
      <c r="DR135" s="129"/>
      <c r="EB135" s="129"/>
      <c r="EL135" s="129"/>
      <c r="EV135" s="129"/>
      <c r="FF135" s="129"/>
      <c r="FP135" s="129"/>
      <c r="FZ135" s="129"/>
      <c r="GJ135" s="129"/>
      <c r="GT135" s="129"/>
      <c r="HD135" s="129"/>
      <c r="HN135" s="129"/>
      <c r="HX135" s="129"/>
      <c r="IH135" s="129"/>
      <c r="IR135" s="129"/>
      <c r="JB135" s="129"/>
      <c r="JL135" s="129"/>
      <c r="JV135" s="129"/>
      <c r="KF135" s="129"/>
    </row>
    <row xmlns:x14ac="http://schemas.microsoft.com/office/spreadsheetml/2009/9/ac" r="136" s="3" customFormat="true" x14ac:dyDescent="0.25">
      <c r="A136" s="404" t="str">
        <f ca="true">IF(ISBLANK('Data Summary'!A138),"",'Data Summary'!A138)</f>
        <v/>
      </c>
      <c r="B136" s="129"/>
      <c r="L136" s="129"/>
      <c r="V136" s="129"/>
      <c r="AF136" s="129"/>
      <c r="AP136" s="129"/>
      <c r="AZ136" s="129"/>
      <c r="BJ136" s="129"/>
      <c r="BK136" s="129"/>
      <c r="BL136" s="129"/>
      <c r="BM136" s="129"/>
      <c r="BN136" s="129"/>
      <c r="BO136" s="129"/>
      <c r="BP136" s="129"/>
      <c r="BQ136" s="129"/>
      <c r="BT136" s="129"/>
      <c r="CD136" s="129"/>
      <c r="CN136" s="129"/>
      <c r="CX136" s="129"/>
      <c r="DH136" s="129"/>
      <c r="DR136" s="129"/>
      <c r="EB136" s="129"/>
      <c r="EL136" s="129"/>
      <c r="EV136" s="129"/>
      <c r="FF136" s="129"/>
      <c r="FP136" s="129"/>
      <c r="FZ136" s="129"/>
      <c r="GJ136" s="129"/>
      <c r="GT136" s="129"/>
      <c r="HD136" s="129"/>
      <c r="HN136" s="129"/>
      <c r="HX136" s="129"/>
      <c r="IH136" s="129"/>
      <c r="IR136" s="129"/>
      <c r="JB136" s="129"/>
      <c r="JL136" s="129"/>
      <c r="JV136" s="129"/>
      <c r="KF136" s="129"/>
    </row>
    <row xmlns:x14ac="http://schemas.microsoft.com/office/spreadsheetml/2009/9/ac" r="137" s="3" customFormat="true" x14ac:dyDescent="0.25">
      <c r="A137" s="404" t="str">
        <f ca="true">IF(ISBLANK('Data Summary'!A139),"",'Data Summary'!A139)</f>
        <v/>
      </c>
      <c r="B137" s="129"/>
      <c r="L137" s="129"/>
      <c r="V137" s="129"/>
      <c r="AF137" s="129"/>
      <c r="AP137" s="129"/>
      <c r="AZ137" s="129"/>
      <c r="BJ137" s="129"/>
      <c r="BK137" s="129"/>
      <c r="BL137" s="129"/>
      <c r="BM137" s="129"/>
      <c r="BN137" s="129"/>
      <c r="BO137" s="129"/>
      <c r="BP137" s="129"/>
      <c r="BQ137" s="129"/>
      <c r="BT137" s="129"/>
      <c r="CD137" s="129"/>
      <c r="CN137" s="129"/>
      <c r="CX137" s="129"/>
      <c r="DH137" s="129"/>
      <c r="DR137" s="129"/>
      <c r="EB137" s="129"/>
      <c r="EL137" s="129"/>
      <c r="EV137" s="129"/>
      <c r="FF137" s="129"/>
      <c r="FP137" s="129"/>
      <c r="FZ137" s="129"/>
      <c r="GJ137" s="129"/>
      <c r="GT137" s="129"/>
      <c r="HD137" s="129"/>
      <c r="HN137" s="129"/>
      <c r="HX137" s="129"/>
      <c r="IH137" s="129"/>
      <c r="IR137" s="129"/>
      <c r="JB137" s="129"/>
      <c r="JL137" s="129"/>
      <c r="JV137" s="129"/>
      <c r="KF137" s="129"/>
    </row>
    <row xmlns:x14ac="http://schemas.microsoft.com/office/spreadsheetml/2009/9/ac" r="138" s="3" customFormat="true" x14ac:dyDescent="0.25">
      <c r="A138" s="404" t="str">
        <f ca="true">IF(ISBLANK('Data Summary'!A140),"",'Data Summary'!A140)</f>
        <v/>
      </c>
      <c r="B138" s="129"/>
      <c r="L138" s="129"/>
      <c r="V138" s="129"/>
      <c r="AF138" s="129"/>
      <c r="AP138" s="129"/>
      <c r="AZ138" s="129"/>
      <c r="BJ138" s="129"/>
      <c r="BK138" s="129"/>
      <c r="BL138" s="129"/>
      <c r="BM138" s="129"/>
      <c r="BN138" s="129"/>
      <c r="BO138" s="129"/>
      <c r="BP138" s="129"/>
      <c r="BQ138" s="129"/>
      <c r="BT138" s="129"/>
      <c r="CD138" s="129"/>
      <c r="CN138" s="129"/>
      <c r="CX138" s="129"/>
      <c r="DH138" s="129"/>
      <c r="DR138" s="129"/>
      <c r="EB138" s="129"/>
      <c r="EL138" s="129"/>
      <c r="EV138" s="129"/>
      <c r="FF138" s="129"/>
      <c r="FP138" s="129"/>
      <c r="FZ138" s="129"/>
      <c r="GJ138" s="129"/>
      <c r="GT138" s="129"/>
      <c r="HD138" s="129"/>
      <c r="HN138" s="129"/>
      <c r="HX138" s="129"/>
      <c r="IH138" s="129"/>
      <c r="IR138" s="129"/>
      <c r="JB138" s="129"/>
      <c r="JL138" s="129"/>
      <c r="JV138" s="129"/>
      <c r="KF138" s="129"/>
    </row>
    <row xmlns:x14ac="http://schemas.microsoft.com/office/spreadsheetml/2009/9/ac" r="139" s="3" customFormat="true" x14ac:dyDescent="0.25">
      <c r="A139" s="404" t="str">
        <f ca="true">IF(ISBLANK('Data Summary'!A141),"",'Data Summary'!A141)</f>
        <v/>
      </c>
      <c r="B139" s="129"/>
      <c r="L139" s="129"/>
      <c r="V139" s="129"/>
      <c r="AF139" s="129"/>
      <c r="AP139" s="129"/>
      <c r="AZ139" s="129"/>
      <c r="BJ139" s="129"/>
      <c r="BK139" s="129"/>
      <c r="BL139" s="129"/>
      <c r="BM139" s="129"/>
      <c r="BN139" s="129"/>
      <c r="BO139" s="129"/>
      <c r="BP139" s="129"/>
      <c r="BQ139" s="129"/>
      <c r="BT139" s="129"/>
      <c r="CD139" s="129"/>
      <c r="CN139" s="129"/>
      <c r="CX139" s="129"/>
      <c r="DH139" s="129"/>
      <c r="DR139" s="129"/>
      <c r="EB139" s="129"/>
      <c r="EL139" s="129"/>
      <c r="EV139" s="129"/>
      <c r="FF139" s="129"/>
      <c r="FP139" s="129"/>
      <c r="FZ139" s="129"/>
      <c r="GJ139" s="129"/>
      <c r="GT139" s="129"/>
      <c r="HD139" s="129"/>
      <c r="HN139" s="129"/>
      <c r="HX139" s="129"/>
      <c r="IH139" s="129"/>
      <c r="IR139" s="129"/>
      <c r="JB139" s="129"/>
      <c r="JL139" s="129"/>
      <c r="JV139" s="129"/>
      <c r="KF139" s="129"/>
    </row>
    <row xmlns:x14ac="http://schemas.microsoft.com/office/spreadsheetml/2009/9/ac" r="140" s="3" customFormat="true" x14ac:dyDescent="0.25">
      <c r="A140" s="404" t="str">
        <f ca="true">IF(ISBLANK('Data Summary'!A142),"",'Data Summary'!A142)</f>
        <v/>
      </c>
      <c r="B140" s="129"/>
      <c r="L140" s="129"/>
      <c r="V140" s="129"/>
      <c r="AF140" s="129"/>
      <c r="AP140" s="129"/>
      <c r="AZ140" s="129"/>
      <c r="BJ140" s="129"/>
      <c r="BK140" s="129"/>
      <c r="BL140" s="129"/>
      <c r="BM140" s="129"/>
      <c r="BN140" s="129"/>
      <c r="BO140" s="129"/>
      <c r="BP140" s="129"/>
      <c r="BQ140" s="129"/>
      <c r="BT140" s="129"/>
      <c r="CD140" s="129"/>
      <c r="CN140" s="129"/>
      <c r="CX140" s="129"/>
      <c r="DH140" s="129"/>
      <c r="DR140" s="129"/>
      <c r="EB140" s="129"/>
      <c r="EL140" s="129"/>
      <c r="EV140" s="129"/>
      <c r="FF140" s="129"/>
      <c r="FP140" s="129"/>
      <c r="FZ140" s="129"/>
      <c r="GJ140" s="129"/>
      <c r="GT140" s="129"/>
      <c r="HD140" s="129"/>
      <c r="HN140" s="129"/>
      <c r="HX140" s="129"/>
      <c r="IH140" s="129"/>
      <c r="IR140" s="129"/>
      <c r="JB140" s="129"/>
      <c r="JL140" s="129"/>
      <c r="JV140" s="129"/>
      <c r="KF140" s="129"/>
    </row>
    <row xmlns:x14ac="http://schemas.microsoft.com/office/spreadsheetml/2009/9/ac" r="141" s="3" customFormat="true" x14ac:dyDescent="0.25">
      <c r="A141" s="404" t="str">
        <f ca="true">IF(ISBLANK('Data Summary'!A143),"",'Data Summary'!A143)</f>
        <v/>
      </c>
      <c r="B141" s="129"/>
      <c r="L141" s="129"/>
      <c r="V141" s="129"/>
      <c r="AF141" s="129"/>
      <c r="AP141" s="129"/>
      <c r="AZ141" s="129"/>
      <c r="BJ141" s="129"/>
      <c r="BK141" s="129"/>
      <c r="BL141" s="129"/>
      <c r="BM141" s="129"/>
      <c r="BN141" s="129"/>
      <c r="BO141" s="129"/>
      <c r="BP141" s="129"/>
      <c r="BQ141" s="129"/>
      <c r="BT141" s="129"/>
      <c r="CD141" s="129"/>
      <c r="CN141" s="129"/>
      <c r="CX141" s="129"/>
      <c r="DH141" s="129"/>
      <c r="DR141" s="129"/>
      <c r="EB141" s="129"/>
      <c r="EL141" s="129"/>
      <c r="EV141" s="129"/>
      <c r="FF141" s="129"/>
      <c r="FP141" s="129"/>
      <c r="FZ141" s="129"/>
      <c r="GJ141" s="129"/>
      <c r="GT141" s="129"/>
      <c r="HD141" s="129"/>
      <c r="HN141" s="129"/>
      <c r="HX141" s="129"/>
      <c r="IH141" s="129"/>
      <c r="IR141" s="129"/>
      <c r="JB141" s="129"/>
      <c r="JL141" s="129"/>
      <c r="JV141" s="129"/>
      <c r="KF141" s="129"/>
    </row>
    <row xmlns:x14ac="http://schemas.microsoft.com/office/spreadsheetml/2009/9/ac" r="142" s="3" customFormat="true" x14ac:dyDescent="0.25">
      <c r="A142" s="404" t="str">
        <f ca="true">IF(ISBLANK('Data Summary'!A144),"",'Data Summary'!A144)</f>
        <v/>
      </c>
      <c r="B142" s="129"/>
      <c r="L142" s="129"/>
      <c r="V142" s="129"/>
      <c r="AF142" s="129"/>
      <c r="AP142" s="129"/>
      <c r="AZ142" s="129"/>
      <c r="BJ142" s="129"/>
      <c r="BK142" s="129"/>
      <c r="BL142" s="129"/>
      <c r="BM142" s="129"/>
      <c r="BN142" s="129"/>
      <c r="BO142" s="129"/>
      <c r="BP142" s="129"/>
      <c r="BQ142" s="129"/>
      <c r="BT142" s="129"/>
      <c r="CD142" s="129"/>
      <c r="CN142" s="129"/>
      <c r="CX142" s="129"/>
      <c r="DH142" s="129"/>
      <c r="DR142" s="129"/>
      <c r="EB142" s="129"/>
      <c r="EL142" s="129"/>
      <c r="EV142" s="129"/>
      <c r="FF142" s="129"/>
      <c r="FP142" s="129"/>
      <c r="FZ142" s="129"/>
      <c r="GJ142" s="129"/>
      <c r="GT142" s="129"/>
      <c r="HD142" s="129"/>
      <c r="HN142" s="129"/>
      <c r="HX142" s="129"/>
      <c r="IH142" s="129"/>
      <c r="IR142" s="129"/>
      <c r="JB142" s="129"/>
      <c r="JL142" s="129"/>
      <c r="JV142" s="129"/>
      <c r="KF142" s="129"/>
    </row>
    <row xmlns:x14ac="http://schemas.microsoft.com/office/spreadsheetml/2009/9/ac" r="143" s="3" customFormat="true" x14ac:dyDescent="0.25">
      <c r="A143" s="404" t="str">
        <f ca="true">IF(ISBLANK('Data Summary'!A145),"",'Data Summary'!A145)</f>
        <v/>
      </c>
      <c r="B143" s="129"/>
      <c r="L143" s="129"/>
      <c r="V143" s="129"/>
      <c r="AF143" s="129"/>
      <c r="AP143" s="129"/>
      <c r="AZ143" s="129"/>
      <c r="BJ143" s="129"/>
      <c r="BK143" s="129"/>
      <c r="BL143" s="129"/>
      <c r="BM143" s="129"/>
      <c r="BN143" s="129"/>
      <c r="BO143" s="129"/>
      <c r="BP143" s="129"/>
      <c r="BQ143" s="129"/>
      <c r="BT143" s="129"/>
      <c r="CD143" s="129"/>
      <c r="CN143" s="129"/>
      <c r="CX143" s="129"/>
      <c r="DH143" s="129"/>
      <c r="DR143" s="129"/>
      <c r="EB143" s="129"/>
      <c r="EL143" s="129"/>
      <c r="EV143" s="129"/>
      <c r="FF143" s="129"/>
      <c r="FP143" s="129"/>
      <c r="FZ143" s="129"/>
      <c r="GJ143" s="129"/>
      <c r="GT143" s="129"/>
      <c r="HD143" s="129"/>
      <c r="HN143" s="129"/>
      <c r="HX143" s="129"/>
      <c r="IH143" s="129"/>
      <c r="IR143" s="129"/>
      <c r="JB143" s="129"/>
      <c r="JL143" s="129"/>
      <c r="JV143" s="129"/>
      <c r="KF143" s="129"/>
    </row>
    <row xmlns:x14ac="http://schemas.microsoft.com/office/spreadsheetml/2009/9/ac" r="144" s="3" customFormat="true" x14ac:dyDescent="0.25">
      <c r="A144" s="404" t="str">
        <f ca="true">IF(ISBLANK('Data Summary'!A146),"",'Data Summary'!A146)</f>
        <v/>
      </c>
      <c r="B144" s="129"/>
      <c r="L144" s="129"/>
      <c r="V144" s="129"/>
      <c r="AF144" s="129"/>
      <c r="AP144" s="129"/>
      <c r="AZ144" s="129"/>
      <c r="BJ144" s="129"/>
      <c r="BK144" s="129"/>
      <c r="BL144" s="129"/>
      <c r="BM144" s="129"/>
      <c r="BN144" s="129"/>
      <c r="BO144" s="129"/>
      <c r="BP144" s="129"/>
      <c r="BQ144" s="129"/>
      <c r="BT144" s="129"/>
      <c r="CD144" s="129"/>
      <c r="CN144" s="129"/>
      <c r="CX144" s="129"/>
      <c r="DH144" s="129"/>
      <c r="DR144" s="129"/>
      <c r="EB144" s="129"/>
      <c r="EL144" s="129"/>
      <c r="EV144" s="129"/>
      <c r="FF144" s="129"/>
      <c r="FP144" s="129"/>
      <c r="FZ144" s="129"/>
      <c r="GJ144" s="129"/>
      <c r="GT144" s="129"/>
      <c r="HD144" s="129"/>
      <c r="HN144" s="129"/>
      <c r="HX144" s="129"/>
      <c r="IH144" s="129"/>
      <c r="IR144" s="129"/>
      <c r="JB144" s="129"/>
      <c r="JL144" s="129"/>
      <c r="JV144" s="129"/>
      <c r="KF144" s="129"/>
    </row>
    <row xmlns:x14ac="http://schemas.microsoft.com/office/spreadsheetml/2009/9/ac" r="145" s="3" customFormat="true" x14ac:dyDescent="0.25">
      <c r="A145" s="404" t="str">
        <f ca="true">IF(ISBLANK('Data Summary'!A147),"",'Data Summary'!A147)</f>
        <v/>
      </c>
      <c r="B145" s="129"/>
      <c r="L145" s="129"/>
      <c r="V145" s="129"/>
      <c r="AF145" s="129"/>
      <c r="AP145" s="129"/>
      <c r="AZ145" s="129"/>
      <c r="BJ145" s="129"/>
      <c r="BK145" s="129"/>
      <c r="BL145" s="129"/>
      <c r="BM145" s="129"/>
      <c r="BN145" s="129"/>
      <c r="BO145" s="129"/>
      <c r="BP145" s="129"/>
      <c r="BQ145" s="129"/>
      <c r="BT145" s="129"/>
      <c r="CD145" s="129"/>
      <c r="CN145" s="129"/>
      <c r="CX145" s="129"/>
      <c r="DH145" s="129"/>
      <c r="DR145" s="129"/>
      <c r="EB145" s="129"/>
      <c r="EL145" s="129"/>
      <c r="EV145" s="129"/>
      <c r="FF145" s="129"/>
      <c r="FP145" s="129"/>
      <c r="FZ145" s="129"/>
      <c r="GJ145" s="129"/>
      <c r="GT145" s="129"/>
      <c r="HD145" s="129"/>
      <c r="HN145" s="129"/>
      <c r="HX145" s="129"/>
      <c r="IH145" s="129"/>
      <c r="IR145" s="129"/>
      <c r="JB145" s="129"/>
      <c r="JL145" s="129"/>
      <c r="JV145" s="129"/>
      <c r="KF145" s="129"/>
    </row>
    <row xmlns:x14ac="http://schemas.microsoft.com/office/spreadsheetml/2009/9/ac" r="146" s="3" customFormat="true" x14ac:dyDescent="0.25">
      <c r="A146" s="404" t="str">
        <f ca="true">IF(ISBLANK('Data Summary'!A148),"",'Data Summary'!A148)</f>
        <v/>
      </c>
      <c r="B146" s="129"/>
      <c r="L146" s="129"/>
      <c r="V146" s="129"/>
      <c r="AF146" s="129"/>
      <c r="AP146" s="129"/>
      <c r="AZ146" s="129"/>
      <c r="BJ146" s="129"/>
      <c r="BK146" s="129"/>
      <c r="BL146" s="129"/>
      <c r="BM146" s="129"/>
      <c r="BN146" s="129"/>
      <c r="BO146" s="129"/>
      <c r="BP146" s="129"/>
      <c r="BQ146" s="129"/>
      <c r="BT146" s="129"/>
      <c r="CD146" s="129"/>
      <c r="CN146" s="129"/>
      <c r="CX146" s="129"/>
      <c r="DH146" s="129"/>
      <c r="DR146" s="129"/>
      <c r="EB146" s="129"/>
      <c r="EL146" s="129"/>
      <c r="EV146" s="129"/>
      <c r="FF146" s="129"/>
      <c r="FP146" s="129"/>
      <c r="FZ146" s="129"/>
      <c r="GJ146" s="129"/>
      <c r="GT146" s="129"/>
      <c r="HD146" s="129"/>
      <c r="HN146" s="129"/>
      <c r="HX146" s="129"/>
      <c r="IH146" s="129"/>
      <c r="IR146" s="129"/>
      <c r="JB146" s="129"/>
      <c r="JL146" s="129"/>
      <c r="JV146" s="129"/>
      <c r="KF146" s="129"/>
    </row>
    <row xmlns:x14ac="http://schemas.microsoft.com/office/spreadsheetml/2009/9/ac" r="147" s="3" customFormat="true" x14ac:dyDescent="0.25">
      <c r="A147" s="404" t="str">
        <f ca="true">IF(ISBLANK('Data Summary'!A149),"",'Data Summary'!A149)</f>
        <v/>
      </c>
      <c r="B147" s="129"/>
      <c r="L147" s="129"/>
      <c r="V147" s="129"/>
      <c r="AF147" s="129"/>
      <c r="AP147" s="129"/>
      <c r="AZ147" s="129"/>
      <c r="BJ147" s="129"/>
      <c r="BK147" s="129"/>
      <c r="BL147" s="129"/>
      <c r="BM147" s="129"/>
      <c r="BN147" s="129"/>
      <c r="BO147" s="129"/>
      <c r="BP147" s="129"/>
      <c r="BQ147" s="129"/>
      <c r="BT147" s="129"/>
      <c r="CD147" s="129"/>
      <c r="CN147" s="129"/>
      <c r="CX147" s="129"/>
      <c r="DH147" s="129"/>
      <c r="DR147" s="129"/>
      <c r="EB147" s="129"/>
      <c r="EL147" s="129"/>
      <c r="EV147" s="129"/>
      <c r="FF147" s="129"/>
      <c r="FP147" s="129"/>
      <c r="FZ147" s="129"/>
      <c r="GJ147" s="129"/>
      <c r="GT147" s="129"/>
      <c r="HD147" s="129"/>
      <c r="HN147" s="129"/>
      <c r="HX147" s="129"/>
      <c r="IH147" s="129"/>
      <c r="IR147" s="129"/>
      <c r="JB147" s="129"/>
      <c r="JL147" s="129"/>
      <c r="JV147" s="129"/>
      <c r="KF147" s="129"/>
    </row>
    <row xmlns:x14ac="http://schemas.microsoft.com/office/spreadsheetml/2009/9/ac" r="148" s="3" customFormat="true" x14ac:dyDescent="0.25">
      <c r="A148" s="404" t="str">
        <f ca="true">IF(ISBLANK('Data Summary'!A150),"",'Data Summary'!A150)</f>
        <v/>
      </c>
      <c r="B148" s="129"/>
      <c r="L148" s="129"/>
      <c r="V148" s="129"/>
      <c r="AF148" s="129"/>
      <c r="AP148" s="129"/>
      <c r="AZ148" s="129"/>
      <c r="BJ148" s="129"/>
      <c r="BK148" s="129"/>
      <c r="BL148" s="129"/>
      <c r="BM148" s="129"/>
      <c r="BN148" s="129"/>
      <c r="BO148" s="129"/>
      <c r="BP148" s="129"/>
      <c r="BQ148" s="129"/>
      <c r="BT148" s="129"/>
      <c r="CD148" s="129"/>
      <c r="CN148" s="129"/>
      <c r="CX148" s="129"/>
      <c r="DH148" s="129"/>
      <c r="DR148" s="129"/>
      <c r="EB148" s="129"/>
      <c r="EL148" s="129"/>
      <c r="EV148" s="129"/>
      <c r="FF148" s="129"/>
      <c r="FP148" s="129"/>
      <c r="FZ148" s="129"/>
      <c r="GJ148" s="129"/>
      <c r="GT148" s="129"/>
      <c r="HD148" s="129"/>
      <c r="HN148" s="129"/>
      <c r="HX148" s="129"/>
      <c r="IH148" s="129"/>
      <c r="IR148" s="129"/>
      <c r="JB148" s="129"/>
      <c r="JL148" s="129"/>
      <c r="JV148" s="129"/>
      <c r="KF148" s="129"/>
    </row>
    <row xmlns:x14ac="http://schemas.microsoft.com/office/spreadsheetml/2009/9/ac" r="149" s="3" customFormat="true" x14ac:dyDescent="0.25">
      <c r="A149" s="404" t="str">
        <f ca="true">IF(ISBLANK('Data Summary'!A151),"",'Data Summary'!A151)</f>
        <v/>
      </c>
      <c r="B149" s="129"/>
      <c r="L149" s="129"/>
      <c r="V149" s="129"/>
      <c r="AF149" s="129"/>
      <c r="AP149" s="129"/>
      <c r="AZ149" s="129"/>
      <c r="BJ149" s="129"/>
      <c r="BK149" s="129"/>
      <c r="BL149" s="129"/>
      <c r="BM149" s="129"/>
      <c r="BN149" s="129"/>
      <c r="BO149" s="129"/>
      <c r="BP149" s="129"/>
      <c r="BQ149" s="129"/>
      <c r="BT149" s="129"/>
      <c r="CD149" s="129"/>
      <c r="CN149" s="129"/>
      <c r="CX149" s="129"/>
      <c r="DH149" s="129"/>
      <c r="DR149" s="129"/>
      <c r="EB149" s="129"/>
      <c r="EL149" s="129"/>
      <c r="EV149" s="129"/>
      <c r="FF149" s="129"/>
      <c r="FP149" s="129"/>
      <c r="FZ149" s="129"/>
      <c r="GJ149" s="129"/>
      <c r="GT149" s="129"/>
      <c r="HD149" s="129"/>
      <c r="HN149" s="129"/>
      <c r="HX149" s="129"/>
      <c r="IH149" s="129"/>
      <c r="IR149" s="129"/>
      <c r="JB149" s="129"/>
      <c r="JL149" s="129"/>
      <c r="JV149" s="129"/>
      <c r="KF149" s="129"/>
    </row>
    <row xmlns:x14ac="http://schemas.microsoft.com/office/spreadsheetml/2009/9/ac" r="150" s="3" customFormat="true" x14ac:dyDescent="0.25">
      <c r="A150" s="404" t="str">
        <f ca="true">IF(ISBLANK('Data Summary'!A152),"",'Data Summary'!A152)</f>
        <v/>
      </c>
      <c r="B150" s="129"/>
      <c r="L150" s="129"/>
      <c r="V150" s="129"/>
      <c r="AF150" s="129"/>
      <c r="AP150" s="129"/>
      <c r="AZ150" s="129"/>
      <c r="BJ150" s="129"/>
      <c r="BK150" s="129"/>
      <c r="BL150" s="129"/>
      <c r="BM150" s="129"/>
      <c r="BN150" s="129"/>
      <c r="BO150" s="129"/>
      <c r="BP150" s="129"/>
      <c r="BQ150" s="129"/>
      <c r="BT150" s="129"/>
      <c r="CD150" s="129"/>
      <c r="CN150" s="129"/>
      <c r="CX150" s="129"/>
      <c r="DH150" s="129"/>
      <c r="DR150" s="129"/>
      <c r="EB150" s="129"/>
      <c r="EL150" s="129"/>
      <c r="EV150" s="129"/>
      <c r="FF150" s="129"/>
      <c r="FP150" s="129"/>
      <c r="FZ150" s="129"/>
      <c r="GJ150" s="129"/>
      <c r="GT150" s="129"/>
      <c r="HD150" s="129"/>
      <c r="HN150" s="129"/>
      <c r="HX150" s="129"/>
      <c r="IH150" s="129"/>
      <c r="IR150" s="129"/>
      <c r="JB150" s="129"/>
      <c r="JL150" s="129"/>
      <c r="JV150" s="129"/>
      <c r="KF150" s="129"/>
    </row>
    <row xmlns:x14ac="http://schemas.microsoft.com/office/spreadsheetml/2009/9/ac" r="151" s="3" customFormat="true" x14ac:dyDescent="0.25">
      <c r="A151" s="404" t="str">
        <f ca="true">IF(ISBLANK('Data Summary'!A153),"",'Data Summary'!A153)</f>
        <v/>
      </c>
      <c r="B151" s="129"/>
      <c r="L151" s="129"/>
      <c r="V151" s="129"/>
      <c r="AF151" s="129"/>
      <c r="AP151" s="129"/>
      <c r="AZ151" s="129"/>
      <c r="BJ151" s="129"/>
      <c r="BK151" s="129"/>
      <c r="BL151" s="129"/>
      <c r="BM151" s="129"/>
      <c r="BN151" s="129"/>
      <c r="BO151" s="129"/>
      <c r="BP151" s="129"/>
      <c r="BQ151" s="129"/>
      <c r="BT151" s="129"/>
      <c r="CD151" s="129"/>
      <c r="CN151" s="129"/>
      <c r="CX151" s="129"/>
      <c r="DH151" s="129"/>
      <c r="DR151" s="129"/>
      <c r="EB151" s="129"/>
      <c r="EL151" s="129"/>
      <c r="EV151" s="129"/>
      <c r="FF151" s="129"/>
      <c r="FP151" s="129"/>
      <c r="FZ151" s="129"/>
      <c r="GJ151" s="129"/>
      <c r="GT151" s="129"/>
      <c r="HD151" s="129"/>
      <c r="HN151" s="129"/>
      <c r="HX151" s="129"/>
      <c r="IH151" s="129"/>
      <c r="IR151" s="129"/>
      <c r="JB151" s="129"/>
      <c r="JL151" s="129"/>
      <c r="JV151" s="129"/>
      <c r="KF151" s="129"/>
    </row>
    <row xmlns:x14ac="http://schemas.microsoft.com/office/spreadsheetml/2009/9/ac" r="152" s="3" customFormat="true" x14ac:dyDescent="0.25">
      <c r="A152" s="398"/>
      <c r="B152" s="129"/>
      <c r="L152" s="129"/>
      <c r="V152" s="129"/>
      <c r="AF152" s="129"/>
      <c r="AP152" s="129"/>
      <c r="AZ152" s="129"/>
      <c r="BJ152" s="129"/>
      <c r="BK152" s="129"/>
      <c r="BL152" s="129"/>
      <c r="BM152" s="129"/>
      <c r="BN152" s="129"/>
      <c r="BO152" s="129"/>
      <c r="BP152" s="129"/>
      <c r="BQ152" s="129"/>
      <c r="BT152" s="129"/>
      <c r="CD152" s="129"/>
      <c r="CN152" s="129"/>
      <c r="CX152" s="129"/>
      <c r="DH152" s="129"/>
      <c r="DR152" s="129"/>
      <c r="EB152" s="129"/>
      <c r="EL152" s="129"/>
      <c r="EV152" s="129"/>
      <c r="FF152" s="129"/>
      <c r="FP152" s="129"/>
      <c r="FZ152" s="129"/>
      <c r="GJ152" s="129"/>
      <c r="GT152" s="129"/>
      <c r="HD152" s="129"/>
      <c r="HN152" s="129"/>
      <c r="HX152" s="129"/>
      <c r="IH152" s="129"/>
      <c r="IR152" s="129"/>
      <c r="JB152" s="129"/>
      <c r="JL152" s="129"/>
      <c r="JV152" s="129"/>
      <c r="KF152" s="129"/>
    </row>
    <row xmlns:x14ac="http://schemas.microsoft.com/office/spreadsheetml/2009/9/ac" r="153" s="3" customFormat="true" x14ac:dyDescent="0.25">
      <c r="A153" s="398"/>
      <c r="B153" s="129"/>
      <c r="L153" s="129"/>
      <c r="V153" s="129"/>
      <c r="AF153" s="129"/>
      <c r="AP153" s="129"/>
      <c r="AZ153" s="129"/>
      <c r="BJ153" s="129"/>
      <c r="BK153" s="129"/>
      <c r="BL153" s="129"/>
      <c r="BM153" s="129"/>
      <c r="BN153" s="129"/>
      <c r="BO153" s="129"/>
      <c r="BP153" s="129"/>
      <c r="BQ153" s="129"/>
      <c r="BT153" s="129"/>
      <c r="CD153" s="129"/>
      <c r="CN153" s="129"/>
      <c r="CX153" s="129"/>
      <c r="DH153" s="129"/>
      <c r="DR153" s="129"/>
      <c r="EB153" s="129"/>
      <c r="EL153" s="129"/>
      <c r="EV153" s="129"/>
      <c r="FF153" s="129"/>
      <c r="FP153" s="129"/>
      <c r="FZ153" s="129"/>
      <c r="GJ153" s="129"/>
      <c r="GT153" s="129"/>
      <c r="HD153" s="129"/>
      <c r="HN153" s="129"/>
      <c r="HX153" s="129"/>
      <c r="IH153" s="129"/>
      <c r="IR153" s="129"/>
      <c r="JB153" s="129"/>
      <c r="JL153" s="129"/>
      <c r="JV153" s="129"/>
      <c r="KF153" s="129"/>
    </row>
    <row xmlns:x14ac="http://schemas.microsoft.com/office/spreadsheetml/2009/9/ac" r="154" s="3" customFormat="true" x14ac:dyDescent="0.25">
      <c r="A154" s="398"/>
      <c r="B154" s="129"/>
      <c r="L154" s="129"/>
      <c r="V154" s="129"/>
      <c r="AF154" s="129"/>
      <c r="AP154" s="129"/>
      <c r="AZ154" s="129"/>
      <c r="BJ154" s="129"/>
      <c r="BK154" s="129"/>
      <c r="BL154" s="129"/>
      <c r="BM154" s="129"/>
      <c r="BN154" s="129"/>
      <c r="BO154" s="129"/>
      <c r="BP154" s="129"/>
      <c r="BQ154" s="129"/>
      <c r="BT154" s="129"/>
      <c r="CD154" s="129"/>
      <c r="CN154" s="129"/>
      <c r="CX154" s="129"/>
      <c r="DH154" s="129"/>
      <c r="DR154" s="129"/>
      <c r="EB154" s="129"/>
      <c r="EL154" s="129"/>
      <c r="EV154" s="129"/>
      <c r="FF154" s="129"/>
      <c r="FP154" s="129"/>
      <c r="FZ154" s="129"/>
      <c r="GJ154" s="129"/>
      <c r="GT154" s="129"/>
      <c r="HD154" s="129"/>
      <c r="HN154" s="129"/>
      <c r="HX154" s="129"/>
      <c r="IH154" s="129"/>
      <c r="IR154" s="129"/>
      <c r="JB154" s="129"/>
      <c r="JL154" s="129"/>
      <c r="JV154" s="129"/>
      <c r="KF154" s="129"/>
    </row>
    <row xmlns:x14ac="http://schemas.microsoft.com/office/spreadsheetml/2009/9/ac" r="155" s="3" customFormat="true" x14ac:dyDescent="0.25">
      <c r="A155" s="398"/>
      <c r="B155" s="129"/>
      <c r="L155" s="129"/>
      <c r="V155" s="129"/>
      <c r="AF155" s="129"/>
      <c r="AP155" s="129"/>
      <c r="AZ155" s="129"/>
      <c r="BJ155" s="129"/>
      <c r="BK155" s="129"/>
      <c r="BL155" s="129"/>
      <c r="BM155" s="129"/>
      <c r="BN155" s="129"/>
      <c r="BO155" s="129"/>
      <c r="BP155" s="129"/>
      <c r="BQ155" s="129"/>
      <c r="BT155" s="129"/>
      <c r="CD155" s="129"/>
      <c r="CN155" s="129"/>
      <c r="CX155" s="129"/>
      <c r="DH155" s="129"/>
      <c r="DR155" s="129"/>
      <c r="EB155" s="129"/>
      <c r="EL155" s="129"/>
      <c r="EV155" s="129"/>
      <c r="FF155" s="129"/>
      <c r="FP155" s="129"/>
      <c r="FZ155" s="129"/>
      <c r="GJ155" s="129"/>
      <c r="GT155" s="129"/>
      <c r="HD155" s="129"/>
      <c r="HN155" s="129"/>
      <c r="HX155" s="129"/>
      <c r="IH155" s="129"/>
      <c r="IR155" s="129"/>
      <c r="JB155" s="129"/>
      <c r="JL155" s="129"/>
      <c r="JV155" s="129"/>
      <c r="KF155" s="129"/>
    </row>
    <row xmlns:x14ac="http://schemas.microsoft.com/office/spreadsheetml/2009/9/ac" r="156" s="3" customFormat="true" x14ac:dyDescent="0.25">
      <c r="A156" s="398"/>
      <c r="B156" s="129"/>
      <c r="L156" s="129"/>
      <c r="V156" s="129"/>
      <c r="AF156" s="129"/>
      <c r="AP156" s="129"/>
      <c r="AZ156" s="129"/>
      <c r="BJ156" s="129"/>
      <c r="BK156" s="129"/>
      <c r="BL156" s="129"/>
      <c r="BM156" s="129"/>
      <c r="BN156" s="129"/>
      <c r="BO156" s="129"/>
      <c r="BP156" s="129"/>
      <c r="BQ156" s="129"/>
      <c r="BT156" s="129"/>
      <c r="CD156" s="129"/>
      <c r="CN156" s="129"/>
      <c r="CX156" s="129"/>
      <c r="DH156" s="129"/>
      <c r="DR156" s="129"/>
      <c r="EB156" s="129"/>
      <c r="EL156" s="129"/>
      <c r="EV156" s="129"/>
      <c r="FF156" s="129"/>
      <c r="FP156" s="129"/>
      <c r="FZ156" s="129"/>
      <c r="GJ156" s="129"/>
      <c r="GT156" s="129"/>
      <c r="HD156" s="129"/>
      <c r="HN156" s="129"/>
      <c r="HX156" s="129"/>
      <c r="IH156" s="129"/>
      <c r="IR156" s="129"/>
      <c r="JB156" s="129"/>
      <c r="JL156" s="129"/>
      <c r="JV156" s="129"/>
      <c r="KF156" s="129"/>
    </row>
    <row xmlns:x14ac="http://schemas.microsoft.com/office/spreadsheetml/2009/9/ac" r="157" s="3" customFormat="true" x14ac:dyDescent="0.25">
      <c r="A157" s="398"/>
      <c r="B157" s="129"/>
      <c r="L157" s="129"/>
      <c r="V157" s="129"/>
      <c r="AF157" s="129"/>
      <c r="AP157" s="129"/>
      <c r="AZ157" s="129"/>
      <c r="BJ157" s="129"/>
      <c r="BK157" s="129"/>
      <c r="BL157" s="129"/>
      <c r="BM157" s="129"/>
      <c r="BN157" s="129"/>
      <c r="BO157" s="129"/>
      <c r="BP157" s="129"/>
      <c r="BQ157" s="129"/>
      <c r="BT157" s="129"/>
      <c r="CD157" s="129"/>
      <c r="CN157" s="129"/>
      <c r="CX157" s="129"/>
      <c r="DH157" s="129"/>
      <c r="DR157" s="129"/>
      <c r="EB157" s="129"/>
      <c r="EL157" s="129"/>
      <c r="EV157" s="129"/>
      <c r="FF157" s="129"/>
      <c r="FP157" s="129"/>
      <c r="FZ157" s="129"/>
      <c r="GJ157" s="129"/>
      <c r="GT157" s="129"/>
      <c r="HD157" s="129"/>
      <c r="HN157" s="129"/>
      <c r="HX157" s="129"/>
      <c r="IH157" s="129"/>
      <c r="IR157" s="129"/>
      <c r="JB157" s="129"/>
      <c r="JL157" s="129"/>
      <c r="JV157" s="129"/>
      <c r="KF157" s="129"/>
    </row>
    <row xmlns:x14ac="http://schemas.microsoft.com/office/spreadsheetml/2009/9/ac" r="158" s="3" customFormat="true" x14ac:dyDescent="0.25">
      <c r="A158" s="398"/>
      <c r="B158" s="129"/>
      <c r="L158" s="129"/>
      <c r="V158" s="129"/>
      <c r="AF158" s="129"/>
      <c r="AP158" s="129"/>
      <c r="AZ158" s="129"/>
      <c r="BJ158" s="129"/>
      <c r="BK158" s="129"/>
      <c r="BL158" s="129"/>
      <c r="BM158" s="129"/>
      <c r="BN158" s="129"/>
      <c r="BO158" s="129"/>
      <c r="BP158" s="129"/>
      <c r="BQ158" s="129"/>
      <c r="BT158" s="129"/>
      <c r="CD158" s="129"/>
      <c r="CN158" s="129"/>
      <c r="CX158" s="129"/>
      <c r="DH158" s="129"/>
      <c r="DR158" s="129"/>
      <c r="EB158" s="129"/>
      <c r="EL158" s="129"/>
      <c r="EV158" s="129"/>
      <c r="FF158" s="129"/>
      <c r="FP158" s="129"/>
      <c r="FZ158" s="129"/>
      <c r="GJ158" s="129"/>
      <c r="GT158" s="129"/>
      <c r="HD158" s="129"/>
      <c r="HN158" s="129"/>
      <c r="HX158" s="129"/>
      <c r="IH158" s="129"/>
      <c r="IR158" s="129"/>
      <c r="JB158" s="129"/>
      <c r="JL158" s="129"/>
      <c r="JV158" s="129"/>
      <c r="KF158" s="129"/>
    </row>
    <row xmlns:x14ac="http://schemas.microsoft.com/office/spreadsheetml/2009/9/ac" r="159" s="3" customFormat="true" x14ac:dyDescent="0.25">
      <c r="A159" s="398"/>
      <c r="B159" s="129"/>
      <c r="L159" s="129"/>
      <c r="V159" s="129"/>
      <c r="AF159" s="129"/>
      <c r="AP159" s="129"/>
      <c r="AZ159" s="129"/>
      <c r="BJ159" s="129"/>
      <c r="BK159" s="129"/>
      <c r="BL159" s="129"/>
      <c r="BM159" s="129"/>
      <c r="BN159" s="129"/>
      <c r="BO159" s="129"/>
      <c r="BP159" s="129"/>
      <c r="BQ159" s="129"/>
      <c r="BT159" s="129"/>
      <c r="CD159" s="129"/>
      <c r="CN159" s="129"/>
      <c r="CX159" s="129"/>
      <c r="DH159" s="129"/>
      <c r="DR159" s="129"/>
      <c r="EB159" s="129"/>
      <c r="EL159" s="129"/>
      <c r="EV159" s="129"/>
      <c r="FF159" s="129"/>
      <c r="FP159" s="129"/>
      <c r="FZ159" s="129"/>
      <c r="GJ159" s="129"/>
      <c r="GT159" s="129"/>
      <c r="HD159" s="129"/>
      <c r="HN159" s="129"/>
      <c r="HX159" s="129"/>
      <c r="IH159" s="129"/>
      <c r="IR159" s="129"/>
      <c r="JB159" s="129"/>
      <c r="JL159" s="129"/>
      <c r="JV159" s="129"/>
      <c r="KF159" s="129"/>
    </row>
    <row xmlns:x14ac="http://schemas.microsoft.com/office/spreadsheetml/2009/9/ac" r="160" s="3" customFormat="true" x14ac:dyDescent="0.25">
      <c r="A160" s="398"/>
      <c r="B160" s="129"/>
      <c r="L160" s="129"/>
      <c r="V160" s="129"/>
      <c r="AF160" s="129"/>
      <c r="AP160" s="129"/>
      <c r="AZ160" s="129"/>
      <c r="BJ160" s="129"/>
      <c r="BK160" s="129"/>
      <c r="BL160" s="129"/>
      <c r="BM160" s="129"/>
      <c r="BN160" s="129"/>
      <c r="BO160" s="129"/>
      <c r="BP160" s="129"/>
      <c r="BQ160" s="129"/>
      <c r="BT160" s="129"/>
      <c r="CD160" s="129"/>
      <c r="CN160" s="129"/>
      <c r="CX160" s="129"/>
      <c r="DH160" s="129"/>
      <c r="DR160" s="129"/>
      <c r="EB160" s="129"/>
      <c r="EL160" s="129"/>
      <c r="EV160" s="129"/>
      <c r="FF160" s="129"/>
      <c r="FP160" s="129"/>
      <c r="FZ160" s="129"/>
      <c r="GJ160" s="129"/>
      <c r="GT160" s="129"/>
      <c r="HD160" s="129"/>
      <c r="HN160" s="129"/>
      <c r="HX160" s="129"/>
      <c r="IH160" s="129"/>
      <c r="IR160" s="129"/>
      <c r="JB160" s="129"/>
      <c r="JL160" s="129"/>
      <c r="JV160" s="129"/>
      <c r="KF160" s="129"/>
    </row>
    <row xmlns:x14ac="http://schemas.microsoft.com/office/spreadsheetml/2009/9/ac" r="161" s="3" customFormat="true" x14ac:dyDescent="0.25">
      <c r="A161" s="398"/>
      <c r="B161" s="129"/>
      <c r="L161" s="129"/>
      <c r="V161" s="129"/>
      <c r="AF161" s="129"/>
      <c r="AP161" s="129"/>
      <c r="AZ161" s="129"/>
      <c r="BJ161" s="129"/>
      <c r="BK161" s="129"/>
      <c r="BL161" s="129"/>
      <c r="BM161" s="129"/>
      <c r="BN161" s="129"/>
      <c r="BO161" s="129"/>
      <c r="BP161" s="129"/>
      <c r="BQ161" s="129"/>
      <c r="BT161" s="129"/>
      <c r="CD161" s="129"/>
      <c r="CN161" s="129"/>
      <c r="CX161" s="129"/>
      <c r="DH161" s="129"/>
      <c r="DR161" s="129"/>
      <c r="EB161" s="129"/>
      <c r="EL161" s="129"/>
      <c r="EV161" s="129"/>
      <c r="FF161" s="129"/>
      <c r="FP161" s="129"/>
      <c r="FZ161" s="129"/>
      <c r="GJ161" s="129"/>
      <c r="GT161" s="129"/>
      <c r="HD161" s="129"/>
      <c r="HN161" s="129"/>
      <c r="HX161" s="129"/>
      <c r="IH161" s="129"/>
      <c r="IR161" s="129"/>
      <c r="JB161" s="129"/>
      <c r="JL161" s="129"/>
      <c r="JV161" s="129"/>
      <c r="KF161" s="129"/>
    </row>
    <row xmlns:x14ac="http://schemas.microsoft.com/office/spreadsheetml/2009/9/ac" r="162" s="3" customFormat="true" x14ac:dyDescent="0.25">
      <c r="A162" s="398"/>
      <c r="B162" s="129"/>
      <c r="L162" s="129"/>
      <c r="V162" s="129"/>
      <c r="AF162" s="129"/>
      <c r="AP162" s="129"/>
      <c r="AZ162" s="129"/>
      <c r="BJ162" s="129"/>
      <c r="BK162" s="129"/>
      <c r="BL162" s="129"/>
      <c r="BM162" s="129"/>
      <c r="BN162" s="129"/>
      <c r="BO162" s="129"/>
      <c r="BP162" s="129"/>
      <c r="BQ162" s="129"/>
      <c r="BT162" s="129"/>
      <c r="CD162" s="129"/>
      <c r="CN162" s="129"/>
      <c r="CX162" s="129"/>
      <c r="DH162" s="129"/>
      <c r="DR162" s="129"/>
      <c r="EB162" s="129"/>
      <c r="EL162" s="129"/>
      <c r="EV162" s="129"/>
      <c r="FF162" s="129"/>
      <c r="FP162" s="129"/>
      <c r="FZ162" s="129"/>
      <c r="GJ162" s="129"/>
      <c r="GT162" s="129"/>
      <c r="HD162" s="129"/>
      <c r="HN162" s="129"/>
      <c r="HX162" s="129"/>
      <c r="IH162" s="129"/>
      <c r="IR162" s="129"/>
      <c r="JB162" s="129"/>
      <c r="JL162" s="129"/>
      <c r="JV162" s="129"/>
      <c r="KF162" s="129"/>
    </row>
    <row xmlns:x14ac="http://schemas.microsoft.com/office/spreadsheetml/2009/9/ac" r="163" s="3" customFormat="true" x14ac:dyDescent="0.25">
      <c r="A163" s="398"/>
      <c r="B163" s="129"/>
      <c r="L163" s="129"/>
      <c r="V163" s="129"/>
      <c r="AF163" s="129"/>
      <c r="AP163" s="129"/>
      <c r="AZ163" s="129"/>
      <c r="BJ163" s="129"/>
      <c r="BK163" s="129"/>
      <c r="BL163" s="129"/>
      <c r="BM163" s="129"/>
      <c r="BN163" s="129"/>
      <c r="BO163" s="129"/>
      <c r="BP163" s="129"/>
      <c r="BQ163" s="129"/>
      <c r="BT163" s="129"/>
      <c r="CD163" s="129"/>
      <c r="CN163" s="129"/>
      <c r="CX163" s="129"/>
      <c r="DH163" s="129"/>
      <c r="DR163" s="129"/>
      <c r="EB163" s="129"/>
      <c r="EL163" s="129"/>
      <c r="EV163" s="129"/>
      <c r="FF163" s="129"/>
      <c r="FP163" s="129"/>
      <c r="FZ163" s="129"/>
      <c r="GJ163" s="129"/>
      <c r="GT163" s="129"/>
      <c r="HD163" s="129"/>
      <c r="HN163" s="129"/>
      <c r="HX163" s="129"/>
      <c r="IH163" s="129"/>
      <c r="IR163" s="129"/>
      <c r="JB163" s="129"/>
      <c r="JL163" s="129"/>
      <c r="JV163" s="129"/>
      <c r="KF163" s="129"/>
    </row>
    <row xmlns:x14ac="http://schemas.microsoft.com/office/spreadsheetml/2009/9/ac" r="164" s="3" customFormat="true" x14ac:dyDescent="0.25">
      <c r="A164" s="398"/>
      <c r="B164" s="129"/>
      <c r="L164" s="129"/>
      <c r="V164" s="129"/>
      <c r="AF164" s="129"/>
      <c r="AP164" s="129"/>
      <c r="AZ164" s="129"/>
      <c r="BJ164" s="129"/>
      <c r="BK164" s="129"/>
      <c r="BL164" s="129"/>
      <c r="BM164" s="129"/>
      <c r="BN164" s="129"/>
      <c r="BO164" s="129"/>
      <c r="BP164" s="129"/>
      <c r="BQ164" s="129"/>
      <c r="BT164" s="129"/>
      <c r="CD164" s="129"/>
      <c r="CN164" s="129"/>
      <c r="CX164" s="129"/>
      <c r="DH164" s="129"/>
      <c r="DR164" s="129"/>
      <c r="EB164" s="129"/>
      <c r="EL164" s="129"/>
      <c r="EV164" s="129"/>
      <c r="FF164" s="129"/>
      <c r="FP164" s="129"/>
      <c r="FZ164" s="129"/>
      <c r="GJ164" s="129"/>
      <c r="GT164" s="129"/>
      <c r="HD164" s="129"/>
      <c r="HN164" s="129"/>
      <c r="HX164" s="129"/>
      <c r="IH164" s="129"/>
      <c r="IR164" s="129"/>
      <c r="JB164" s="129"/>
      <c r="JL164" s="129"/>
      <c r="JV164" s="129"/>
      <c r="KF164" s="129"/>
    </row>
    <row xmlns:x14ac="http://schemas.microsoft.com/office/spreadsheetml/2009/9/ac" r="165" s="3" customFormat="true" x14ac:dyDescent="0.25">
      <c r="A165" s="398"/>
      <c r="B165" s="129"/>
      <c r="L165" s="129"/>
      <c r="V165" s="129"/>
      <c r="AF165" s="129"/>
      <c r="AP165" s="129"/>
      <c r="AZ165" s="129"/>
      <c r="BJ165" s="129"/>
      <c r="BK165" s="129"/>
      <c r="BL165" s="129"/>
      <c r="BM165" s="129"/>
      <c r="BN165" s="129"/>
      <c r="BO165" s="129"/>
      <c r="BP165" s="129"/>
      <c r="BQ165" s="129"/>
      <c r="BT165" s="129"/>
      <c r="CD165" s="129"/>
      <c r="CN165" s="129"/>
      <c r="CX165" s="129"/>
      <c r="DH165" s="129"/>
      <c r="DR165" s="129"/>
      <c r="EB165" s="129"/>
      <c r="EL165" s="129"/>
      <c r="EV165" s="129"/>
      <c r="FF165" s="129"/>
      <c r="FP165" s="129"/>
      <c r="FZ165" s="129"/>
      <c r="GJ165" s="129"/>
      <c r="GT165" s="129"/>
      <c r="HD165" s="129"/>
      <c r="HN165" s="129"/>
      <c r="HX165" s="129"/>
      <c r="IH165" s="129"/>
      <c r="IR165" s="129"/>
      <c r="JB165" s="129"/>
      <c r="JL165" s="129"/>
      <c r="JV165" s="129"/>
      <c r="KF165" s="129"/>
    </row>
    <row xmlns:x14ac="http://schemas.microsoft.com/office/spreadsheetml/2009/9/ac" r="166" s="3" customFormat="true" x14ac:dyDescent="0.25">
      <c r="A166" s="398"/>
      <c r="B166" s="129"/>
      <c r="L166" s="129"/>
      <c r="V166" s="129"/>
      <c r="AF166" s="129"/>
      <c r="AP166" s="129"/>
      <c r="AZ166" s="129"/>
      <c r="BJ166" s="129"/>
      <c r="BK166" s="129"/>
      <c r="BL166" s="129"/>
      <c r="BM166" s="129"/>
      <c r="BN166" s="129"/>
      <c r="BO166" s="129"/>
      <c r="BP166" s="129"/>
      <c r="BQ166" s="129"/>
      <c r="BT166" s="129"/>
      <c r="CD166" s="129"/>
      <c r="CN166" s="129"/>
      <c r="CX166" s="129"/>
      <c r="DH166" s="129"/>
      <c r="DR166" s="129"/>
      <c r="EB166" s="129"/>
      <c r="EL166" s="129"/>
      <c r="EV166" s="129"/>
      <c r="FF166" s="129"/>
      <c r="FP166" s="129"/>
      <c r="FZ166" s="129"/>
      <c r="GJ166" s="129"/>
      <c r="GT166" s="129"/>
      <c r="HD166" s="129"/>
      <c r="HN166" s="129"/>
      <c r="HX166" s="129"/>
      <c r="IH166" s="129"/>
      <c r="IR166" s="129"/>
      <c r="JB166" s="129"/>
      <c r="JL166" s="129"/>
      <c r="JV166" s="129"/>
      <c r="KF166" s="129"/>
    </row>
    <row xmlns:x14ac="http://schemas.microsoft.com/office/spreadsheetml/2009/9/ac" r="167" s="3" customFormat="true" x14ac:dyDescent="0.25">
      <c r="A167" s="398"/>
      <c r="B167" s="129"/>
      <c r="L167" s="129"/>
      <c r="V167" s="129"/>
      <c r="AF167" s="129"/>
      <c r="AP167" s="129"/>
      <c r="AZ167" s="129"/>
      <c r="BJ167" s="129"/>
      <c r="BK167" s="129"/>
      <c r="BL167" s="129"/>
      <c r="BM167" s="129"/>
      <c r="BN167" s="129"/>
      <c r="BO167" s="129"/>
      <c r="BP167" s="129"/>
      <c r="BQ167" s="129"/>
      <c r="BT167" s="129"/>
      <c r="CD167" s="129"/>
      <c r="CN167" s="129"/>
      <c r="CX167" s="129"/>
      <c r="DH167" s="129"/>
      <c r="DR167" s="129"/>
      <c r="EB167" s="129"/>
      <c r="EL167" s="129"/>
      <c r="EV167" s="129"/>
      <c r="FF167" s="129"/>
      <c r="FP167" s="129"/>
      <c r="FZ167" s="129"/>
      <c r="GJ167" s="129"/>
      <c r="GT167" s="129"/>
      <c r="HD167" s="129"/>
      <c r="HN167" s="129"/>
      <c r="HX167" s="129"/>
      <c r="IH167" s="129"/>
      <c r="IR167" s="129"/>
      <c r="JB167" s="129"/>
      <c r="JL167" s="129"/>
      <c r="JV167" s="129"/>
      <c r="KF167" s="129"/>
    </row>
    <row xmlns:x14ac="http://schemas.microsoft.com/office/spreadsheetml/2009/9/ac" r="168" s="3" customFormat="true" x14ac:dyDescent="0.25">
      <c r="A168" s="398"/>
      <c r="B168" s="129"/>
      <c r="L168" s="129"/>
      <c r="V168" s="129"/>
      <c r="AF168" s="129"/>
      <c r="AP168" s="129"/>
      <c r="AZ168" s="129"/>
      <c r="BJ168" s="129"/>
      <c r="BK168" s="129"/>
      <c r="BL168" s="129"/>
      <c r="BM168" s="129"/>
      <c r="BN168" s="129"/>
      <c r="BO168" s="129"/>
      <c r="BP168" s="129"/>
      <c r="BQ168" s="129"/>
      <c r="BT168" s="129"/>
      <c r="CD168" s="129"/>
      <c r="CN168" s="129"/>
      <c r="CX168" s="129"/>
      <c r="DH168" s="129"/>
      <c r="DR168" s="129"/>
      <c r="EB168" s="129"/>
      <c r="EL168" s="129"/>
      <c r="EV168" s="129"/>
      <c r="FF168" s="129"/>
      <c r="FP168" s="129"/>
      <c r="FZ168" s="129"/>
      <c r="GJ168" s="129"/>
      <c r="GT168" s="129"/>
      <c r="HD168" s="129"/>
      <c r="HN168" s="129"/>
      <c r="HX168" s="129"/>
      <c r="IH168" s="129"/>
      <c r="IR168" s="129"/>
      <c r="JB168" s="129"/>
      <c r="JL168" s="129"/>
      <c r="JV168" s="129"/>
      <c r="KF168" s="129"/>
    </row>
    <row xmlns:x14ac="http://schemas.microsoft.com/office/spreadsheetml/2009/9/ac" r="169" s="3" customFormat="true" x14ac:dyDescent="0.25">
      <c r="A169" s="398"/>
      <c r="B169" s="129"/>
      <c r="L169" s="129"/>
      <c r="V169" s="129"/>
      <c r="AF169" s="129"/>
      <c r="AP169" s="129"/>
      <c r="AZ169" s="129"/>
      <c r="BJ169" s="129"/>
      <c r="BK169" s="129"/>
      <c r="BL169" s="129"/>
      <c r="BM169" s="129"/>
      <c r="BN169" s="129"/>
      <c r="BO169" s="129"/>
      <c r="BP169" s="129"/>
      <c r="BQ169" s="129"/>
      <c r="BT169" s="129"/>
      <c r="CD169" s="129"/>
      <c r="CN169" s="129"/>
      <c r="CX169" s="129"/>
      <c r="DH169" s="129"/>
      <c r="DR169" s="129"/>
      <c r="EB169" s="129"/>
      <c r="EL169" s="129"/>
      <c r="EV169" s="129"/>
      <c r="FF169" s="129"/>
      <c r="FP169" s="129"/>
      <c r="FZ169" s="129"/>
      <c r="GJ169" s="129"/>
      <c r="GT169" s="129"/>
      <c r="HD169" s="129"/>
      <c r="HN169" s="129"/>
      <c r="HX169" s="129"/>
      <c r="IH169" s="129"/>
      <c r="IR169" s="129"/>
      <c r="JB169" s="129"/>
      <c r="JL169" s="129"/>
      <c r="JV169" s="129"/>
      <c r="KF169" s="129"/>
    </row>
    <row xmlns:x14ac="http://schemas.microsoft.com/office/spreadsheetml/2009/9/ac" r="170" s="3" customFormat="true" x14ac:dyDescent="0.25">
      <c r="A170" s="398"/>
      <c r="B170" s="129"/>
      <c r="L170" s="129"/>
      <c r="V170" s="129"/>
      <c r="AF170" s="129"/>
      <c r="AP170" s="129"/>
      <c r="AZ170" s="129"/>
      <c r="BJ170" s="129"/>
      <c r="BK170" s="129"/>
      <c r="BL170" s="129"/>
      <c r="BM170" s="129"/>
      <c r="BN170" s="129"/>
      <c r="BO170" s="129"/>
      <c r="BP170" s="129"/>
      <c r="BQ170" s="129"/>
      <c r="BT170" s="129"/>
      <c r="CD170" s="129"/>
      <c r="CN170" s="129"/>
      <c r="CX170" s="129"/>
      <c r="DH170" s="129"/>
      <c r="DR170" s="129"/>
      <c r="EB170" s="129"/>
      <c r="EL170" s="129"/>
      <c r="EV170" s="129"/>
      <c r="FF170" s="129"/>
      <c r="FP170" s="129"/>
      <c r="FZ170" s="129"/>
      <c r="GJ170" s="129"/>
      <c r="GT170" s="129"/>
      <c r="HD170" s="129"/>
      <c r="HN170" s="129"/>
      <c r="HX170" s="129"/>
      <c r="IH170" s="129"/>
      <c r="IR170" s="129"/>
      <c r="JB170" s="129"/>
      <c r="JL170" s="129"/>
      <c r="JV170" s="129"/>
      <c r="KF170" s="129"/>
    </row>
    <row xmlns:x14ac="http://schemas.microsoft.com/office/spreadsheetml/2009/9/ac" r="171" s="3" customFormat="true" x14ac:dyDescent="0.25">
      <c r="A171" s="398"/>
      <c r="B171" s="129"/>
      <c r="L171" s="129"/>
      <c r="V171" s="129"/>
      <c r="AF171" s="129"/>
      <c r="AP171" s="129"/>
      <c r="AZ171" s="129"/>
      <c r="BJ171" s="129"/>
      <c r="BK171" s="129"/>
      <c r="BL171" s="129"/>
      <c r="BM171" s="129"/>
      <c r="BN171" s="129"/>
      <c r="BO171" s="129"/>
      <c r="BP171" s="129"/>
      <c r="BQ171" s="129"/>
      <c r="BT171" s="129"/>
      <c r="CD171" s="129"/>
      <c r="CN171" s="129"/>
      <c r="CX171" s="129"/>
      <c r="DH171" s="129"/>
      <c r="DR171" s="129"/>
      <c r="EB171" s="129"/>
      <c r="EL171" s="129"/>
      <c r="EV171" s="129"/>
      <c r="FF171" s="129"/>
      <c r="FP171" s="129"/>
      <c r="FZ171" s="129"/>
      <c r="GJ171" s="129"/>
      <c r="GT171" s="129"/>
      <c r="HD171" s="129"/>
      <c r="HN171" s="129"/>
      <c r="HX171" s="129"/>
      <c r="IH171" s="129"/>
      <c r="IR171" s="129"/>
      <c r="JB171" s="129"/>
      <c r="JL171" s="129"/>
      <c r="JV171" s="129"/>
      <c r="KF171" s="129"/>
    </row>
    <row xmlns:x14ac="http://schemas.microsoft.com/office/spreadsheetml/2009/9/ac" r="172" s="3" customFormat="true" x14ac:dyDescent="0.25">
      <c r="A172" s="398"/>
      <c r="B172" s="129"/>
      <c r="L172" s="129"/>
      <c r="V172" s="129"/>
      <c r="AF172" s="129"/>
      <c r="AP172" s="129"/>
      <c r="AZ172" s="129"/>
      <c r="BJ172" s="129"/>
      <c r="BK172" s="129"/>
      <c r="BL172" s="129"/>
      <c r="BM172" s="129"/>
      <c r="BN172" s="129"/>
      <c r="BO172" s="129"/>
      <c r="BP172" s="129"/>
      <c r="BQ172" s="129"/>
      <c r="BT172" s="129"/>
      <c r="CD172" s="129"/>
      <c r="CN172" s="129"/>
      <c r="CX172" s="129"/>
      <c r="DH172" s="129"/>
      <c r="DR172" s="129"/>
      <c r="EB172" s="129"/>
      <c r="EL172" s="129"/>
      <c r="EV172" s="129"/>
      <c r="FF172" s="129"/>
      <c r="FP172" s="129"/>
      <c r="FZ172" s="129"/>
      <c r="GJ172" s="129"/>
      <c r="GT172" s="129"/>
      <c r="HD172" s="129"/>
      <c r="HN172" s="129"/>
      <c r="HX172" s="129"/>
      <c r="IH172" s="129"/>
      <c r="IR172" s="129"/>
      <c r="JB172" s="129"/>
      <c r="JL172" s="129"/>
      <c r="JV172" s="129"/>
      <c r="KF172" s="129"/>
    </row>
    <row xmlns:x14ac="http://schemas.microsoft.com/office/spreadsheetml/2009/9/ac" r="173" s="3" customFormat="true" x14ac:dyDescent="0.25">
      <c r="A173" s="398"/>
      <c r="B173" s="129"/>
      <c r="L173" s="129"/>
      <c r="V173" s="129"/>
      <c r="AF173" s="129"/>
      <c r="AP173" s="129"/>
      <c r="AZ173" s="129"/>
      <c r="BJ173" s="129"/>
      <c r="BK173" s="129"/>
      <c r="BL173" s="129"/>
      <c r="BM173" s="129"/>
      <c r="BN173" s="129"/>
      <c r="BO173" s="129"/>
      <c r="BP173" s="129"/>
      <c r="BQ173" s="129"/>
      <c r="BT173" s="129"/>
      <c r="CD173" s="129"/>
      <c r="CN173" s="129"/>
      <c r="CX173" s="129"/>
      <c r="DH173" s="129"/>
      <c r="DR173" s="129"/>
      <c r="EB173" s="129"/>
      <c r="EL173" s="129"/>
      <c r="EV173" s="129"/>
      <c r="FF173" s="129"/>
      <c r="FP173" s="129"/>
      <c r="FZ173" s="129"/>
      <c r="GJ173" s="129"/>
      <c r="GT173" s="129"/>
      <c r="HD173" s="129"/>
      <c r="HN173" s="129"/>
      <c r="HX173" s="129"/>
      <c r="IH173" s="129"/>
      <c r="IR173" s="129"/>
      <c r="JB173" s="129"/>
      <c r="JL173" s="129"/>
      <c r="JV173" s="129"/>
      <c r="KF173" s="129"/>
    </row>
    <row xmlns:x14ac="http://schemas.microsoft.com/office/spreadsheetml/2009/9/ac" r="174" s="3" customFormat="true" x14ac:dyDescent="0.25">
      <c r="A174" s="398"/>
      <c r="B174" s="129"/>
      <c r="L174" s="129"/>
      <c r="V174" s="129"/>
      <c r="AF174" s="129"/>
      <c r="AP174" s="129"/>
      <c r="AZ174" s="129"/>
      <c r="BJ174" s="129"/>
      <c r="BK174" s="129"/>
      <c r="BL174" s="129"/>
      <c r="BM174" s="129"/>
      <c r="BN174" s="129"/>
      <c r="BO174" s="129"/>
      <c r="BP174" s="129"/>
      <c r="BQ174" s="129"/>
      <c r="BT174" s="129"/>
      <c r="CD174" s="129"/>
      <c r="CN174" s="129"/>
      <c r="CX174" s="129"/>
      <c r="DH174" s="129"/>
      <c r="DR174" s="129"/>
      <c r="EB174" s="129"/>
      <c r="EL174" s="129"/>
      <c r="EV174" s="129"/>
      <c r="FF174" s="129"/>
      <c r="FP174" s="129"/>
      <c r="FZ174" s="129"/>
      <c r="GJ174" s="129"/>
      <c r="GT174" s="129"/>
      <c r="HD174" s="129"/>
      <c r="HN174" s="129"/>
      <c r="HX174" s="129"/>
      <c r="IH174" s="129"/>
      <c r="IR174" s="129"/>
      <c r="JB174" s="129"/>
      <c r="JL174" s="129"/>
      <c r="JV174" s="129"/>
      <c r="KF174" s="129"/>
    </row>
    <row xmlns:x14ac="http://schemas.microsoft.com/office/spreadsheetml/2009/9/ac" r="175" s="3" customFormat="true" x14ac:dyDescent="0.25">
      <c r="A175" s="398"/>
      <c r="B175" s="129"/>
      <c r="L175" s="129"/>
      <c r="V175" s="129"/>
      <c r="AF175" s="129"/>
      <c r="AP175" s="129"/>
      <c r="AZ175" s="129"/>
      <c r="BJ175" s="129"/>
      <c r="BK175" s="129"/>
      <c r="BL175" s="129"/>
      <c r="BM175" s="129"/>
      <c r="BN175" s="129"/>
      <c r="BO175" s="129"/>
      <c r="BP175" s="129"/>
      <c r="BQ175" s="129"/>
      <c r="BT175" s="129"/>
      <c r="CD175" s="129"/>
      <c r="CN175" s="129"/>
      <c r="CX175" s="129"/>
      <c r="DH175" s="129"/>
      <c r="DR175" s="129"/>
      <c r="EB175" s="129"/>
      <c r="EL175" s="129"/>
      <c r="EV175" s="129"/>
      <c r="FF175" s="129"/>
      <c r="FP175" s="129"/>
      <c r="FZ175" s="129"/>
      <c r="GJ175" s="129"/>
      <c r="GT175" s="129"/>
      <c r="HD175" s="129"/>
      <c r="HN175" s="129"/>
      <c r="HX175" s="129"/>
      <c r="IH175" s="129"/>
      <c r="IR175" s="129"/>
      <c r="JB175" s="129"/>
      <c r="JL175" s="129"/>
      <c r="JV175" s="129"/>
      <c r="KF175" s="129"/>
    </row>
    <row xmlns:x14ac="http://schemas.microsoft.com/office/spreadsheetml/2009/9/ac" r="176" s="3" customFormat="true" x14ac:dyDescent="0.25">
      <c r="A176" s="398"/>
      <c r="B176" s="129"/>
      <c r="L176" s="129"/>
      <c r="V176" s="129"/>
      <c r="AF176" s="129"/>
      <c r="AP176" s="129"/>
      <c r="AZ176" s="129"/>
      <c r="BJ176" s="129"/>
      <c r="BK176" s="129"/>
      <c r="BL176" s="129"/>
      <c r="BM176" s="129"/>
      <c r="BN176" s="129"/>
      <c r="BO176" s="129"/>
      <c r="BP176" s="129"/>
      <c r="BQ176" s="129"/>
      <c r="BT176" s="129"/>
      <c r="CD176" s="129"/>
      <c r="CN176" s="129"/>
      <c r="CX176" s="129"/>
      <c r="DH176" s="129"/>
      <c r="DR176" s="129"/>
      <c r="EB176" s="129"/>
      <c r="EL176" s="129"/>
      <c r="EV176" s="129"/>
      <c r="FF176" s="129"/>
      <c r="FP176" s="129"/>
      <c r="FZ176" s="129"/>
      <c r="GJ176" s="129"/>
      <c r="GT176" s="129"/>
      <c r="HD176" s="129"/>
      <c r="HN176" s="129"/>
      <c r="HX176" s="129"/>
      <c r="IH176" s="129"/>
      <c r="IR176" s="129"/>
      <c r="JB176" s="129"/>
      <c r="JL176" s="129"/>
      <c r="JV176" s="129"/>
      <c r="KF176" s="129"/>
    </row>
    <row xmlns:x14ac="http://schemas.microsoft.com/office/spreadsheetml/2009/9/ac" r="177" s="3" customFormat="true" x14ac:dyDescent="0.25">
      <c r="A177" s="398"/>
      <c r="B177" s="129"/>
      <c r="L177" s="129"/>
      <c r="V177" s="129"/>
      <c r="AF177" s="129"/>
      <c r="AP177" s="129"/>
      <c r="AZ177" s="129"/>
      <c r="BJ177" s="129"/>
      <c r="BK177" s="129"/>
      <c r="BL177" s="129"/>
      <c r="BM177" s="129"/>
      <c r="BN177" s="129"/>
      <c r="BO177" s="129"/>
      <c r="BP177" s="129"/>
      <c r="BQ177" s="129"/>
      <c r="BT177" s="129"/>
      <c r="CD177" s="129"/>
      <c r="CN177" s="129"/>
      <c r="CX177" s="129"/>
      <c r="DH177" s="129"/>
      <c r="DR177" s="129"/>
      <c r="EB177" s="129"/>
      <c r="EL177" s="129"/>
      <c r="EV177" s="129"/>
      <c r="FF177" s="129"/>
      <c r="FP177" s="129"/>
      <c r="FZ177" s="129"/>
      <c r="GJ177" s="129"/>
      <c r="GT177" s="129"/>
      <c r="HD177" s="129"/>
      <c r="HN177" s="129"/>
      <c r="HX177" s="129"/>
      <c r="IH177" s="129"/>
      <c r="IR177" s="129"/>
      <c r="JB177" s="129"/>
      <c r="JL177" s="129"/>
      <c r="JV177" s="129"/>
      <c r="KF177" s="129"/>
    </row>
    <row xmlns:x14ac="http://schemas.microsoft.com/office/spreadsheetml/2009/9/ac" r="178" s="3" customFormat="true" x14ac:dyDescent="0.25">
      <c r="A178" s="398"/>
      <c r="B178" s="129"/>
      <c r="L178" s="129"/>
      <c r="V178" s="129"/>
      <c r="AF178" s="129"/>
      <c r="AP178" s="129"/>
      <c r="AZ178" s="129"/>
      <c r="BJ178" s="129"/>
      <c r="BK178" s="129"/>
      <c r="BL178" s="129"/>
      <c r="BM178" s="129"/>
      <c r="BN178" s="129"/>
      <c r="BO178" s="129"/>
      <c r="BP178" s="129"/>
      <c r="BQ178" s="129"/>
      <c r="BT178" s="129"/>
      <c r="CD178" s="129"/>
      <c r="CN178" s="129"/>
      <c r="CX178" s="129"/>
      <c r="DH178" s="129"/>
      <c r="DR178" s="129"/>
      <c r="EB178" s="129"/>
      <c r="EL178" s="129"/>
      <c r="EV178" s="129"/>
      <c r="FF178" s="129"/>
      <c r="FP178" s="129"/>
      <c r="FZ178" s="129"/>
      <c r="GJ178" s="129"/>
      <c r="GT178" s="129"/>
      <c r="HD178" s="129"/>
      <c r="HN178" s="129"/>
      <c r="HX178" s="129"/>
      <c r="IH178" s="129"/>
      <c r="IR178" s="129"/>
      <c r="JB178" s="129"/>
      <c r="JL178" s="129"/>
      <c r="JV178" s="129"/>
      <c r="KF178" s="129"/>
    </row>
    <row xmlns:x14ac="http://schemas.microsoft.com/office/spreadsheetml/2009/9/ac" r="179" s="3" customFormat="true" x14ac:dyDescent="0.25">
      <c r="A179" s="398"/>
      <c r="B179" s="129"/>
      <c r="L179" s="129"/>
      <c r="V179" s="129"/>
      <c r="AF179" s="129"/>
      <c r="AP179" s="129"/>
      <c r="AZ179" s="129"/>
      <c r="BJ179" s="129"/>
      <c r="BK179" s="129"/>
      <c r="BL179" s="129"/>
      <c r="BM179" s="129"/>
      <c r="BN179" s="129"/>
      <c r="BO179" s="129"/>
      <c r="BP179" s="129"/>
      <c r="BQ179" s="129"/>
      <c r="BT179" s="129"/>
      <c r="CD179" s="129"/>
      <c r="CN179" s="129"/>
      <c r="CX179" s="129"/>
      <c r="DH179" s="129"/>
      <c r="DR179" s="129"/>
      <c r="EB179" s="129"/>
      <c r="EL179" s="129"/>
      <c r="EV179" s="129"/>
      <c r="FF179" s="129"/>
      <c r="FP179" s="129"/>
      <c r="FZ179" s="129"/>
      <c r="GJ179" s="129"/>
      <c r="GT179" s="129"/>
      <c r="HD179" s="129"/>
      <c r="HN179" s="129"/>
      <c r="HX179" s="129"/>
      <c r="IH179" s="129"/>
      <c r="IR179" s="129"/>
      <c r="JB179" s="129"/>
      <c r="JL179" s="129"/>
      <c r="JV179" s="129"/>
      <c r="KF179" s="129"/>
    </row>
    <row xmlns:x14ac="http://schemas.microsoft.com/office/spreadsheetml/2009/9/ac" r="180" s="3" customFormat="true" x14ac:dyDescent="0.25">
      <c r="A180" s="398"/>
      <c r="B180" s="129"/>
      <c r="L180" s="129"/>
      <c r="V180" s="129"/>
      <c r="AF180" s="129"/>
      <c r="AP180" s="129"/>
      <c r="AZ180" s="129"/>
      <c r="BJ180" s="129"/>
      <c r="BK180" s="129"/>
      <c r="BL180" s="129"/>
      <c r="BM180" s="129"/>
      <c r="BN180" s="129"/>
      <c r="BO180" s="129"/>
      <c r="BP180" s="129"/>
      <c r="BQ180" s="129"/>
      <c r="BT180" s="129"/>
      <c r="CD180" s="129"/>
      <c r="CN180" s="129"/>
      <c r="CX180" s="129"/>
      <c r="DH180" s="129"/>
      <c r="DR180" s="129"/>
      <c r="EB180" s="129"/>
      <c r="EL180" s="129"/>
      <c r="EV180" s="129"/>
      <c r="FF180" s="129"/>
      <c r="FP180" s="129"/>
      <c r="FZ180" s="129"/>
      <c r="GJ180" s="129"/>
      <c r="GT180" s="129"/>
      <c r="HD180" s="129"/>
      <c r="HN180" s="129"/>
      <c r="HX180" s="129"/>
      <c r="IH180" s="129"/>
      <c r="IR180" s="129"/>
      <c r="JB180" s="129"/>
      <c r="JL180" s="129"/>
      <c r="JV180" s="129"/>
      <c r="KF180" s="129"/>
    </row>
    <row xmlns:x14ac="http://schemas.microsoft.com/office/spreadsheetml/2009/9/ac" r="181" s="3" customFormat="true" x14ac:dyDescent="0.25">
      <c r="A181" s="398"/>
      <c r="B181" s="129"/>
      <c r="L181" s="129"/>
      <c r="V181" s="129"/>
      <c r="AF181" s="129"/>
      <c r="AP181" s="129"/>
      <c r="AZ181" s="129"/>
      <c r="BJ181" s="129"/>
      <c r="BK181" s="129"/>
      <c r="BL181" s="129"/>
      <c r="BM181" s="129"/>
      <c r="BN181" s="129"/>
      <c r="BO181" s="129"/>
      <c r="BP181" s="129"/>
      <c r="BQ181" s="129"/>
      <c r="BT181" s="129"/>
      <c r="CD181" s="129"/>
      <c r="CN181" s="129"/>
      <c r="CX181" s="129"/>
      <c r="DH181" s="129"/>
      <c r="DR181" s="129"/>
      <c r="EB181" s="129"/>
      <c r="EL181" s="129"/>
      <c r="EV181" s="129"/>
      <c r="FF181" s="129"/>
      <c r="FP181" s="129"/>
      <c r="FZ181" s="129"/>
      <c r="GJ181" s="129"/>
      <c r="GT181" s="129"/>
      <c r="HD181" s="129"/>
      <c r="HN181" s="129"/>
      <c r="HX181" s="129"/>
      <c r="IH181" s="129"/>
      <c r="IR181" s="129"/>
      <c r="JB181" s="129"/>
      <c r="JL181" s="129"/>
      <c r="JV181" s="129"/>
      <c r="KF181" s="129"/>
    </row>
    <row xmlns:x14ac="http://schemas.microsoft.com/office/spreadsheetml/2009/9/ac" r="182" s="3" customFormat="true" x14ac:dyDescent="0.25">
      <c r="A182" s="398"/>
      <c r="B182" s="129"/>
      <c r="L182" s="129"/>
      <c r="V182" s="129"/>
      <c r="AF182" s="129"/>
      <c r="AP182" s="129"/>
      <c r="AZ182" s="129"/>
      <c r="BJ182" s="129"/>
      <c r="BK182" s="129"/>
      <c r="BL182" s="129"/>
      <c r="BM182" s="129"/>
      <c r="BN182" s="129"/>
      <c r="BO182" s="129"/>
      <c r="BP182" s="129"/>
      <c r="BQ182" s="129"/>
      <c r="BT182" s="129"/>
      <c r="CD182" s="129"/>
      <c r="CN182" s="129"/>
      <c r="CX182" s="129"/>
      <c r="DH182" s="129"/>
      <c r="DR182" s="129"/>
      <c r="EB182" s="129"/>
      <c r="EL182" s="129"/>
      <c r="EV182" s="129"/>
      <c r="FF182" s="129"/>
      <c r="FP182" s="129"/>
      <c r="FZ182" s="129"/>
      <c r="GJ182" s="129"/>
      <c r="GT182" s="129"/>
      <c r="HD182" s="129"/>
      <c r="HN182" s="129"/>
      <c r="HX182" s="129"/>
      <c r="IH182" s="129"/>
      <c r="IR182" s="129"/>
      <c r="JB182" s="129"/>
      <c r="JL182" s="129"/>
      <c r="JV182" s="129"/>
      <c r="KF182" s="129"/>
    </row>
    <row xmlns:x14ac="http://schemas.microsoft.com/office/spreadsheetml/2009/9/ac" r="183" s="3" customFormat="true" x14ac:dyDescent="0.25">
      <c r="A183" s="398"/>
      <c r="B183" s="129"/>
      <c r="L183" s="129"/>
      <c r="V183" s="129"/>
      <c r="AF183" s="129"/>
      <c r="AP183" s="129"/>
      <c r="AZ183" s="129"/>
      <c r="BJ183" s="129"/>
      <c r="BK183" s="129"/>
      <c r="BL183" s="129"/>
      <c r="BM183" s="129"/>
      <c r="BN183" s="129"/>
      <c r="BO183" s="129"/>
      <c r="BP183" s="129"/>
      <c r="BQ183" s="129"/>
      <c r="BT183" s="129"/>
      <c r="CD183" s="129"/>
      <c r="CN183" s="129"/>
      <c r="CX183" s="129"/>
      <c r="DH183" s="129"/>
      <c r="DR183" s="129"/>
      <c r="EB183" s="129"/>
      <c r="EL183" s="129"/>
      <c r="EV183" s="129"/>
      <c r="FF183" s="129"/>
      <c r="FP183" s="129"/>
      <c r="FZ183" s="129"/>
      <c r="GJ183" s="129"/>
      <c r="GT183" s="129"/>
      <c r="HD183" s="129"/>
      <c r="HN183" s="129"/>
      <c r="HX183" s="129"/>
      <c r="IH183" s="129"/>
      <c r="IR183" s="129"/>
      <c r="JB183" s="129"/>
      <c r="JL183" s="129"/>
      <c r="JV183" s="129"/>
      <c r="KF183" s="129"/>
    </row>
    <row xmlns:x14ac="http://schemas.microsoft.com/office/spreadsheetml/2009/9/ac" r="184" s="3" customFormat="true" x14ac:dyDescent="0.25">
      <c r="A184" s="398"/>
      <c r="B184" s="129"/>
      <c r="L184" s="129"/>
      <c r="V184" s="129"/>
      <c r="AF184" s="129"/>
      <c r="AP184" s="129"/>
      <c r="AZ184" s="129"/>
      <c r="BJ184" s="129"/>
      <c r="BK184" s="129"/>
      <c r="BL184" s="129"/>
      <c r="BM184" s="129"/>
      <c r="BN184" s="129"/>
      <c r="BO184" s="129"/>
      <c r="BP184" s="129"/>
      <c r="BQ184" s="129"/>
      <c r="BT184" s="129"/>
      <c r="CD184" s="129"/>
      <c r="CN184" s="129"/>
      <c r="CX184" s="129"/>
      <c r="DH184" s="129"/>
      <c r="DR184" s="129"/>
      <c r="EB184" s="129"/>
      <c r="EL184" s="129"/>
      <c r="EV184" s="129"/>
      <c r="FF184" s="129"/>
      <c r="FP184" s="129"/>
      <c r="FZ184" s="129"/>
      <c r="GJ184" s="129"/>
      <c r="GT184" s="129"/>
      <c r="HD184" s="129"/>
      <c r="HN184" s="129"/>
      <c r="HX184" s="129"/>
      <c r="IH184" s="129"/>
      <c r="IR184" s="129"/>
      <c r="JB184" s="129"/>
      <c r="JL184" s="129"/>
      <c r="JV184" s="129"/>
      <c r="KF184" s="129"/>
    </row>
    <row xmlns:x14ac="http://schemas.microsoft.com/office/spreadsheetml/2009/9/ac" r="185" s="3" customFormat="true" x14ac:dyDescent="0.25">
      <c r="A185" s="398"/>
      <c r="B185" s="129"/>
      <c r="L185" s="129"/>
      <c r="V185" s="129"/>
      <c r="AF185" s="129"/>
      <c r="AP185" s="129"/>
      <c r="AZ185" s="129"/>
      <c r="BJ185" s="129"/>
      <c r="BK185" s="129"/>
      <c r="BL185" s="129"/>
      <c r="BM185" s="129"/>
      <c r="BN185" s="129"/>
      <c r="BO185" s="129"/>
      <c r="BP185" s="129"/>
      <c r="BQ185" s="129"/>
      <c r="BT185" s="129"/>
      <c r="CD185" s="129"/>
      <c r="CN185" s="129"/>
      <c r="CX185" s="129"/>
      <c r="DH185" s="129"/>
      <c r="DR185" s="129"/>
      <c r="EB185" s="129"/>
      <c r="EL185" s="129"/>
      <c r="EV185" s="129"/>
      <c r="FF185" s="129"/>
      <c r="FP185" s="129"/>
      <c r="FZ185" s="129"/>
      <c r="GJ185" s="129"/>
      <c r="GT185" s="129"/>
      <c r="HD185" s="129"/>
      <c r="HN185" s="129"/>
      <c r="HX185" s="129"/>
      <c r="IH185" s="129"/>
      <c r="IR185" s="129"/>
      <c r="JB185" s="129"/>
      <c r="JL185" s="129"/>
      <c r="JV185" s="129"/>
      <c r="KF185" s="129"/>
    </row>
    <row xmlns:x14ac="http://schemas.microsoft.com/office/spreadsheetml/2009/9/ac" r="186" s="3" customFormat="true" x14ac:dyDescent="0.25">
      <c r="A186" s="398"/>
      <c r="B186" s="129"/>
      <c r="L186" s="129"/>
      <c r="V186" s="129"/>
      <c r="AF186" s="129"/>
      <c r="AP186" s="129"/>
      <c r="AZ186" s="129"/>
      <c r="BJ186" s="129"/>
      <c r="BK186" s="129"/>
      <c r="BL186" s="129"/>
      <c r="BM186" s="129"/>
      <c r="BN186" s="129"/>
      <c r="BO186" s="129"/>
      <c r="BP186" s="129"/>
      <c r="BQ186" s="129"/>
      <c r="BT186" s="129"/>
      <c r="CD186" s="129"/>
      <c r="CN186" s="129"/>
      <c r="CX186" s="129"/>
      <c r="DH186" s="129"/>
      <c r="DR186" s="129"/>
      <c r="EB186" s="129"/>
      <c r="EL186" s="129"/>
      <c r="EV186" s="129"/>
      <c r="FF186" s="129"/>
      <c r="FP186" s="129"/>
      <c r="FZ186" s="129"/>
      <c r="GJ186" s="129"/>
      <c r="GT186" s="129"/>
      <c r="HD186" s="129"/>
      <c r="HN186" s="129"/>
      <c r="HX186" s="129"/>
      <c r="IH186" s="129"/>
      <c r="IR186" s="129"/>
      <c r="JB186" s="129"/>
      <c r="JL186" s="129"/>
      <c r="JV186" s="129"/>
      <c r="KF186" s="129"/>
    </row>
    <row xmlns:x14ac="http://schemas.microsoft.com/office/spreadsheetml/2009/9/ac" r="187" s="3" customFormat="true" x14ac:dyDescent="0.25">
      <c r="A187" s="398"/>
      <c r="B187" s="129"/>
      <c r="L187" s="129"/>
      <c r="V187" s="129"/>
      <c r="AF187" s="129"/>
      <c r="AP187" s="129"/>
      <c r="AZ187" s="129"/>
      <c r="BJ187" s="129"/>
      <c r="BK187" s="129"/>
      <c r="BL187" s="129"/>
      <c r="BM187" s="129"/>
      <c r="BN187" s="129"/>
      <c r="BO187" s="129"/>
      <c r="BP187" s="129"/>
      <c r="BQ187" s="129"/>
      <c r="BT187" s="129"/>
      <c r="CD187" s="129"/>
      <c r="CN187" s="129"/>
      <c r="CX187" s="129"/>
      <c r="DH187" s="129"/>
      <c r="DR187" s="129"/>
      <c r="EB187" s="129"/>
      <c r="EL187" s="129"/>
      <c r="EV187" s="129"/>
      <c r="FF187" s="129"/>
      <c r="FP187" s="129"/>
      <c r="FZ187" s="129"/>
      <c r="GJ187" s="129"/>
      <c r="GT187" s="129"/>
      <c r="HD187" s="129"/>
      <c r="HN187" s="129"/>
      <c r="HX187" s="129"/>
      <c r="IH187" s="129"/>
      <c r="IR187" s="129"/>
      <c r="JB187" s="129"/>
      <c r="JL187" s="129"/>
      <c r="JV187" s="129"/>
      <c r="KF187" s="129"/>
    </row>
    <row xmlns:x14ac="http://schemas.microsoft.com/office/spreadsheetml/2009/9/ac" r="188" s="3" customFormat="true" x14ac:dyDescent="0.25">
      <c r="A188" s="398"/>
      <c r="B188" s="129"/>
      <c r="L188" s="129"/>
      <c r="V188" s="129"/>
      <c r="AF188" s="129"/>
      <c r="AP188" s="129"/>
      <c r="AZ188" s="129"/>
      <c r="BJ188" s="129"/>
      <c r="BK188" s="129"/>
      <c r="BL188" s="129"/>
      <c r="BM188" s="129"/>
      <c r="BN188" s="129"/>
      <c r="BO188" s="129"/>
      <c r="BP188" s="129"/>
      <c r="BQ188" s="129"/>
      <c r="BT188" s="129"/>
      <c r="CD188" s="129"/>
      <c r="CN188" s="129"/>
      <c r="CX188" s="129"/>
      <c r="DH188" s="129"/>
      <c r="DR188" s="129"/>
      <c r="EB188" s="129"/>
      <c r="EL188" s="129"/>
      <c r="EV188" s="129"/>
      <c r="FF188" s="129"/>
      <c r="FP188" s="129"/>
      <c r="FZ188" s="129"/>
      <c r="GJ188" s="129"/>
      <c r="GT188" s="129"/>
      <c r="HD188" s="129"/>
      <c r="HN188" s="129"/>
      <c r="HX188" s="129"/>
      <c r="IH188" s="129"/>
      <c r="IR188" s="129"/>
      <c r="JB188" s="129"/>
      <c r="JL188" s="129"/>
      <c r="JV188" s="129"/>
      <c r="KF188" s="129"/>
    </row>
    <row xmlns:x14ac="http://schemas.microsoft.com/office/spreadsheetml/2009/9/ac" r="189" s="3" customFormat="true" x14ac:dyDescent="0.25">
      <c r="A189" s="398"/>
      <c r="B189" s="129"/>
      <c r="L189" s="129"/>
      <c r="V189" s="129"/>
      <c r="AF189" s="129"/>
      <c r="AP189" s="129"/>
      <c r="AZ189" s="129"/>
      <c r="BJ189" s="129"/>
      <c r="BK189" s="129"/>
      <c r="BL189" s="129"/>
      <c r="BM189" s="129"/>
      <c r="BN189" s="129"/>
      <c r="BO189" s="129"/>
      <c r="BP189" s="129"/>
      <c r="BQ189" s="129"/>
      <c r="BT189" s="129"/>
      <c r="CD189" s="129"/>
      <c r="CN189" s="129"/>
      <c r="CX189" s="129"/>
      <c r="DH189" s="129"/>
      <c r="DR189" s="129"/>
      <c r="EB189" s="129"/>
      <c r="EL189" s="129"/>
      <c r="EV189" s="129"/>
      <c r="FF189" s="129"/>
      <c r="FP189" s="129"/>
      <c r="FZ189" s="129"/>
      <c r="GJ189" s="129"/>
      <c r="GT189" s="129"/>
      <c r="HD189" s="129"/>
      <c r="HN189" s="129"/>
      <c r="HX189" s="129"/>
      <c r="IH189" s="129"/>
      <c r="IR189" s="129"/>
      <c r="JB189" s="129"/>
      <c r="JL189" s="129"/>
      <c r="JV189" s="129"/>
      <c r="KF189" s="129"/>
    </row>
    <row xmlns:x14ac="http://schemas.microsoft.com/office/spreadsheetml/2009/9/ac" r="190" s="3" customFormat="true" x14ac:dyDescent="0.25">
      <c r="A190" s="398"/>
      <c r="B190" s="129"/>
      <c r="L190" s="129"/>
      <c r="V190" s="129"/>
      <c r="AF190" s="129"/>
      <c r="AP190" s="129"/>
      <c r="AZ190" s="129"/>
      <c r="BJ190" s="129"/>
      <c r="BK190" s="129"/>
      <c r="BL190" s="129"/>
      <c r="BM190" s="129"/>
      <c r="BN190" s="129"/>
      <c r="BO190" s="129"/>
      <c r="BP190" s="129"/>
      <c r="BQ190" s="129"/>
      <c r="BT190" s="129"/>
      <c r="CD190" s="129"/>
      <c r="CN190" s="129"/>
      <c r="CX190" s="129"/>
      <c r="DH190" s="129"/>
      <c r="DR190" s="129"/>
      <c r="EB190" s="129"/>
      <c r="EL190" s="129"/>
      <c r="EV190" s="129"/>
      <c r="FF190" s="129"/>
      <c r="FP190" s="129"/>
      <c r="FZ190" s="129"/>
      <c r="GJ190" s="129"/>
      <c r="GT190" s="129"/>
      <c r="HD190" s="129"/>
      <c r="HN190" s="129"/>
      <c r="HX190" s="129"/>
      <c r="IH190" s="129"/>
      <c r="IR190" s="129"/>
      <c r="JB190" s="129"/>
      <c r="JL190" s="129"/>
      <c r="JV190" s="129"/>
      <c r="KF190" s="129"/>
    </row>
    <row xmlns:x14ac="http://schemas.microsoft.com/office/spreadsheetml/2009/9/ac" r="191" s="3" customFormat="true" x14ac:dyDescent="0.25">
      <c r="A191" s="398"/>
      <c r="B191" s="129"/>
      <c r="L191" s="129"/>
      <c r="V191" s="129"/>
      <c r="AF191" s="129"/>
      <c r="AP191" s="129"/>
      <c r="AZ191" s="129"/>
      <c r="BJ191" s="129"/>
      <c r="BK191" s="129"/>
      <c r="BL191" s="129"/>
      <c r="BM191" s="129"/>
      <c r="BN191" s="129"/>
      <c r="BO191" s="129"/>
      <c r="BP191" s="129"/>
      <c r="BQ191" s="129"/>
      <c r="BT191" s="129"/>
      <c r="CD191" s="129"/>
      <c r="CN191" s="129"/>
      <c r="CX191" s="129"/>
      <c r="DH191" s="129"/>
      <c r="DR191" s="129"/>
      <c r="EB191" s="129"/>
      <c r="EL191" s="129"/>
      <c r="EV191" s="129"/>
      <c r="FF191" s="129"/>
      <c r="FP191" s="129"/>
      <c r="FZ191" s="129"/>
      <c r="GJ191" s="129"/>
      <c r="GT191" s="129"/>
      <c r="HD191" s="129"/>
      <c r="HN191" s="129"/>
      <c r="HX191" s="129"/>
      <c r="IH191" s="129"/>
      <c r="IR191" s="129"/>
      <c r="JB191" s="129"/>
      <c r="JL191" s="129"/>
      <c r="JV191" s="129"/>
      <c r="KF191" s="129"/>
    </row>
    <row xmlns:x14ac="http://schemas.microsoft.com/office/spreadsheetml/2009/9/ac" r="192" s="3" customFormat="true" x14ac:dyDescent="0.25">
      <c r="A192" s="398"/>
      <c r="B192" s="129"/>
      <c r="L192" s="129"/>
      <c r="V192" s="129"/>
      <c r="AF192" s="129"/>
      <c r="AP192" s="129"/>
      <c r="AZ192" s="129"/>
      <c r="BJ192" s="129"/>
      <c r="BK192" s="129"/>
      <c r="BL192" s="129"/>
      <c r="BM192" s="129"/>
      <c r="BN192" s="129"/>
      <c r="BO192" s="129"/>
      <c r="BP192" s="129"/>
      <c r="BQ192" s="129"/>
      <c r="BT192" s="129"/>
      <c r="CD192" s="129"/>
      <c r="CN192" s="129"/>
      <c r="CX192" s="129"/>
      <c r="DH192" s="129"/>
      <c r="DR192" s="129"/>
      <c r="EB192" s="129"/>
      <c r="EL192" s="129"/>
      <c r="EV192" s="129"/>
      <c r="FF192" s="129"/>
      <c r="FP192" s="129"/>
      <c r="FZ192" s="129"/>
      <c r="GJ192" s="129"/>
      <c r="GT192" s="129"/>
      <c r="HD192" s="129"/>
      <c r="HN192" s="129"/>
      <c r="HX192" s="129"/>
      <c r="IH192" s="129"/>
      <c r="IR192" s="129"/>
      <c r="JB192" s="129"/>
      <c r="JL192" s="129"/>
      <c r="JV192" s="129"/>
      <c r="KF192" s="129"/>
    </row>
    <row xmlns:x14ac="http://schemas.microsoft.com/office/spreadsheetml/2009/9/ac" r="193" s="3" customFormat="true" x14ac:dyDescent="0.25">
      <c r="A193" s="398"/>
      <c r="B193" s="129"/>
      <c r="L193" s="129"/>
      <c r="V193" s="129"/>
      <c r="AF193" s="129"/>
      <c r="AP193" s="129"/>
      <c r="AZ193" s="129"/>
      <c r="BJ193" s="129"/>
      <c r="BK193" s="129"/>
      <c r="BL193" s="129"/>
      <c r="BM193" s="129"/>
      <c r="BN193" s="129"/>
      <c r="BO193" s="129"/>
      <c r="BP193" s="129"/>
      <c r="BQ193" s="129"/>
      <c r="BT193" s="129"/>
      <c r="CD193" s="129"/>
      <c r="CN193" s="129"/>
      <c r="CX193" s="129"/>
      <c r="DH193" s="129"/>
      <c r="DR193" s="129"/>
      <c r="EB193" s="129"/>
      <c r="EL193" s="129"/>
      <c r="EV193" s="129"/>
      <c r="FF193" s="129"/>
      <c r="FP193" s="129"/>
      <c r="FZ193" s="129"/>
      <c r="GJ193" s="129"/>
      <c r="GT193" s="129"/>
      <c r="HD193" s="129"/>
      <c r="HN193" s="129"/>
      <c r="HX193" s="129"/>
      <c r="IH193" s="129"/>
      <c r="IR193" s="129"/>
      <c r="JB193" s="129"/>
      <c r="JL193" s="129"/>
      <c r="JV193" s="129"/>
      <c r="KF193" s="129"/>
    </row>
    <row xmlns:x14ac="http://schemas.microsoft.com/office/spreadsheetml/2009/9/ac" r="194" s="3" customFormat="true" x14ac:dyDescent="0.25">
      <c r="A194" s="398"/>
      <c r="B194" s="129"/>
      <c r="L194" s="129"/>
      <c r="V194" s="129"/>
      <c r="AF194" s="129"/>
      <c r="AP194" s="129"/>
      <c r="AZ194" s="129"/>
      <c r="BJ194" s="129"/>
      <c r="BK194" s="129"/>
      <c r="BL194" s="129"/>
      <c r="BM194" s="129"/>
      <c r="BN194" s="129"/>
      <c r="BO194" s="129"/>
      <c r="BP194" s="129"/>
      <c r="BQ194" s="129"/>
      <c r="BT194" s="129"/>
      <c r="CD194" s="129"/>
      <c r="CN194" s="129"/>
      <c r="CX194" s="129"/>
      <c r="DH194" s="129"/>
      <c r="DR194" s="129"/>
      <c r="EB194" s="129"/>
      <c r="EL194" s="129"/>
      <c r="EV194" s="129"/>
      <c r="FF194" s="129"/>
      <c r="FP194" s="129"/>
      <c r="FZ194" s="129"/>
      <c r="GJ194" s="129"/>
      <c r="GT194" s="129"/>
      <c r="HD194" s="129"/>
      <c r="HN194" s="129"/>
      <c r="HX194" s="129"/>
      <c r="IH194" s="129"/>
      <c r="IR194" s="129"/>
      <c r="JB194" s="129"/>
      <c r="JL194" s="129"/>
      <c r="JV194" s="129"/>
      <c r="KF194" s="129"/>
    </row>
    <row xmlns:x14ac="http://schemas.microsoft.com/office/spreadsheetml/2009/9/ac" r="195" s="3" customFormat="true" x14ac:dyDescent="0.25">
      <c r="A195" s="398"/>
      <c r="B195" s="129"/>
      <c r="L195" s="129"/>
      <c r="V195" s="129"/>
      <c r="AF195" s="129"/>
      <c r="AP195" s="129"/>
      <c r="AZ195" s="129"/>
      <c r="BJ195" s="129"/>
      <c r="BK195" s="129"/>
      <c r="BL195" s="129"/>
      <c r="BM195" s="129"/>
      <c r="BN195" s="129"/>
      <c r="BO195" s="129"/>
      <c r="BP195" s="129"/>
      <c r="BQ195" s="129"/>
      <c r="BT195" s="129"/>
      <c r="CD195" s="129"/>
      <c r="CN195" s="129"/>
      <c r="CX195" s="129"/>
      <c r="DH195" s="129"/>
      <c r="DR195" s="129"/>
      <c r="EB195" s="129"/>
      <c r="EL195" s="129"/>
      <c r="EV195" s="129"/>
      <c r="FF195" s="129"/>
      <c r="FP195" s="129"/>
      <c r="FZ195" s="129"/>
      <c r="GJ195" s="129"/>
      <c r="GT195" s="129"/>
      <c r="HD195" s="129"/>
      <c r="HN195" s="129"/>
      <c r="HX195" s="129"/>
      <c r="IH195" s="129"/>
      <c r="IR195" s="129"/>
      <c r="JB195" s="129"/>
      <c r="JL195" s="129"/>
      <c r="JV195" s="129"/>
      <c r="KF195" s="129"/>
    </row>
    <row xmlns:x14ac="http://schemas.microsoft.com/office/spreadsheetml/2009/9/ac" r="196" s="3" customFormat="true" x14ac:dyDescent="0.25">
      <c r="A196" s="398"/>
      <c r="B196" s="129"/>
      <c r="L196" s="129"/>
      <c r="V196" s="129"/>
      <c r="AF196" s="129"/>
      <c r="AP196" s="129"/>
      <c r="AZ196" s="129"/>
      <c r="BJ196" s="129"/>
      <c r="BK196" s="129"/>
      <c r="BL196" s="129"/>
      <c r="BM196" s="129"/>
      <c r="BN196" s="129"/>
      <c r="BO196" s="129"/>
      <c r="BP196" s="129"/>
      <c r="BQ196" s="129"/>
      <c r="BT196" s="129"/>
      <c r="CD196" s="129"/>
      <c r="CN196" s="129"/>
      <c r="CX196" s="129"/>
      <c r="DH196" s="129"/>
      <c r="DR196" s="129"/>
      <c r="EB196" s="129"/>
      <c r="EL196" s="129"/>
      <c r="EV196" s="129"/>
      <c r="FF196" s="129"/>
      <c r="FP196" s="129"/>
      <c r="FZ196" s="129"/>
      <c r="GJ196" s="129"/>
      <c r="GT196" s="129"/>
      <c r="HD196" s="129"/>
      <c r="HN196" s="129"/>
      <c r="HX196" s="129"/>
      <c r="IH196" s="129"/>
      <c r="IR196" s="129"/>
      <c r="JB196" s="129"/>
      <c r="JL196" s="129"/>
      <c r="JV196" s="129"/>
      <c r="KF196" s="129"/>
    </row>
    <row xmlns:x14ac="http://schemas.microsoft.com/office/spreadsheetml/2009/9/ac" r="197" s="3" customFormat="true" x14ac:dyDescent="0.25">
      <c r="A197" s="398"/>
      <c r="B197" s="129"/>
      <c r="L197" s="129"/>
      <c r="V197" s="129"/>
      <c r="AF197" s="129"/>
      <c r="AP197" s="129"/>
      <c r="AZ197" s="129"/>
      <c r="BJ197" s="129"/>
      <c r="BK197" s="129"/>
      <c r="BL197" s="129"/>
      <c r="BM197" s="129"/>
      <c r="BN197" s="129"/>
      <c r="BO197" s="129"/>
      <c r="BP197" s="129"/>
      <c r="BQ197" s="129"/>
      <c r="BT197" s="129"/>
      <c r="CD197" s="129"/>
      <c r="CN197" s="129"/>
      <c r="CX197" s="129"/>
      <c r="DH197" s="129"/>
      <c r="DR197" s="129"/>
      <c r="EB197" s="129"/>
      <c r="EL197" s="129"/>
      <c r="EV197" s="129"/>
      <c r="FF197" s="129"/>
      <c r="FP197" s="129"/>
      <c r="FZ197" s="129"/>
      <c r="GJ197" s="129"/>
      <c r="GT197" s="129"/>
      <c r="HD197" s="129"/>
      <c r="HN197" s="129"/>
      <c r="HX197" s="129"/>
      <c r="IH197" s="129"/>
      <c r="IR197" s="129"/>
      <c r="JB197" s="129"/>
      <c r="JL197" s="129"/>
      <c r="JV197" s="129"/>
      <c r="KF197" s="129"/>
    </row>
    <row xmlns:x14ac="http://schemas.microsoft.com/office/spreadsheetml/2009/9/ac" r="198" s="3" customFormat="true" x14ac:dyDescent="0.25">
      <c r="A198" s="398"/>
      <c r="B198" s="129"/>
      <c r="L198" s="129"/>
      <c r="V198" s="129"/>
      <c r="AF198" s="129"/>
      <c r="AP198" s="129"/>
      <c r="AZ198" s="129"/>
      <c r="BJ198" s="129"/>
      <c r="BK198" s="129"/>
      <c r="BL198" s="129"/>
      <c r="BM198" s="129"/>
      <c r="BN198" s="129"/>
      <c r="BO198" s="129"/>
      <c r="BP198" s="129"/>
      <c r="BQ198" s="129"/>
      <c r="BT198" s="129"/>
      <c r="CD198" s="129"/>
      <c r="CN198" s="129"/>
      <c r="CX198" s="129"/>
      <c r="DH198" s="129"/>
      <c r="DR198" s="129"/>
      <c r="EB198" s="129"/>
      <c r="EL198" s="129"/>
      <c r="EV198" s="129"/>
      <c r="FF198" s="129"/>
      <c r="FP198" s="129"/>
      <c r="FZ198" s="129"/>
      <c r="GJ198" s="129"/>
      <c r="GT198" s="129"/>
      <c r="HD198" s="129"/>
      <c r="HN198" s="129"/>
      <c r="HX198" s="129"/>
      <c r="IH198" s="129"/>
      <c r="IR198" s="129"/>
      <c r="JB198" s="129"/>
      <c r="JL198" s="129"/>
      <c r="JV198" s="129"/>
      <c r="KF198" s="129"/>
    </row>
    <row xmlns:x14ac="http://schemas.microsoft.com/office/spreadsheetml/2009/9/ac" r="199" s="3" customFormat="true" x14ac:dyDescent="0.25">
      <c r="A199" s="398"/>
      <c r="B199" s="129"/>
      <c r="L199" s="129"/>
      <c r="V199" s="129"/>
      <c r="AF199" s="129"/>
      <c r="AP199" s="129"/>
      <c r="AZ199" s="129"/>
      <c r="BJ199" s="129"/>
      <c r="BK199" s="129"/>
      <c r="BL199" s="129"/>
      <c r="BM199" s="129"/>
      <c r="BN199" s="129"/>
      <c r="BO199" s="129"/>
      <c r="BP199" s="129"/>
      <c r="BQ199" s="129"/>
      <c r="BT199" s="129"/>
      <c r="CD199" s="129"/>
      <c r="CN199" s="129"/>
      <c r="CX199" s="129"/>
      <c r="DH199" s="129"/>
      <c r="DR199" s="129"/>
      <c r="EB199" s="129"/>
      <c r="EL199" s="129"/>
      <c r="EV199" s="129"/>
      <c r="FF199" s="129"/>
      <c r="FP199" s="129"/>
      <c r="FZ199" s="129"/>
      <c r="GJ199" s="129"/>
      <c r="GT199" s="129"/>
      <c r="HD199" s="129"/>
      <c r="HN199" s="129"/>
      <c r="HX199" s="129"/>
      <c r="IH199" s="129"/>
      <c r="IR199" s="129"/>
      <c r="JB199" s="129"/>
      <c r="JL199" s="129"/>
      <c r="JV199" s="129"/>
      <c r="KF199" s="129"/>
    </row>
    <row xmlns:x14ac="http://schemas.microsoft.com/office/spreadsheetml/2009/9/ac" r="200" s="3" customFormat="true" x14ac:dyDescent="0.25">
      <c r="A200" s="398"/>
      <c r="B200" s="129"/>
      <c r="L200" s="129"/>
      <c r="V200" s="129"/>
      <c r="AF200" s="129"/>
      <c r="AP200" s="129"/>
      <c r="AZ200" s="129"/>
      <c r="BJ200" s="129"/>
      <c r="BK200" s="129"/>
      <c r="BL200" s="129"/>
      <c r="BM200" s="129"/>
      <c r="BN200" s="129"/>
      <c r="BO200" s="129"/>
      <c r="BP200" s="129"/>
      <c r="BQ200" s="129"/>
      <c r="BT200" s="129"/>
      <c r="CD200" s="129"/>
      <c r="CN200" s="129"/>
      <c r="CX200" s="129"/>
      <c r="DH200" s="129"/>
      <c r="DR200" s="129"/>
      <c r="EB200" s="129"/>
      <c r="EL200" s="129"/>
      <c r="EV200" s="129"/>
      <c r="FF200" s="129"/>
      <c r="FP200" s="129"/>
      <c r="FZ200" s="129"/>
      <c r="GJ200" s="129"/>
      <c r="GT200" s="129"/>
      <c r="HD200" s="129"/>
      <c r="HN200" s="129"/>
      <c r="HX200" s="129"/>
      <c r="IH200" s="129"/>
      <c r="IR200" s="129"/>
      <c r="JB200" s="129"/>
      <c r="JL200" s="129"/>
      <c r="JV200" s="129"/>
      <c r="KF200" s="129"/>
    </row>
    <row xmlns:x14ac="http://schemas.microsoft.com/office/spreadsheetml/2009/9/ac" r="201" s="3" customFormat="true" x14ac:dyDescent="0.25">
      <c r="A201" s="398"/>
      <c r="B201" s="129"/>
      <c r="L201" s="129"/>
      <c r="V201" s="129"/>
      <c r="AF201" s="129"/>
      <c r="AP201" s="129"/>
      <c r="AZ201" s="129"/>
      <c r="BJ201" s="129"/>
      <c r="BK201" s="129"/>
      <c r="BL201" s="129"/>
      <c r="BM201" s="129"/>
      <c r="BN201" s="129"/>
      <c r="BO201" s="129"/>
      <c r="BP201" s="129"/>
      <c r="BQ201" s="129"/>
      <c r="BT201" s="129"/>
      <c r="CD201" s="129"/>
      <c r="CN201" s="129"/>
      <c r="CX201" s="129"/>
      <c r="DH201" s="129"/>
      <c r="DR201" s="129"/>
      <c r="EB201" s="129"/>
      <c r="EL201" s="129"/>
      <c r="EV201" s="129"/>
      <c r="FF201" s="129"/>
      <c r="FP201" s="129"/>
      <c r="FZ201" s="129"/>
      <c r="GJ201" s="129"/>
      <c r="GT201" s="129"/>
      <c r="HD201" s="129"/>
      <c r="HN201" s="129"/>
      <c r="HX201" s="129"/>
      <c r="IH201" s="129"/>
      <c r="IR201" s="129"/>
      <c r="JB201" s="129"/>
      <c r="JL201" s="129"/>
      <c r="JV201" s="129"/>
      <c r="KF201" s="129"/>
    </row>
    <row xmlns:x14ac="http://schemas.microsoft.com/office/spreadsheetml/2009/9/ac" r="202" s="3" customFormat="true" x14ac:dyDescent="0.25">
      <c r="A202" s="398"/>
      <c r="B202" s="129"/>
      <c r="L202" s="129"/>
      <c r="V202" s="129"/>
      <c r="AF202" s="129"/>
      <c r="AP202" s="129"/>
      <c r="AZ202" s="129"/>
      <c r="BJ202" s="129"/>
      <c r="BK202" s="129"/>
      <c r="BL202" s="129"/>
      <c r="BM202" s="129"/>
      <c r="BN202" s="129"/>
      <c r="BO202" s="129"/>
      <c r="BP202" s="129"/>
      <c r="BQ202" s="129"/>
      <c r="BT202" s="129"/>
      <c r="CD202" s="129"/>
      <c r="CN202" s="129"/>
      <c r="CX202" s="129"/>
      <c r="DH202" s="129"/>
      <c r="DR202" s="129"/>
      <c r="EB202" s="129"/>
      <c r="EL202" s="129"/>
      <c r="EV202" s="129"/>
      <c r="FF202" s="129"/>
      <c r="FP202" s="129"/>
      <c r="FZ202" s="129"/>
      <c r="GJ202" s="129"/>
      <c r="GT202" s="129"/>
      <c r="HD202" s="129"/>
      <c r="HN202" s="129"/>
      <c r="HX202" s="129"/>
      <c r="IH202" s="129"/>
      <c r="IR202" s="129"/>
      <c r="JB202" s="129"/>
      <c r="JL202" s="129"/>
      <c r="JV202" s="129"/>
      <c r="KF202" s="129"/>
    </row>
    <row xmlns:x14ac="http://schemas.microsoft.com/office/spreadsheetml/2009/9/ac" r="203" s="3" customFormat="true" x14ac:dyDescent="0.25">
      <c r="A203" s="398"/>
      <c r="B203" s="129"/>
      <c r="L203" s="129"/>
      <c r="V203" s="129"/>
      <c r="AF203" s="129"/>
      <c r="AP203" s="129"/>
      <c r="AZ203" s="129"/>
      <c r="BJ203" s="129"/>
      <c r="BK203" s="129"/>
      <c r="BL203" s="129"/>
      <c r="BM203" s="129"/>
      <c r="BN203" s="129"/>
      <c r="BO203" s="129"/>
      <c r="BP203" s="129"/>
      <c r="BQ203" s="129"/>
      <c r="BT203" s="129"/>
      <c r="CD203" s="129"/>
      <c r="CN203" s="129"/>
      <c r="CX203" s="129"/>
      <c r="DH203" s="129"/>
      <c r="DR203" s="129"/>
      <c r="EB203" s="129"/>
      <c r="EL203" s="129"/>
      <c r="EV203" s="129"/>
      <c r="FF203" s="129"/>
      <c r="FP203" s="129"/>
      <c r="FZ203" s="129"/>
      <c r="GJ203" s="129"/>
      <c r="GT203" s="129"/>
      <c r="HD203" s="129"/>
      <c r="HN203" s="129"/>
      <c r="HX203" s="129"/>
      <c r="IH203" s="129"/>
      <c r="IR203" s="129"/>
      <c r="JB203" s="129"/>
      <c r="JL203" s="129"/>
      <c r="JV203" s="129"/>
      <c r="KF203" s="129"/>
    </row>
    <row xmlns:x14ac="http://schemas.microsoft.com/office/spreadsheetml/2009/9/ac" r="204" s="3" customFormat="true" x14ac:dyDescent="0.25">
      <c r="A204" s="398"/>
      <c r="B204" s="129"/>
      <c r="L204" s="129"/>
      <c r="V204" s="129"/>
      <c r="AF204" s="129"/>
      <c r="AP204" s="129"/>
      <c r="AZ204" s="129"/>
      <c r="BJ204" s="129"/>
      <c r="BK204" s="129"/>
      <c r="BL204" s="129"/>
      <c r="BM204" s="129"/>
      <c r="BN204" s="129"/>
      <c r="BO204" s="129"/>
      <c r="BP204" s="129"/>
      <c r="BQ204" s="129"/>
      <c r="BT204" s="129"/>
      <c r="CD204" s="129"/>
      <c r="CN204" s="129"/>
      <c r="CX204" s="129"/>
      <c r="DH204" s="129"/>
      <c r="DR204" s="129"/>
      <c r="EB204" s="129"/>
      <c r="EL204" s="129"/>
      <c r="EV204" s="129"/>
      <c r="FF204" s="129"/>
      <c r="FP204" s="129"/>
      <c r="FZ204" s="129"/>
      <c r="GJ204" s="129"/>
      <c r="GT204" s="129"/>
      <c r="HD204" s="129"/>
      <c r="HN204" s="129"/>
      <c r="HX204" s="129"/>
      <c r="IH204" s="129"/>
      <c r="IR204" s="129"/>
      <c r="JB204" s="129"/>
      <c r="JL204" s="129"/>
      <c r="JV204" s="129"/>
      <c r="KF204" s="129"/>
    </row>
    <row xmlns:x14ac="http://schemas.microsoft.com/office/spreadsheetml/2009/9/ac" r="205" s="3" customFormat="true" x14ac:dyDescent="0.25">
      <c r="A205" s="398"/>
      <c r="B205" s="129"/>
      <c r="L205" s="129"/>
      <c r="V205" s="129"/>
      <c r="AF205" s="129"/>
      <c r="AP205" s="129"/>
      <c r="AZ205" s="129"/>
      <c r="BJ205" s="129"/>
      <c r="BK205" s="129"/>
      <c r="BL205" s="129"/>
      <c r="BM205" s="129"/>
      <c r="BN205" s="129"/>
      <c r="BO205" s="129"/>
      <c r="BP205" s="129"/>
      <c r="BQ205" s="129"/>
      <c r="BT205" s="129"/>
      <c r="CD205" s="129"/>
      <c r="CN205" s="129"/>
      <c r="CX205" s="129"/>
      <c r="DH205" s="129"/>
      <c r="DR205" s="129"/>
      <c r="EB205" s="129"/>
      <c r="EL205" s="129"/>
      <c r="EV205" s="129"/>
      <c r="FF205" s="129"/>
      <c r="FP205" s="129"/>
      <c r="FZ205" s="129"/>
      <c r="GJ205" s="129"/>
      <c r="GT205" s="129"/>
      <c r="HD205" s="129"/>
      <c r="HN205" s="129"/>
      <c r="HX205" s="129"/>
      <c r="IH205" s="129"/>
      <c r="IR205" s="129"/>
      <c r="JB205" s="129"/>
      <c r="JL205" s="129"/>
      <c r="JV205" s="129"/>
      <c r="KF205" s="129"/>
    </row>
    <row xmlns:x14ac="http://schemas.microsoft.com/office/spreadsheetml/2009/9/ac" r="206" s="3" customFormat="true" x14ac:dyDescent="0.25">
      <c r="A206" s="398"/>
      <c r="B206" s="129"/>
      <c r="L206" s="129"/>
      <c r="V206" s="129"/>
      <c r="AF206" s="129"/>
      <c r="AP206" s="129"/>
      <c r="AZ206" s="129"/>
      <c r="BJ206" s="129"/>
      <c r="BK206" s="129"/>
      <c r="BL206" s="129"/>
      <c r="BM206" s="129"/>
      <c r="BN206" s="129"/>
      <c r="BO206" s="129"/>
      <c r="BP206" s="129"/>
      <c r="BQ206" s="129"/>
      <c r="BT206" s="129"/>
      <c r="CD206" s="129"/>
      <c r="CN206" s="129"/>
      <c r="CX206" s="129"/>
      <c r="DH206" s="129"/>
      <c r="DR206" s="129"/>
      <c r="EB206" s="129"/>
      <c r="EL206" s="129"/>
      <c r="EV206" s="129"/>
      <c r="FF206" s="129"/>
      <c r="FP206" s="129"/>
      <c r="FZ206" s="129"/>
      <c r="GJ206" s="129"/>
      <c r="GT206" s="129"/>
      <c r="HD206" s="129"/>
      <c r="HN206" s="129"/>
      <c r="HX206" s="129"/>
      <c r="IH206" s="129"/>
      <c r="IR206" s="129"/>
      <c r="JB206" s="129"/>
      <c r="JL206" s="129"/>
      <c r="JV206" s="129"/>
      <c r="KF206" s="129"/>
    </row>
    <row xmlns:x14ac="http://schemas.microsoft.com/office/spreadsheetml/2009/9/ac" r="207" s="3" customFormat="true" x14ac:dyDescent="0.25">
      <c r="A207" s="398"/>
      <c r="B207" s="129"/>
      <c r="L207" s="129"/>
      <c r="V207" s="129"/>
      <c r="AF207" s="129"/>
      <c r="AP207" s="129"/>
      <c r="AZ207" s="129"/>
      <c r="BJ207" s="129"/>
      <c r="BK207" s="129"/>
      <c r="BL207" s="129"/>
      <c r="BM207" s="129"/>
      <c r="BN207" s="129"/>
      <c r="BO207" s="129"/>
      <c r="BP207" s="129"/>
      <c r="BQ207" s="129"/>
      <c r="BT207" s="129"/>
      <c r="CD207" s="129"/>
      <c r="CN207" s="129"/>
      <c r="CX207" s="129"/>
      <c r="DH207" s="129"/>
      <c r="DR207" s="129"/>
      <c r="EB207" s="129"/>
      <c r="EL207" s="129"/>
      <c r="EV207" s="129"/>
      <c r="FF207" s="129"/>
      <c r="FP207" s="129"/>
      <c r="FZ207" s="129"/>
      <c r="GJ207" s="129"/>
      <c r="GT207" s="129"/>
      <c r="HD207" s="129"/>
      <c r="HN207" s="129"/>
      <c r="HX207" s="129"/>
      <c r="IH207" s="129"/>
      <c r="IR207" s="129"/>
      <c r="JB207" s="129"/>
      <c r="JL207" s="129"/>
      <c r="JV207" s="129"/>
      <c r="KF207" s="129"/>
    </row>
    <row xmlns:x14ac="http://schemas.microsoft.com/office/spreadsheetml/2009/9/ac" r="208" s="3" customFormat="true" x14ac:dyDescent="0.25">
      <c r="A208" s="398"/>
      <c r="B208" s="129"/>
      <c r="L208" s="129"/>
      <c r="V208" s="129"/>
      <c r="AF208" s="129"/>
      <c r="AP208" s="129"/>
      <c r="AZ208" s="129"/>
      <c r="BJ208" s="129"/>
      <c r="BK208" s="129"/>
      <c r="BL208" s="129"/>
      <c r="BM208" s="129"/>
      <c r="BN208" s="129"/>
      <c r="BO208" s="129"/>
      <c r="BP208" s="129"/>
      <c r="BQ208" s="129"/>
      <c r="BT208" s="129"/>
      <c r="CD208" s="129"/>
      <c r="CN208" s="129"/>
      <c r="CX208" s="129"/>
      <c r="DH208" s="129"/>
      <c r="DR208" s="129"/>
      <c r="EB208" s="129"/>
      <c r="EL208" s="129"/>
      <c r="EV208" s="129"/>
      <c r="FF208" s="129"/>
      <c r="FP208" s="129"/>
      <c r="FZ208" s="129"/>
      <c r="GJ208" s="129"/>
      <c r="GT208" s="129"/>
      <c r="HD208" s="129"/>
      <c r="HN208" s="129"/>
      <c r="HX208" s="129"/>
      <c r="IH208" s="129"/>
      <c r="IR208" s="129"/>
      <c r="JB208" s="129"/>
      <c r="JL208" s="129"/>
      <c r="JV208" s="129"/>
      <c r="KF208" s="129"/>
    </row>
    <row xmlns:x14ac="http://schemas.microsoft.com/office/spreadsheetml/2009/9/ac" r="209" s="3" customFormat="true" x14ac:dyDescent="0.25">
      <c r="A209" s="398"/>
      <c r="B209" s="129"/>
      <c r="L209" s="129"/>
      <c r="V209" s="129"/>
      <c r="AF209" s="129"/>
      <c r="AP209" s="129"/>
      <c r="AZ209" s="129"/>
      <c r="BJ209" s="129"/>
      <c r="BK209" s="129"/>
      <c r="BL209" s="129"/>
      <c r="BM209" s="129"/>
      <c r="BN209" s="129"/>
      <c r="BO209" s="129"/>
      <c r="BP209" s="129"/>
      <c r="BQ209" s="129"/>
      <c r="BT209" s="129"/>
      <c r="CD209" s="129"/>
      <c r="CN209" s="129"/>
      <c r="CX209" s="129"/>
      <c r="DH209" s="129"/>
      <c r="DR209" s="129"/>
      <c r="EB209" s="129"/>
      <c r="EL209" s="129"/>
      <c r="EV209" s="129"/>
      <c r="FF209" s="129"/>
      <c r="FP209" s="129"/>
      <c r="FZ209" s="129"/>
      <c r="GJ209" s="129"/>
      <c r="GT209" s="129"/>
      <c r="HD209" s="129"/>
      <c r="HN209" s="129"/>
      <c r="HX209" s="129"/>
      <c r="IH209" s="129"/>
      <c r="IR209" s="129"/>
      <c r="JB209" s="129"/>
      <c r="JL209" s="129"/>
      <c r="JV209" s="129"/>
      <c r="KF209" s="129"/>
    </row>
    <row xmlns:x14ac="http://schemas.microsoft.com/office/spreadsheetml/2009/9/ac" r="210" s="3" customFormat="true" x14ac:dyDescent="0.25">
      <c r="A210" s="398"/>
      <c r="B210" s="129"/>
      <c r="L210" s="129"/>
      <c r="V210" s="129"/>
      <c r="AF210" s="129"/>
      <c r="AP210" s="129"/>
      <c r="AZ210" s="129"/>
      <c r="BJ210" s="129"/>
      <c r="BK210" s="129"/>
      <c r="BL210" s="129"/>
      <c r="BM210" s="129"/>
      <c r="BN210" s="129"/>
      <c r="BO210" s="129"/>
      <c r="BP210" s="129"/>
      <c r="BQ210" s="129"/>
      <c r="BT210" s="129"/>
      <c r="CD210" s="129"/>
      <c r="CN210" s="129"/>
      <c r="CX210" s="129"/>
      <c r="DH210" s="129"/>
      <c r="DR210" s="129"/>
      <c r="EB210" s="129"/>
      <c r="EL210" s="129"/>
      <c r="EV210" s="129"/>
      <c r="FF210" s="129"/>
      <c r="FP210" s="129"/>
      <c r="FZ210" s="129"/>
      <c r="GJ210" s="129"/>
      <c r="GT210" s="129"/>
      <c r="HD210" s="129"/>
      <c r="HN210" s="129"/>
      <c r="HX210" s="129"/>
      <c r="IH210" s="129"/>
      <c r="IR210" s="129"/>
      <c r="JB210" s="129"/>
      <c r="JL210" s="129"/>
      <c r="JV210" s="129"/>
      <c r="KF210" s="129"/>
    </row>
    <row xmlns:x14ac="http://schemas.microsoft.com/office/spreadsheetml/2009/9/ac" r="211" s="3" customFormat="true" x14ac:dyDescent="0.25">
      <c r="A211" s="398"/>
      <c r="B211" s="129"/>
      <c r="L211" s="129"/>
      <c r="V211" s="129"/>
      <c r="AF211" s="129"/>
      <c r="AP211" s="129"/>
      <c r="AZ211" s="129"/>
      <c r="BJ211" s="129"/>
      <c r="BK211" s="129"/>
      <c r="BL211" s="129"/>
      <c r="BM211" s="129"/>
      <c r="BN211" s="129"/>
      <c r="BO211" s="129"/>
      <c r="BP211" s="129"/>
      <c r="BQ211" s="129"/>
      <c r="BT211" s="129"/>
      <c r="CD211" s="129"/>
      <c r="CN211" s="129"/>
      <c r="CX211" s="129"/>
      <c r="DH211" s="129"/>
      <c r="DR211" s="129"/>
      <c r="EB211" s="129"/>
      <c r="EL211" s="129"/>
      <c r="EV211" s="129"/>
      <c r="FF211" s="129"/>
      <c r="FP211" s="129"/>
      <c r="FZ211" s="129"/>
      <c r="GJ211" s="129"/>
      <c r="GT211" s="129"/>
      <c r="HD211" s="129"/>
      <c r="HN211" s="129"/>
      <c r="HX211" s="129"/>
      <c r="IH211" s="129"/>
      <c r="IR211" s="129"/>
      <c r="JB211" s="129"/>
      <c r="JL211" s="129"/>
      <c r="JV211" s="129"/>
      <c r="KF211" s="129"/>
    </row>
    <row xmlns:x14ac="http://schemas.microsoft.com/office/spreadsheetml/2009/9/ac" r="212" s="3" customFormat="true" x14ac:dyDescent="0.25">
      <c r="A212" s="398"/>
      <c r="B212" s="129"/>
      <c r="L212" s="129"/>
      <c r="V212" s="129"/>
      <c r="AF212" s="129"/>
      <c r="AP212" s="129"/>
      <c r="AZ212" s="129"/>
      <c r="BJ212" s="129"/>
      <c r="BK212" s="129"/>
      <c r="BL212" s="129"/>
      <c r="BM212" s="129"/>
      <c r="BN212" s="129"/>
      <c r="BO212" s="129"/>
      <c r="BP212" s="129"/>
      <c r="BQ212" s="129"/>
      <c r="BT212" s="129"/>
      <c r="CD212" s="129"/>
      <c r="CN212" s="129"/>
      <c r="CX212" s="129"/>
      <c r="DH212" s="129"/>
      <c r="DR212" s="129"/>
      <c r="EB212" s="129"/>
      <c r="EL212" s="129"/>
      <c r="EV212" s="129"/>
      <c r="FF212" s="129"/>
      <c r="FP212" s="129"/>
      <c r="FZ212" s="129"/>
      <c r="GJ212" s="129"/>
      <c r="GT212" s="129"/>
      <c r="HD212" s="129"/>
      <c r="HN212" s="129"/>
      <c r="HX212" s="129"/>
      <c r="IH212" s="129"/>
      <c r="IR212" s="129"/>
      <c r="JB212" s="129"/>
      <c r="JL212" s="129"/>
      <c r="JV212" s="129"/>
      <c r="KF212" s="129"/>
    </row>
    <row xmlns:x14ac="http://schemas.microsoft.com/office/spreadsheetml/2009/9/ac" r="213" s="3" customFormat="true" x14ac:dyDescent="0.25">
      <c r="A213" s="398"/>
      <c r="B213" s="129"/>
      <c r="L213" s="129"/>
      <c r="V213" s="129"/>
      <c r="AF213" s="129"/>
      <c r="AP213" s="129"/>
      <c r="AZ213" s="129"/>
      <c r="BJ213" s="129"/>
      <c r="BK213" s="129"/>
      <c r="BL213" s="129"/>
      <c r="BM213" s="129"/>
      <c r="BN213" s="129"/>
      <c r="BO213" s="129"/>
      <c r="BP213" s="129"/>
      <c r="BQ213" s="129"/>
      <c r="BT213" s="129"/>
      <c r="CD213" s="129"/>
      <c r="CN213" s="129"/>
      <c r="CX213" s="129"/>
      <c r="DH213" s="129"/>
      <c r="DR213" s="129"/>
      <c r="EB213" s="129"/>
      <c r="EL213" s="129"/>
      <c r="EV213" s="129"/>
      <c r="FF213" s="129"/>
      <c r="FP213" s="129"/>
      <c r="FZ213" s="129"/>
      <c r="GJ213" s="129"/>
      <c r="GT213" s="129"/>
      <c r="HD213" s="129"/>
      <c r="HN213" s="129"/>
      <c r="HX213" s="129"/>
      <c r="IH213" s="129"/>
      <c r="IR213" s="129"/>
      <c r="JB213" s="129"/>
      <c r="JL213" s="129"/>
      <c r="JV213" s="129"/>
      <c r="KF213" s="129"/>
    </row>
    <row xmlns:x14ac="http://schemas.microsoft.com/office/spreadsheetml/2009/9/ac" r="214" s="3" customFormat="true" x14ac:dyDescent="0.25">
      <c r="A214" s="398"/>
      <c r="B214" s="129"/>
      <c r="L214" s="129"/>
      <c r="V214" s="129"/>
      <c r="AF214" s="129"/>
      <c r="AP214" s="129"/>
      <c r="AZ214" s="129"/>
      <c r="BJ214" s="129"/>
      <c r="BK214" s="129"/>
      <c r="BL214" s="129"/>
      <c r="BM214" s="129"/>
      <c r="BN214" s="129"/>
      <c r="BO214" s="129"/>
      <c r="BP214" s="129"/>
      <c r="BQ214" s="129"/>
      <c r="BT214" s="129"/>
      <c r="CD214" s="129"/>
      <c r="CN214" s="129"/>
      <c r="CX214" s="129"/>
      <c r="DH214" s="129"/>
      <c r="DR214" s="129"/>
      <c r="EB214" s="129"/>
      <c r="EL214" s="129"/>
      <c r="EV214" s="129"/>
      <c r="FF214" s="129"/>
      <c r="FP214" s="129"/>
      <c r="FZ214" s="129"/>
      <c r="GJ214" s="129"/>
      <c r="GT214" s="129"/>
      <c r="HD214" s="129"/>
      <c r="HN214" s="129"/>
      <c r="HX214" s="129"/>
      <c r="IH214" s="129"/>
      <c r="IR214" s="129"/>
      <c r="JB214" s="129"/>
      <c r="JL214" s="129"/>
      <c r="JV214" s="129"/>
      <c r="KF214" s="129"/>
    </row>
    <row xmlns:x14ac="http://schemas.microsoft.com/office/spreadsheetml/2009/9/ac" r="215" s="3" customFormat="true" x14ac:dyDescent="0.25">
      <c r="A215" s="398"/>
      <c r="B215" s="129"/>
      <c r="L215" s="129"/>
      <c r="V215" s="129"/>
      <c r="AF215" s="129"/>
      <c r="AP215" s="129"/>
      <c r="AZ215" s="129"/>
      <c r="BJ215" s="129"/>
      <c r="BK215" s="129"/>
      <c r="BL215" s="129"/>
      <c r="BM215" s="129"/>
      <c r="BN215" s="129"/>
      <c r="BO215" s="129"/>
      <c r="BP215" s="129"/>
      <c r="BQ215" s="129"/>
      <c r="BT215" s="129"/>
      <c r="CD215" s="129"/>
      <c r="CN215" s="129"/>
      <c r="CX215" s="129"/>
      <c r="DH215" s="129"/>
      <c r="DR215" s="129"/>
      <c r="EB215" s="129"/>
      <c r="EL215" s="129"/>
      <c r="EV215" s="129"/>
      <c r="FF215" s="129"/>
      <c r="FP215" s="129"/>
      <c r="FZ215" s="129"/>
      <c r="GJ215" s="129"/>
      <c r="GT215" s="129"/>
      <c r="HD215" s="129"/>
      <c r="HN215" s="129"/>
      <c r="HX215" s="129"/>
      <c r="IH215" s="129"/>
      <c r="IR215" s="129"/>
      <c r="JB215" s="129"/>
      <c r="JL215" s="129"/>
      <c r="JV215" s="129"/>
      <c r="KF215" s="129"/>
    </row>
    <row xmlns:x14ac="http://schemas.microsoft.com/office/spreadsheetml/2009/9/ac" r="216" s="3" customFormat="true" x14ac:dyDescent="0.25">
      <c r="A216" s="398"/>
      <c r="B216" s="129"/>
      <c r="L216" s="129"/>
      <c r="V216" s="129"/>
      <c r="AF216" s="129"/>
      <c r="AP216" s="129"/>
      <c r="AZ216" s="129"/>
      <c r="BJ216" s="129"/>
      <c r="BK216" s="129"/>
      <c r="BL216" s="129"/>
      <c r="BM216" s="129"/>
      <c r="BN216" s="129"/>
      <c r="BO216" s="129"/>
      <c r="BP216" s="129"/>
      <c r="BQ216" s="129"/>
      <c r="BT216" s="129"/>
      <c r="CD216" s="129"/>
      <c r="CN216" s="129"/>
      <c r="CX216" s="129"/>
      <c r="DH216" s="129"/>
      <c r="DR216" s="129"/>
      <c r="EB216" s="129"/>
      <c r="EL216" s="129"/>
      <c r="EV216" s="129"/>
      <c r="FF216" s="129"/>
      <c r="FP216" s="129"/>
      <c r="FZ216" s="129"/>
      <c r="GJ216" s="129"/>
      <c r="GT216" s="129"/>
      <c r="HD216" s="129"/>
      <c r="HN216" s="129"/>
      <c r="HX216" s="129"/>
      <c r="IH216" s="129"/>
      <c r="IR216" s="129"/>
      <c r="JB216" s="129"/>
      <c r="JL216" s="129"/>
      <c r="JV216" s="129"/>
      <c r="KF216" s="129"/>
    </row>
    <row xmlns:x14ac="http://schemas.microsoft.com/office/spreadsheetml/2009/9/ac" r="217" s="3" customFormat="true" x14ac:dyDescent="0.25">
      <c r="A217" s="398"/>
      <c r="B217" s="129"/>
      <c r="L217" s="129"/>
      <c r="V217" s="129"/>
      <c r="AF217" s="129"/>
      <c r="AP217" s="129"/>
      <c r="AZ217" s="129"/>
      <c r="BJ217" s="129"/>
      <c r="BK217" s="129"/>
      <c r="BL217" s="129"/>
      <c r="BM217" s="129"/>
      <c r="BN217" s="129"/>
      <c r="BO217" s="129"/>
      <c r="BP217" s="129"/>
      <c r="BQ217" s="129"/>
      <c r="BT217" s="129"/>
      <c r="CD217" s="129"/>
      <c r="CN217" s="129"/>
      <c r="CX217" s="129"/>
      <c r="DH217" s="129"/>
      <c r="DR217" s="129"/>
      <c r="EB217" s="129"/>
      <c r="EL217" s="129"/>
      <c r="EV217" s="129"/>
      <c r="FF217" s="129"/>
      <c r="FP217" s="129"/>
      <c r="FZ217" s="129"/>
      <c r="GJ217" s="129"/>
      <c r="GT217" s="129"/>
      <c r="HD217" s="129"/>
      <c r="HN217" s="129"/>
      <c r="HX217" s="129"/>
      <c r="IH217" s="129"/>
      <c r="IR217" s="129"/>
      <c r="JB217" s="129"/>
      <c r="JL217" s="129"/>
      <c r="JV217" s="129"/>
      <c r="KF217" s="129"/>
    </row>
    <row xmlns:x14ac="http://schemas.microsoft.com/office/spreadsheetml/2009/9/ac" r="218" s="3" customFormat="true" x14ac:dyDescent="0.25">
      <c r="A218" s="398"/>
      <c r="B218" s="129"/>
      <c r="L218" s="129"/>
      <c r="V218" s="129"/>
      <c r="AF218" s="129"/>
      <c r="AP218" s="129"/>
      <c r="AZ218" s="129"/>
      <c r="BJ218" s="129"/>
      <c r="BK218" s="129"/>
      <c r="BL218" s="129"/>
      <c r="BM218" s="129"/>
      <c r="BN218" s="129"/>
      <c r="BO218" s="129"/>
      <c r="BP218" s="129"/>
      <c r="BQ218" s="129"/>
      <c r="BT218" s="129"/>
      <c r="CD218" s="129"/>
      <c r="CN218" s="129"/>
      <c r="CX218" s="129"/>
      <c r="DH218" s="129"/>
      <c r="DR218" s="129"/>
      <c r="EB218" s="129"/>
      <c r="EL218" s="129"/>
      <c r="EV218" s="129"/>
      <c r="FF218" s="129"/>
      <c r="FP218" s="129"/>
      <c r="FZ218" s="129"/>
      <c r="GJ218" s="129"/>
      <c r="GT218" s="129"/>
      <c r="HD218" s="129"/>
      <c r="HN218" s="129"/>
      <c r="HX218" s="129"/>
      <c r="IH218" s="129"/>
      <c r="IR218" s="129"/>
      <c r="JB218" s="129"/>
      <c r="JL218" s="129"/>
      <c r="JV218" s="129"/>
      <c r="KF218" s="129"/>
    </row>
    <row xmlns:x14ac="http://schemas.microsoft.com/office/spreadsheetml/2009/9/ac" r="219" s="3" customFormat="true" x14ac:dyDescent="0.25">
      <c r="A219" s="398"/>
      <c r="B219" s="129"/>
      <c r="L219" s="129"/>
      <c r="V219" s="129"/>
      <c r="AF219" s="129"/>
      <c r="AP219" s="129"/>
      <c r="AZ219" s="129"/>
      <c r="BJ219" s="129"/>
      <c r="BK219" s="129"/>
      <c r="BL219" s="129"/>
      <c r="BM219" s="129"/>
      <c r="BN219" s="129"/>
      <c r="BO219" s="129"/>
      <c r="BP219" s="129"/>
      <c r="BQ219" s="129"/>
      <c r="BT219" s="129"/>
      <c r="CD219" s="129"/>
      <c r="CN219" s="129"/>
      <c r="CX219" s="129"/>
      <c r="DH219" s="129"/>
      <c r="DR219" s="129"/>
      <c r="EB219" s="129"/>
      <c r="EL219" s="129"/>
      <c r="EV219" s="129"/>
      <c r="FF219" s="129"/>
      <c r="FP219" s="129"/>
      <c r="FZ219" s="129"/>
      <c r="GJ219" s="129"/>
      <c r="GT219" s="129"/>
      <c r="HD219" s="129"/>
      <c r="HN219" s="129"/>
      <c r="HX219" s="129"/>
      <c r="IH219" s="129"/>
      <c r="IR219" s="129"/>
      <c r="JB219" s="129"/>
      <c r="JL219" s="129"/>
      <c r="JV219" s="129"/>
      <c r="KF219" s="129"/>
    </row>
    <row xmlns:x14ac="http://schemas.microsoft.com/office/spreadsheetml/2009/9/ac" r="220" s="3" customFormat="true" x14ac:dyDescent="0.25">
      <c r="A220" s="398"/>
      <c r="B220" s="129"/>
      <c r="L220" s="129"/>
      <c r="V220" s="129"/>
      <c r="AF220" s="129"/>
      <c r="AP220" s="129"/>
      <c r="AZ220" s="129"/>
      <c r="BJ220" s="129"/>
      <c r="BK220" s="129"/>
      <c r="BL220" s="129"/>
      <c r="BM220" s="129"/>
      <c r="BN220" s="129"/>
      <c r="BO220" s="129"/>
      <c r="BP220" s="129"/>
      <c r="BQ220" s="129"/>
      <c r="BT220" s="129"/>
      <c r="CD220" s="129"/>
      <c r="CN220" s="129"/>
      <c r="CX220" s="129"/>
      <c r="DH220" s="129"/>
      <c r="DR220" s="129"/>
      <c r="EB220" s="129"/>
      <c r="EL220" s="129"/>
      <c r="EV220" s="129"/>
      <c r="FF220" s="129"/>
      <c r="FP220" s="129"/>
      <c r="FZ220" s="129"/>
      <c r="GJ220" s="129"/>
      <c r="GT220" s="129"/>
      <c r="HD220" s="129"/>
      <c r="HN220" s="129"/>
      <c r="HX220" s="129"/>
      <c r="IH220" s="129"/>
      <c r="IR220" s="129"/>
      <c r="JB220" s="129"/>
      <c r="JL220" s="129"/>
      <c r="JV220" s="129"/>
      <c r="KF220" s="129"/>
    </row>
    <row xmlns:x14ac="http://schemas.microsoft.com/office/spreadsheetml/2009/9/ac" r="221" s="3" customFormat="true" x14ac:dyDescent="0.25">
      <c r="A221" s="398"/>
      <c r="B221" s="129"/>
      <c r="L221" s="129"/>
      <c r="V221" s="129"/>
      <c r="AF221" s="129"/>
      <c r="AP221" s="129"/>
      <c r="AZ221" s="129"/>
      <c r="BJ221" s="129"/>
      <c r="BK221" s="129"/>
      <c r="BL221" s="129"/>
      <c r="BM221" s="129"/>
      <c r="BN221" s="129"/>
      <c r="BO221" s="129"/>
      <c r="BP221" s="129"/>
      <c r="BQ221" s="129"/>
      <c r="BT221" s="129"/>
      <c r="CD221" s="129"/>
      <c r="CN221" s="129"/>
      <c r="CX221" s="129"/>
      <c r="DH221" s="129"/>
      <c r="DR221" s="129"/>
      <c r="EB221" s="129"/>
      <c r="EL221" s="129"/>
      <c r="EV221" s="129"/>
      <c r="FF221" s="129"/>
      <c r="FP221" s="129"/>
      <c r="FZ221" s="129"/>
      <c r="GJ221" s="129"/>
      <c r="GT221" s="129"/>
      <c r="HD221" s="129"/>
      <c r="HN221" s="129"/>
      <c r="HX221" s="129"/>
      <c r="IH221" s="129"/>
      <c r="IR221" s="129"/>
      <c r="JB221" s="129"/>
      <c r="JL221" s="129"/>
      <c r="JV221" s="129"/>
      <c r="KF221" s="129"/>
    </row>
    <row xmlns:x14ac="http://schemas.microsoft.com/office/spreadsheetml/2009/9/ac" r="222" s="3" customFormat="true" x14ac:dyDescent="0.25">
      <c r="A222" s="398"/>
      <c r="B222" s="129"/>
      <c r="L222" s="129"/>
      <c r="V222" s="129"/>
      <c r="AF222" s="129"/>
      <c r="AP222" s="129"/>
      <c r="AZ222" s="129"/>
      <c r="BJ222" s="129"/>
      <c r="BK222" s="129"/>
      <c r="BL222" s="129"/>
      <c r="BM222" s="129"/>
      <c r="BN222" s="129"/>
      <c r="BO222" s="129"/>
      <c r="BP222" s="129"/>
      <c r="BQ222" s="129"/>
      <c r="BT222" s="129"/>
      <c r="CD222" s="129"/>
      <c r="CN222" s="129"/>
      <c r="CX222" s="129"/>
      <c r="DH222" s="129"/>
      <c r="DR222" s="129"/>
      <c r="EB222" s="129"/>
      <c r="EL222" s="129"/>
      <c r="EV222" s="129"/>
      <c r="FF222" s="129"/>
      <c r="FP222" s="129"/>
      <c r="FZ222" s="129"/>
      <c r="GJ222" s="129"/>
      <c r="GT222" s="129"/>
      <c r="HD222" s="129"/>
      <c r="HN222" s="129"/>
      <c r="HX222" s="129"/>
      <c r="IH222" s="129"/>
      <c r="IR222" s="129"/>
      <c r="JB222" s="129"/>
      <c r="JL222" s="129"/>
      <c r="JV222" s="129"/>
      <c r="KF222" s="129"/>
    </row>
    <row xmlns:x14ac="http://schemas.microsoft.com/office/spreadsheetml/2009/9/ac" r="223" s="3" customFormat="true" x14ac:dyDescent="0.25">
      <c r="A223" s="398"/>
      <c r="B223" s="129"/>
      <c r="L223" s="129"/>
      <c r="V223" s="129"/>
      <c r="AF223" s="129"/>
      <c r="AP223" s="129"/>
      <c r="AZ223" s="129"/>
      <c r="BJ223" s="129"/>
      <c r="BK223" s="129"/>
      <c r="BL223" s="129"/>
      <c r="BM223" s="129"/>
      <c r="BN223" s="129"/>
      <c r="BO223" s="129"/>
      <c r="BP223" s="129"/>
      <c r="BQ223" s="129"/>
      <c r="BT223" s="129"/>
      <c r="CD223" s="129"/>
      <c r="CN223" s="129"/>
      <c r="CX223" s="129"/>
      <c r="DH223" s="129"/>
      <c r="DR223" s="129"/>
      <c r="EB223" s="129"/>
      <c r="EL223" s="129"/>
      <c r="EV223" s="129"/>
      <c r="FF223" s="129"/>
      <c r="FP223" s="129"/>
      <c r="FZ223" s="129"/>
      <c r="GJ223" s="129"/>
      <c r="GT223" s="129"/>
      <c r="HD223" s="129"/>
      <c r="HN223" s="129"/>
      <c r="HX223" s="129"/>
      <c r="IH223" s="129"/>
      <c r="IR223" s="129"/>
      <c r="JB223" s="129"/>
      <c r="JL223" s="129"/>
      <c r="JV223" s="129"/>
      <c r="KF223" s="129"/>
    </row>
    <row xmlns:x14ac="http://schemas.microsoft.com/office/spreadsheetml/2009/9/ac" r="224" s="3" customFormat="true" x14ac:dyDescent="0.25">
      <c r="A224" s="398"/>
      <c r="B224" s="129"/>
      <c r="L224" s="129"/>
      <c r="V224" s="129"/>
      <c r="AF224" s="129"/>
      <c r="AP224" s="129"/>
      <c r="AZ224" s="129"/>
      <c r="BJ224" s="129"/>
      <c r="BK224" s="129"/>
      <c r="BL224" s="129"/>
      <c r="BM224" s="129"/>
      <c r="BN224" s="129"/>
      <c r="BO224" s="129"/>
      <c r="BP224" s="129"/>
      <c r="BQ224" s="129"/>
      <c r="BT224" s="129"/>
      <c r="CD224" s="129"/>
      <c r="CN224" s="129"/>
      <c r="CX224" s="129"/>
      <c r="DH224" s="129"/>
      <c r="DR224" s="129"/>
      <c r="EB224" s="129"/>
      <c r="EL224" s="129"/>
      <c r="EV224" s="129"/>
      <c r="FF224" s="129"/>
      <c r="FP224" s="129"/>
      <c r="FZ224" s="129"/>
      <c r="GJ224" s="129"/>
      <c r="GT224" s="129"/>
      <c r="HD224" s="129"/>
      <c r="HN224" s="129"/>
      <c r="HX224" s="129"/>
      <c r="IH224" s="129"/>
      <c r="IR224" s="129"/>
      <c r="JB224" s="129"/>
      <c r="JL224" s="129"/>
      <c r="JV224" s="129"/>
      <c r="KF224" s="129"/>
    </row>
    <row xmlns:x14ac="http://schemas.microsoft.com/office/spreadsheetml/2009/9/ac" r="225" s="3" customFormat="true" x14ac:dyDescent="0.25">
      <c r="A225" s="398"/>
      <c r="B225" s="129"/>
      <c r="L225" s="129"/>
      <c r="V225" s="129"/>
      <c r="AF225" s="129"/>
      <c r="AP225" s="129"/>
      <c r="AZ225" s="129"/>
      <c r="BJ225" s="129"/>
      <c r="BK225" s="129"/>
      <c r="BL225" s="129"/>
      <c r="BM225" s="129"/>
      <c r="BN225" s="129"/>
      <c r="BO225" s="129"/>
      <c r="BP225" s="129"/>
      <c r="BQ225" s="129"/>
      <c r="BT225" s="129"/>
      <c r="CD225" s="129"/>
      <c r="CN225" s="129"/>
      <c r="CX225" s="129"/>
      <c r="DH225" s="129"/>
      <c r="DR225" s="129"/>
      <c r="EB225" s="129"/>
      <c r="EL225" s="129"/>
      <c r="EV225" s="129"/>
      <c r="FF225" s="129"/>
      <c r="FP225" s="129"/>
      <c r="FZ225" s="129"/>
      <c r="GJ225" s="129"/>
      <c r="GT225" s="129"/>
      <c r="HD225" s="129"/>
      <c r="HN225" s="129"/>
      <c r="HX225" s="129"/>
      <c r="IH225" s="129"/>
      <c r="IR225" s="129"/>
      <c r="JB225" s="129"/>
      <c r="JL225" s="129"/>
      <c r="JV225" s="129"/>
      <c r="KF225" s="129"/>
    </row>
    <row xmlns:x14ac="http://schemas.microsoft.com/office/spreadsheetml/2009/9/ac" r="226" s="3" customFormat="true" x14ac:dyDescent="0.25">
      <c r="A226" s="398"/>
      <c r="B226" s="129"/>
      <c r="L226" s="129"/>
      <c r="V226" s="129"/>
      <c r="AF226" s="129"/>
      <c r="AP226" s="129"/>
      <c r="AZ226" s="129"/>
      <c r="BJ226" s="129"/>
      <c r="BK226" s="129"/>
      <c r="BL226" s="129"/>
      <c r="BM226" s="129"/>
      <c r="BN226" s="129"/>
      <c r="BO226" s="129"/>
      <c r="BP226" s="129"/>
      <c r="BQ226" s="129"/>
      <c r="BT226" s="129"/>
      <c r="CD226" s="129"/>
      <c r="CN226" s="129"/>
      <c r="CX226" s="129"/>
      <c r="DH226" s="129"/>
      <c r="DR226" s="129"/>
      <c r="EB226" s="129"/>
      <c r="EL226" s="129"/>
      <c r="EV226" s="129"/>
      <c r="FF226" s="129"/>
      <c r="FP226" s="129"/>
      <c r="FZ226" s="129"/>
      <c r="GJ226" s="129"/>
      <c r="GT226" s="129"/>
      <c r="HD226" s="129"/>
      <c r="HN226" s="129"/>
      <c r="HX226" s="129"/>
      <c r="IH226" s="129"/>
      <c r="IR226" s="129"/>
      <c r="JB226" s="129"/>
      <c r="JL226" s="129"/>
      <c r="JV226" s="129"/>
      <c r="KF226" s="129"/>
    </row>
    <row xmlns:x14ac="http://schemas.microsoft.com/office/spreadsheetml/2009/9/ac" r="227" s="3" customFormat="true" x14ac:dyDescent="0.25">
      <c r="A227" s="398"/>
      <c r="B227" s="129"/>
      <c r="L227" s="129"/>
      <c r="V227" s="129"/>
      <c r="AF227" s="129"/>
      <c r="AP227" s="129"/>
      <c r="AZ227" s="129"/>
      <c r="BJ227" s="129"/>
      <c r="BK227" s="129"/>
      <c r="BL227" s="129"/>
      <c r="BM227" s="129"/>
      <c r="BN227" s="129"/>
      <c r="BO227" s="129"/>
      <c r="BP227" s="129"/>
      <c r="BQ227" s="129"/>
      <c r="BT227" s="129"/>
      <c r="CD227" s="129"/>
      <c r="CN227" s="129"/>
      <c r="CX227" s="129"/>
      <c r="DH227" s="129"/>
      <c r="DR227" s="129"/>
      <c r="EB227" s="129"/>
      <c r="EL227" s="129"/>
      <c r="EV227" s="129"/>
      <c r="FF227" s="129"/>
      <c r="FP227" s="129"/>
      <c r="FZ227" s="129"/>
      <c r="GJ227" s="129"/>
      <c r="GT227" s="129"/>
      <c r="HD227" s="129"/>
      <c r="HN227" s="129"/>
      <c r="HX227" s="129"/>
      <c r="IH227" s="129"/>
      <c r="IR227" s="129"/>
      <c r="JB227" s="129"/>
      <c r="JL227" s="129"/>
      <c r="JV227" s="129"/>
      <c r="KF227" s="129"/>
    </row>
    <row xmlns:x14ac="http://schemas.microsoft.com/office/spreadsheetml/2009/9/ac" r="228" s="3" customFormat="true" x14ac:dyDescent="0.25">
      <c r="A228" s="398"/>
      <c r="B228" s="129"/>
      <c r="L228" s="129"/>
      <c r="V228" s="129"/>
      <c r="AF228" s="129"/>
      <c r="AP228" s="129"/>
      <c r="AZ228" s="129"/>
      <c r="BJ228" s="129"/>
      <c r="BK228" s="129"/>
      <c r="BL228" s="129"/>
      <c r="BM228" s="129"/>
      <c r="BN228" s="129"/>
      <c r="BO228" s="129"/>
      <c r="BP228" s="129"/>
      <c r="BQ228" s="129"/>
      <c r="BT228" s="129"/>
      <c r="CD228" s="129"/>
      <c r="CN228" s="129"/>
      <c r="CX228" s="129"/>
      <c r="DH228" s="129"/>
      <c r="DR228" s="129"/>
      <c r="EB228" s="129"/>
      <c r="EL228" s="129"/>
      <c r="EV228" s="129"/>
      <c r="FF228" s="129"/>
      <c r="FP228" s="129"/>
      <c r="FZ228" s="129"/>
      <c r="GJ228" s="129"/>
      <c r="GT228" s="129"/>
      <c r="HD228" s="129"/>
      <c r="HN228" s="129"/>
      <c r="HX228" s="129"/>
      <c r="IH228" s="129"/>
      <c r="IR228" s="129"/>
      <c r="JB228" s="129"/>
      <c r="JL228" s="129"/>
      <c r="JV228" s="129"/>
      <c r="KF228" s="129"/>
    </row>
    <row xmlns:x14ac="http://schemas.microsoft.com/office/spreadsheetml/2009/9/ac" r="229" s="3" customFormat="true" x14ac:dyDescent="0.25">
      <c r="A229" s="398"/>
      <c r="B229" s="129"/>
      <c r="L229" s="129"/>
      <c r="V229" s="129"/>
      <c r="AF229" s="129"/>
      <c r="AP229" s="129"/>
      <c r="AZ229" s="129"/>
      <c r="BJ229" s="129"/>
      <c r="BK229" s="129"/>
      <c r="BL229" s="129"/>
      <c r="BM229" s="129"/>
      <c r="BN229" s="129"/>
      <c r="BO229" s="129"/>
      <c r="BP229" s="129"/>
      <c r="BQ229" s="129"/>
      <c r="BT229" s="129"/>
      <c r="CD229" s="129"/>
      <c r="CN229" s="129"/>
      <c r="CX229" s="129"/>
      <c r="DH229" s="129"/>
      <c r="DR229" s="129"/>
      <c r="EB229" s="129"/>
      <c r="EL229" s="129"/>
      <c r="EV229" s="129"/>
      <c r="FF229" s="129"/>
      <c r="FP229" s="129"/>
      <c r="FZ229" s="129"/>
      <c r="GJ229" s="129"/>
      <c r="GT229" s="129"/>
      <c r="HD229" s="129"/>
      <c r="HN229" s="129"/>
      <c r="HX229" s="129"/>
      <c r="IH229" s="129"/>
      <c r="IR229" s="129"/>
      <c r="JB229" s="129"/>
      <c r="JL229" s="129"/>
      <c r="JV229" s="129"/>
      <c r="KF229" s="129"/>
    </row>
    <row xmlns:x14ac="http://schemas.microsoft.com/office/spreadsheetml/2009/9/ac" r="230" s="3" customFormat="true" x14ac:dyDescent="0.25">
      <c r="A230" s="398"/>
      <c r="B230" s="129"/>
      <c r="L230" s="129"/>
      <c r="V230" s="129"/>
      <c r="AF230" s="129"/>
      <c r="AP230" s="129"/>
      <c r="AZ230" s="129"/>
      <c r="BJ230" s="129"/>
      <c r="BK230" s="129"/>
      <c r="BL230" s="129"/>
      <c r="BM230" s="129"/>
      <c r="BN230" s="129"/>
      <c r="BO230" s="129"/>
      <c r="BP230" s="129"/>
      <c r="BQ230" s="129"/>
      <c r="BT230" s="129"/>
      <c r="CD230" s="129"/>
      <c r="CN230" s="129"/>
      <c r="CX230" s="129"/>
      <c r="DH230" s="129"/>
      <c r="DR230" s="129"/>
      <c r="EB230" s="129"/>
      <c r="EL230" s="129"/>
      <c r="EV230" s="129"/>
      <c r="FF230" s="129"/>
      <c r="FP230" s="129"/>
      <c r="FZ230" s="129"/>
      <c r="GJ230" s="129"/>
      <c r="GT230" s="129"/>
      <c r="HD230" s="129"/>
      <c r="HN230" s="129"/>
      <c r="HX230" s="129"/>
      <c r="IH230" s="129"/>
      <c r="IR230" s="129"/>
      <c r="JB230" s="129"/>
      <c r="JL230" s="129"/>
      <c r="JV230" s="129"/>
      <c r="KF230" s="129"/>
    </row>
    <row xmlns:x14ac="http://schemas.microsoft.com/office/spreadsheetml/2009/9/ac" r="231" s="3" customFormat="true" x14ac:dyDescent="0.25">
      <c r="A231" s="398"/>
      <c r="B231" s="129"/>
      <c r="L231" s="129"/>
      <c r="V231" s="129"/>
      <c r="AF231" s="129"/>
      <c r="AP231" s="129"/>
      <c r="AZ231" s="129"/>
      <c r="BJ231" s="129"/>
      <c r="BK231" s="129"/>
      <c r="BL231" s="129"/>
      <c r="BM231" s="129"/>
      <c r="BN231" s="129"/>
      <c r="BO231" s="129"/>
      <c r="BP231" s="129"/>
      <c r="BQ231" s="129"/>
      <c r="BT231" s="129"/>
      <c r="CD231" s="129"/>
      <c r="CN231" s="129"/>
      <c r="CX231" s="129"/>
      <c r="DH231" s="129"/>
      <c r="DR231" s="129"/>
      <c r="EB231" s="129"/>
      <c r="EL231" s="129"/>
      <c r="EV231" s="129"/>
      <c r="FF231" s="129"/>
      <c r="FP231" s="129"/>
      <c r="FZ231" s="129"/>
      <c r="GJ231" s="129"/>
      <c r="GT231" s="129"/>
      <c r="HD231" s="129"/>
      <c r="HN231" s="129"/>
      <c r="HX231" s="129"/>
      <c r="IH231" s="129"/>
      <c r="IR231" s="129"/>
      <c r="JB231" s="129"/>
      <c r="JL231" s="129"/>
      <c r="JV231" s="129"/>
      <c r="KF231" s="129"/>
    </row>
    <row xmlns:x14ac="http://schemas.microsoft.com/office/spreadsheetml/2009/9/ac" r="232" s="3" customFormat="true" x14ac:dyDescent="0.25">
      <c r="A232" s="398"/>
      <c r="B232" s="129"/>
      <c r="L232" s="129"/>
      <c r="V232" s="129"/>
      <c r="AF232" s="129"/>
      <c r="AP232" s="129"/>
      <c r="AZ232" s="129"/>
      <c r="BJ232" s="129"/>
      <c r="BK232" s="129"/>
      <c r="BL232" s="129"/>
      <c r="BM232" s="129"/>
      <c r="BN232" s="129"/>
      <c r="BO232" s="129"/>
      <c r="BP232" s="129"/>
      <c r="BQ232" s="129"/>
      <c r="BT232" s="129"/>
      <c r="CD232" s="129"/>
      <c r="CN232" s="129"/>
      <c r="CX232" s="129"/>
      <c r="DH232" s="129"/>
      <c r="DR232" s="129"/>
      <c r="EB232" s="129"/>
      <c r="EL232" s="129"/>
      <c r="EV232" s="129"/>
      <c r="FF232" s="129"/>
      <c r="FP232" s="129"/>
      <c r="FZ232" s="129"/>
      <c r="GJ232" s="129"/>
      <c r="GT232" s="129"/>
      <c r="HD232" s="129"/>
      <c r="HN232" s="129"/>
      <c r="HX232" s="129"/>
      <c r="IH232" s="129"/>
      <c r="IR232" s="129"/>
      <c r="JB232" s="129"/>
      <c r="JL232" s="129"/>
      <c r="JV232" s="129"/>
      <c r="KF232" s="129"/>
    </row>
    <row xmlns:x14ac="http://schemas.microsoft.com/office/spreadsheetml/2009/9/ac" r="233" s="3" customFormat="true" x14ac:dyDescent="0.25">
      <c r="A233" s="398"/>
      <c r="B233" s="129"/>
      <c r="L233" s="129"/>
      <c r="V233" s="129"/>
      <c r="AF233" s="129"/>
      <c r="AP233" s="129"/>
      <c r="AZ233" s="129"/>
      <c r="BJ233" s="129"/>
      <c r="BK233" s="129"/>
      <c r="BL233" s="129"/>
      <c r="BM233" s="129"/>
      <c r="BN233" s="129"/>
      <c r="BO233" s="129"/>
      <c r="BP233" s="129"/>
      <c r="BQ233" s="129"/>
      <c r="BT233" s="129"/>
      <c r="CD233" s="129"/>
      <c r="CN233" s="129"/>
      <c r="CX233" s="129"/>
      <c r="DH233" s="129"/>
      <c r="DR233" s="129"/>
      <c r="EB233" s="129"/>
      <c r="EL233" s="129"/>
      <c r="EV233" s="129"/>
      <c r="FF233" s="129"/>
      <c r="FP233" s="129"/>
      <c r="FZ233" s="129"/>
      <c r="GJ233" s="129"/>
      <c r="GT233" s="129"/>
      <c r="HD233" s="129"/>
      <c r="HN233" s="129"/>
      <c r="HX233" s="129"/>
      <c r="IH233" s="129"/>
      <c r="IR233" s="129"/>
      <c r="JB233" s="129"/>
      <c r="JL233" s="129"/>
      <c r="JV233" s="129"/>
      <c r="KF233" s="129"/>
    </row>
    <row xmlns:x14ac="http://schemas.microsoft.com/office/spreadsheetml/2009/9/ac" r="234" s="3" customFormat="true" x14ac:dyDescent="0.25">
      <c r="A234" s="398"/>
      <c r="B234" s="129"/>
      <c r="L234" s="129"/>
      <c r="V234" s="129"/>
      <c r="AF234" s="129"/>
      <c r="AP234" s="129"/>
      <c r="AZ234" s="129"/>
      <c r="BJ234" s="129"/>
      <c r="BK234" s="129"/>
      <c r="BL234" s="129"/>
      <c r="BM234" s="129"/>
      <c r="BN234" s="129"/>
      <c r="BO234" s="129"/>
      <c r="BP234" s="129"/>
      <c r="BQ234" s="129"/>
      <c r="BT234" s="129"/>
      <c r="CD234" s="129"/>
      <c r="CN234" s="129"/>
      <c r="CX234" s="129"/>
      <c r="DH234" s="129"/>
      <c r="DR234" s="129"/>
      <c r="EB234" s="129"/>
      <c r="EL234" s="129"/>
      <c r="EV234" s="129"/>
      <c r="FF234" s="129"/>
      <c r="FP234" s="129"/>
      <c r="FZ234" s="129"/>
      <c r="GJ234" s="129"/>
      <c r="GT234" s="129"/>
      <c r="HD234" s="129"/>
      <c r="HN234" s="129"/>
      <c r="HX234" s="129"/>
      <c r="IH234" s="129"/>
      <c r="IR234" s="129"/>
      <c r="JB234" s="129"/>
      <c r="JL234" s="129"/>
      <c r="JV234" s="129"/>
      <c r="KF234" s="129"/>
    </row>
    <row xmlns:x14ac="http://schemas.microsoft.com/office/spreadsheetml/2009/9/ac" r="235" s="3" customFormat="true" x14ac:dyDescent="0.25">
      <c r="A235" s="398"/>
      <c r="B235" s="129"/>
      <c r="L235" s="129"/>
      <c r="V235" s="129"/>
      <c r="AF235" s="129"/>
      <c r="AP235" s="129"/>
      <c r="AZ235" s="129"/>
      <c r="BJ235" s="129"/>
      <c r="BK235" s="129"/>
      <c r="BL235" s="129"/>
      <c r="BM235" s="129"/>
      <c r="BN235" s="129"/>
      <c r="BO235" s="129"/>
      <c r="BP235" s="129"/>
      <c r="BQ235" s="129"/>
      <c r="BT235" s="129"/>
      <c r="CD235" s="129"/>
      <c r="CN235" s="129"/>
      <c r="CX235" s="129"/>
      <c r="DH235" s="129"/>
      <c r="DR235" s="129"/>
      <c r="EB235" s="129"/>
      <c r="EL235" s="129"/>
      <c r="EV235" s="129"/>
      <c r="FF235" s="129"/>
      <c r="FP235" s="129"/>
      <c r="FZ235" s="129"/>
      <c r="GJ235" s="129"/>
      <c r="GT235" s="129"/>
      <c r="HD235" s="129"/>
      <c r="HN235" s="129"/>
      <c r="HX235" s="129"/>
      <c r="IH235" s="129"/>
      <c r="IR235" s="129"/>
      <c r="JB235" s="129"/>
      <c r="JL235" s="129"/>
      <c r="JV235" s="129"/>
      <c r="KF235" s="129"/>
    </row>
    <row xmlns:x14ac="http://schemas.microsoft.com/office/spreadsheetml/2009/9/ac" r="236" s="3" customFormat="true" x14ac:dyDescent="0.25">
      <c r="A236" s="398"/>
      <c r="B236" s="129"/>
      <c r="L236" s="129"/>
      <c r="V236" s="129"/>
      <c r="AF236" s="129"/>
      <c r="AP236" s="129"/>
      <c r="AZ236" s="129"/>
      <c r="BJ236" s="129"/>
      <c r="BK236" s="129"/>
      <c r="BL236" s="129"/>
      <c r="BM236" s="129"/>
      <c r="BN236" s="129"/>
      <c r="BO236" s="129"/>
      <c r="BP236" s="129"/>
      <c r="BQ236" s="129"/>
      <c r="BT236" s="129"/>
      <c r="CD236" s="129"/>
      <c r="CN236" s="129"/>
      <c r="CX236" s="129"/>
      <c r="DH236" s="129"/>
      <c r="DR236" s="129"/>
      <c r="EB236" s="129"/>
      <c r="EL236" s="129"/>
      <c r="EV236" s="129"/>
      <c r="FF236" s="129"/>
      <c r="FP236" s="129"/>
      <c r="FZ236" s="129"/>
      <c r="GJ236" s="129"/>
      <c r="GT236" s="129"/>
      <c r="HD236" s="129"/>
      <c r="HN236" s="129"/>
      <c r="HX236" s="129"/>
      <c r="IH236" s="129"/>
      <c r="IR236" s="129"/>
      <c r="JB236" s="129"/>
      <c r="JL236" s="129"/>
      <c r="JV236" s="129"/>
      <c r="KF236" s="129"/>
    </row>
    <row xmlns:x14ac="http://schemas.microsoft.com/office/spreadsheetml/2009/9/ac" r="237" s="3" customFormat="true" x14ac:dyDescent="0.25">
      <c r="A237" s="398"/>
      <c r="B237" s="129"/>
      <c r="L237" s="129"/>
      <c r="V237" s="129"/>
      <c r="AF237" s="129"/>
      <c r="AP237" s="129"/>
      <c r="AZ237" s="129"/>
      <c r="BJ237" s="129"/>
      <c r="BK237" s="129"/>
      <c r="BL237" s="129"/>
      <c r="BM237" s="129"/>
      <c r="BN237" s="129"/>
      <c r="BO237" s="129"/>
      <c r="BP237" s="129"/>
      <c r="BQ237" s="129"/>
      <c r="BT237" s="129"/>
      <c r="CD237" s="129"/>
      <c r="CN237" s="129"/>
      <c r="CX237" s="129"/>
      <c r="DH237" s="129"/>
      <c r="DR237" s="129"/>
      <c r="EB237" s="129"/>
      <c r="EL237" s="129"/>
      <c r="EV237" s="129"/>
      <c r="FF237" s="129"/>
      <c r="FP237" s="129"/>
      <c r="FZ237" s="129"/>
      <c r="GJ237" s="129"/>
      <c r="GT237" s="129"/>
      <c r="HD237" s="129"/>
      <c r="HN237" s="129"/>
      <c r="HX237" s="129"/>
      <c r="IH237" s="129"/>
      <c r="IR237" s="129"/>
      <c r="JB237" s="129"/>
      <c r="JL237" s="129"/>
      <c r="JV237" s="129"/>
      <c r="KF237" s="129"/>
    </row>
    <row xmlns:x14ac="http://schemas.microsoft.com/office/spreadsheetml/2009/9/ac" r="238" s="3" customFormat="true" x14ac:dyDescent="0.25">
      <c r="A238" s="398"/>
      <c r="B238" s="129"/>
      <c r="L238" s="129"/>
      <c r="V238" s="129"/>
      <c r="AF238" s="129"/>
      <c r="AP238" s="129"/>
      <c r="AZ238" s="129"/>
      <c r="BJ238" s="129"/>
      <c r="BK238" s="129"/>
      <c r="BL238" s="129"/>
      <c r="BM238" s="129"/>
      <c r="BN238" s="129"/>
      <c r="BO238" s="129"/>
      <c r="BP238" s="129"/>
      <c r="BQ238" s="129"/>
      <c r="BT238" s="129"/>
      <c r="CD238" s="129"/>
      <c r="CN238" s="129"/>
      <c r="CX238" s="129"/>
      <c r="DH238" s="129"/>
      <c r="DR238" s="129"/>
      <c r="EB238" s="129"/>
      <c r="EL238" s="129"/>
      <c r="EV238" s="129"/>
      <c r="FF238" s="129"/>
      <c r="FP238" s="129"/>
      <c r="FZ238" s="129"/>
      <c r="GJ238" s="129"/>
      <c r="GT238" s="129"/>
      <c r="HD238" s="129"/>
      <c r="HN238" s="129"/>
      <c r="HX238" s="129"/>
      <c r="IH238" s="129"/>
      <c r="IR238" s="129"/>
      <c r="JB238" s="129"/>
      <c r="JL238" s="129"/>
      <c r="JV238" s="129"/>
      <c r="KF238" s="129"/>
    </row>
    <row xmlns:x14ac="http://schemas.microsoft.com/office/spreadsheetml/2009/9/ac" r="239" s="3" customFormat="true" x14ac:dyDescent="0.25">
      <c r="A239" s="398"/>
      <c r="B239" s="129"/>
      <c r="L239" s="129"/>
      <c r="V239" s="129"/>
      <c r="AF239" s="129"/>
      <c r="AP239" s="129"/>
      <c r="AZ239" s="129"/>
      <c r="BJ239" s="129"/>
      <c r="BK239" s="129"/>
      <c r="BL239" s="129"/>
      <c r="BM239" s="129"/>
      <c r="BN239" s="129"/>
      <c r="BO239" s="129"/>
      <c r="BP239" s="129"/>
      <c r="BQ239" s="129"/>
      <c r="BT239" s="129"/>
      <c r="CD239" s="129"/>
      <c r="CN239" s="129"/>
      <c r="CX239" s="129"/>
      <c r="DH239" s="129"/>
      <c r="DR239" s="129"/>
      <c r="EB239" s="129"/>
      <c r="EL239" s="129"/>
      <c r="EV239" s="129"/>
      <c r="FF239" s="129"/>
      <c r="FP239" s="129"/>
      <c r="FZ239" s="129"/>
      <c r="GJ239" s="129"/>
      <c r="GT239" s="129"/>
      <c r="HD239" s="129"/>
      <c r="HN239" s="129"/>
      <c r="HX239" s="129"/>
      <c r="IH239" s="129"/>
      <c r="IR239" s="129"/>
      <c r="JB239" s="129"/>
      <c r="JL239" s="129"/>
      <c r="JV239" s="129"/>
      <c r="KF239" s="129"/>
    </row>
    <row xmlns:x14ac="http://schemas.microsoft.com/office/spreadsheetml/2009/9/ac" r="240" s="3" customFormat="true" x14ac:dyDescent="0.25">
      <c r="A240" s="398"/>
      <c r="B240" s="129"/>
      <c r="L240" s="129"/>
      <c r="V240" s="129"/>
      <c r="AF240" s="129"/>
      <c r="AP240" s="129"/>
      <c r="AZ240" s="129"/>
      <c r="BJ240" s="129"/>
      <c r="BK240" s="129"/>
      <c r="BL240" s="129"/>
      <c r="BM240" s="129"/>
      <c r="BN240" s="129"/>
      <c r="BO240" s="129"/>
      <c r="BP240" s="129"/>
      <c r="BQ240" s="129"/>
      <c r="BT240" s="129"/>
      <c r="CD240" s="129"/>
      <c r="CN240" s="129"/>
      <c r="CX240" s="129"/>
      <c r="DH240" s="129"/>
      <c r="DR240" s="129"/>
      <c r="EB240" s="129"/>
      <c r="EL240" s="129"/>
      <c r="EV240" s="129"/>
      <c r="FF240" s="129"/>
      <c r="FP240" s="129"/>
      <c r="FZ240" s="129"/>
      <c r="GJ240" s="129"/>
      <c r="GT240" s="129"/>
      <c r="HD240" s="129"/>
      <c r="HN240" s="129"/>
      <c r="HX240" s="129"/>
      <c r="IH240" s="129"/>
      <c r="IR240" s="129"/>
      <c r="JB240" s="129"/>
      <c r="JL240" s="129"/>
      <c r="JV240" s="129"/>
      <c r="KF240" s="129"/>
    </row>
    <row xmlns:x14ac="http://schemas.microsoft.com/office/spreadsheetml/2009/9/ac" r="241" s="3" customFormat="true" x14ac:dyDescent="0.25">
      <c r="A241" s="398"/>
      <c r="B241" s="129"/>
      <c r="L241" s="129"/>
      <c r="V241" s="129"/>
      <c r="AF241" s="129"/>
      <c r="AP241" s="129"/>
      <c r="AZ241" s="129"/>
      <c r="BJ241" s="129"/>
      <c r="BK241" s="129"/>
      <c r="BL241" s="129"/>
      <c r="BM241" s="129"/>
      <c r="BN241" s="129"/>
      <c r="BO241" s="129"/>
      <c r="BP241" s="129"/>
      <c r="BQ241" s="129"/>
      <c r="BT241" s="129"/>
      <c r="CD241" s="129"/>
      <c r="CN241" s="129"/>
      <c r="CX241" s="129"/>
      <c r="DH241" s="129"/>
      <c r="DR241" s="129"/>
      <c r="EB241" s="129"/>
      <c r="EL241" s="129"/>
      <c r="EV241" s="129"/>
      <c r="FF241" s="129"/>
      <c r="FP241" s="129"/>
      <c r="FZ241" s="129"/>
      <c r="GJ241" s="129"/>
      <c r="GT241" s="129"/>
      <c r="HD241" s="129"/>
      <c r="HN241" s="129"/>
      <c r="HX241" s="129"/>
      <c r="IH241" s="129"/>
      <c r="IR241" s="129"/>
      <c r="JB241" s="129"/>
      <c r="JL241" s="129"/>
      <c r="JV241" s="129"/>
      <c r="KF241" s="129"/>
    </row>
    <row xmlns:x14ac="http://schemas.microsoft.com/office/spreadsheetml/2009/9/ac" r="242" s="3" customFormat="true" x14ac:dyDescent="0.25">
      <c r="A242" s="398"/>
      <c r="B242" s="129"/>
      <c r="L242" s="129"/>
      <c r="V242" s="129"/>
      <c r="AF242" s="129"/>
      <c r="AP242" s="129"/>
      <c r="AZ242" s="129"/>
      <c r="BJ242" s="129"/>
      <c r="BK242" s="129"/>
      <c r="BL242" s="129"/>
      <c r="BM242" s="129"/>
      <c r="BN242" s="129"/>
      <c r="BO242" s="129"/>
      <c r="BP242" s="129"/>
      <c r="BQ242" s="129"/>
      <c r="BT242" s="129"/>
      <c r="CD242" s="129"/>
      <c r="CN242" s="129"/>
      <c r="CX242" s="129"/>
      <c r="DH242" s="129"/>
      <c r="DR242" s="129"/>
      <c r="EB242" s="129"/>
      <c r="EL242" s="129"/>
      <c r="EV242" s="129"/>
      <c r="FF242" s="129"/>
      <c r="FP242" s="129"/>
      <c r="FZ242" s="129"/>
      <c r="GJ242" s="129"/>
      <c r="GT242" s="129"/>
      <c r="HD242" s="129"/>
      <c r="HN242" s="129"/>
      <c r="HX242" s="129"/>
      <c r="IH242" s="129"/>
      <c r="IR242" s="129"/>
      <c r="JB242" s="129"/>
      <c r="JL242" s="129"/>
      <c r="JV242" s="129"/>
      <c r="KF242" s="129"/>
    </row>
    <row xmlns:x14ac="http://schemas.microsoft.com/office/spreadsheetml/2009/9/ac" r="243" s="3" customFormat="true" x14ac:dyDescent="0.25">
      <c r="A243" s="398"/>
      <c r="B243" s="129"/>
      <c r="L243" s="129"/>
      <c r="V243" s="129"/>
      <c r="AF243" s="129"/>
      <c r="AP243" s="129"/>
      <c r="AZ243" s="129"/>
      <c r="BJ243" s="129"/>
      <c r="BK243" s="129"/>
      <c r="BL243" s="129"/>
      <c r="BM243" s="129"/>
      <c r="BN243" s="129"/>
      <c r="BO243" s="129"/>
      <c r="BP243" s="129"/>
      <c r="BQ243" s="129"/>
      <c r="BT243" s="129"/>
      <c r="CD243" s="129"/>
      <c r="CN243" s="129"/>
      <c r="CX243" s="129"/>
      <c r="DH243" s="129"/>
      <c r="DR243" s="129"/>
      <c r="EB243" s="129"/>
      <c r="EL243" s="129"/>
      <c r="EV243" s="129"/>
      <c r="FF243" s="129"/>
      <c r="FP243" s="129"/>
      <c r="FZ243" s="129"/>
      <c r="GJ243" s="129"/>
      <c r="GT243" s="129"/>
      <c r="HD243" s="129"/>
      <c r="HN243" s="129"/>
      <c r="HX243" s="129"/>
      <c r="IH243" s="129"/>
      <c r="IR243" s="129"/>
      <c r="JB243" s="129"/>
      <c r="JL243" s="129"/>
      <c r="JV243" s="129"/>
      <c r="KF243" s="129"/>
    </row>
    <row xmlns:x14ac="http://schemas.microsoft.com/office/spreadsheetml/2009/9/ac" r="244" s="3" customFormat="true" x14ac:dyDescent="0.25">
      <c r="A244" s="398"/>
      <c r="B244" s="129"/>
      <c r="L244" s="129"/>
      <c r="V244" s="129"/>
      <c r="AF244" s="129"/>
      <c r="AP244" s="129"/>
      <c r="AZ244" s="129"/>
      <c r="BJ244" s="129"/>
      <c r="BK244" s="129"/>
      <c r="BL244" s="129"/>
      <c r="BM244" s="129"/>
      <c r="BN244" s="129"/>
      <c r="BO244" s="129"/>
      <c r="BP244" s="129"/>
      <c r="BQ244" s="129"/>
      <c r="BT244" s="129"/>
      <c r="CD244" s="129"/>
      <c r="CN244" s="129"/>
      <c r="CX244" s="129"/>
      <c r="DH244" s="129"/>
      <c r="DR244" s="129"/>
      <c r="EB244" s="129"/>
      <c r="EL244" s="129"/>
      <c r="EV244" s="129"/>
      <c r="FF244" s="129"/>
      <c r="FP244" s="129"/>
      <c r="FZ244" s="129"/>
      <c r="GJ244" s="129"/>
      <c r="GT244" s="129"/>
      <c r="HD244" s="129"/>
      <c r="HN244" s="129"/>
      <c r="HX244" s="129"/>
      <c r="IH244" s="129"/>
      <c r="IR244" s="129"/>
      <c r="JB244" s="129"/>
      <c r="JL244" s="129"/>
      <c r="JV244" s="129"/>
      <c r="KF244" s="129"/>
    </row>
    <row xmlns:x14ac="http://schemas.microsoft.com/office/spreadsheetml/2009/9/ac" r="245" s="3" customFormat="true" x14ac:dyDescent="0.25">
      <c r="A245" s="398"/>
      <c r="B245" s="129"/>
      <c r="L245" s="129"/>
      <c r="V245" s="129"/>
      <c r="AF245" s="129"/>
      <c r="AP245" s="129"/>
      <c r="AZ245" s="129"/>
      <c r="BJ245" s="129"/>
      <c r="BK245" s="129"/>
      <c r="BL245" s="129"/>
      <c r="BM245" s="129"/>
      <c r="BN245" s="129"/>
      <c r="BO245" s="129"/>
      <c r="BP245" s="129"/>
      <c r="BQ245" s="129"/>
      <c r="BT245" s="129"/>
      <c r="CD245" s="129"/>
      <c r="CN245" s="129"/>
      <c r="CX245" s="129"/>
      <c r="DH245" s="129"/>
      <c r="DR245" s="129"/>
      <c r="EB245" s="129"/>
      <c r="EL245" s="129"/>
      <c r="EV245" s="129"/>
      <c r="FF245" s="129"/>
      <c r="FP245" s="129"/>
      <c r="FZ245" s="129"/>
      <c r="GJ245" s="129"/>
      <c r="GT245" s="129"/>
      <c r="HD245" s="129"/>
      <c r="HN245" s="129"/>
      <c r="HX245" s="129"/>
      <c r="IH245" s="129"/>
      <c r="IR245" s="129"/>
      <c r="JB245" s="129"/>
      <c r="JL245" s="129"/>
      <c r="JV245" s="129"/>
      <c r="KF245" s="129"/>
    </row>
    <row xmlns:x14ac="http://schemas.microsoft.com/office/spreadsheetml/2009/9/ac" r="246" s="3" customFormat="true" x14ac:dyDescent="0.25">
      <c r="A246" s="398"/>
      <c r="B246" s="129"/>
      <c r="L246" s="129"/>
      <c r="V246" s="129"/>
      <c r="AF246" s="129"/>
      <c r="AP246" s="129"/>
      <c r="AZ246" s="129"/>
      <c r="BJ246" s="129"/>
      <c r="BK246" s="129"/>
      <c r="BL246" s="129"/>
      <c r="BM246" s="129"/>
      <c r="BN246" s="129"/>
      <c r="BO246" s="129"/>
      <c r="BP246" s="129"/>
      <c r="BQ246" s="129"/>
      <c r="BT246" s="129"/>
      <c r="CD246" s="129"/>
      <c r="CN246" s="129"/>
      <c r="CX246" s="129"/>
      <c r="DH246" s="129"/>
      <c r="DR246" s="129"/>
      <c r="EB246" s="129"/>
      <c r="EL246" s="129"/>
      <c r="EV246" s="129"/>
      <c r="FF246" s="129"/>
      <c r="FP246" s="129"/>
      <c r="FZ246" s="129"/>
      <c r="GJ246" s="129"/>
      <c r="GT246" s="129"/>
      <c r="HD246" s="129"/>
      <c r="HN246" s="129"/>
      <c r="HX246" s="129"/>
      <c r="IH246" s="129"/>
      <c r="IR246" s="129"/>
      <c r="JB246" s="129"/>
      <c r="JL246" s="129"/>
      <c r="JV246" s="129"/>
      <c r="KF246" s="129"/>
    </row>
    <row xmlns:x14ac="http://schemas.microsoft.com/office/spreadsheetml/2009/9/ac" r="247" s="3" customFormat="true" x14ac:dyDescent="0.25">
      <c r="A247" s="398"/>
      <c r="B247" s="129"/>
      <c r="L247" s="129"/>
      <c r="V247" s="129"/>
      <c r="AF247" s="129"/>
      <c r="AP247" s="129"/>
      <c r="AZ247" s="129"/>
      <c r="BJ247" s="129"/>
      <c r="BK247" s="129"/>
      <c r="BL247" s="129"/>
      <c r="BM247" s="129"/>
      <c r="BN247" s="129"/>
      <c r="BO247" s="129"/>
      <c r="BP247" s="129"/>
      <c r="BQ247" s="129"/>
      <c r="BT247" s="129"/>
      <c r="CD247" s="129"/>
      <c r="CN247" s="129"/>
      <c r="CX247" s="129"/>
      <c r="DH247" s="129"/>
      <c r="DR247" s="129"/>
      <c r="EB247" s="129"/>
      <c r="EL247" s="129"/>
      <c r="EV247" s="129"/>
      <c r="FF247" s="129"/>
      <c r="FP247" s="129"/>
      <c r="FZ247" s="129"/>
      <c r="GJ247" s="129"/>
      <c r="GT247" s="129"/>
      <c r="HD247" s="129"/>
      <c r="HN247" s="129"/>
      <c r="HX247" s="129"/>
      <c r="IH247" s="129"/>
      <c r="IR247" s="129"/>
      <c r="JB247" s="129"/>
      <c r="JL247" s="129"/>
      <c r="JV247" s="129"/>
      <c r="KF247" s="129"/>
    </row>
    <row xmlns:x14ac="http://schemas.microsoft.com/office/spreadsheetml/2009/9/ac" r="248" s="3" customFormat="true" x14ac:dyDescent="0.25">
      <c r="A248" s="398"/>
      <c r="B248" s="129"/>
      <c r="L248" s="129"/>
      <c r="V248" s="129"/>
      <c r="AF248" s="129"/>
      <c r="AP248" s="129"/>
      <c r="AZ248" s="129"/>
      <c r="BJ248" s="129"/>
      <c r="BK248" s="129"/>
      <c r="BL248" s="129"/>
      <c r="BM248" s="129"/>
      <c r="BN248" s="129"/>
      <c r="BO248" s="129"/>
      <c r="BP248" s="129"/>
      <c r="BQ248" s="129"/>
      <c r="BT248" s="129"/>
      <c r="CD248" s="129"/>
      <c r="CN248" s="129"/>
      <c r="CX248" s="129"/>
      <c r="DH248" s="129"/>
      <c r="DR248" s="129"/>
      <c r="EB248" s="129"/>
      <c r="EL248" s="129"/>
      <c r="EV248" s="129"/>
      <c r="FF248" s="129"/>
      <c r="FP248" s="129"/>
      <c r="FZ248" s="129"/>
      <c r="GJ248" s="129"/>
      <c r="GT248" s="129"/>
      <c r="HD248" s="129"/>
      <c r="HN248" s="129"/>
      <c r="HX248" s="129"/>
      <c r="IH248" s="129"/>
      <c r="IR248" s="129"/>
      <c r="JB248" s="129"/>
      <c r="JL248" s="129"/>
      <c r="JV248" s="129"/>
      <c r="KF248" s="129"/>
    </row>
    <row xmlns:x14ac="http://schemas.microsoft.com/office/spreadsheetml/2009/9/ac" r="249" s="3" customFormat="true" x14ac:dyDescent="0.25">
      <c r="A249" s="398"/>
      <c r="B249" s="129"/>
      <c r="L249" s="129"/>
      <c r="V249" s="129"/>
      <c r="AF249" s="129"/>
      <c r="AP249" s="129"/>
      <c r="AZ249" s="129"/>
      <c r="BJ249" s="129"/>
      <c r="BK249" s="129"/>
      <c r="BL249" s="129"/>
      <c r="BM249" s="129"/>
      <c r="BN249" s="129"/>
      <c r="BO249" s="129"/>
      <c r="BP249" s="129"/>
      <c r="BQ249" s="129"/>
      <c r="BT249" s="129"/>
      <c r="CD249" s="129"/>
      <c r="CN249" s="129"/>
      <c r="CX249" s="129"/>
      <c r="DH249" s="129"/>
      <c r="DR249" s="129"/>
      <c r="EB249" s="129"/>
      <c r="EL249" s="129"/>
      <c r="EV249" s="129"/>
      <c r="FF249" s="129"/>
      <c r="FP249" s="129"/>
      <c r="FZ249" s="129"/>
      <c r="GJ249" s="129"/>
      <c r="GT249" s="129"/>
      <c r="HD249" s="129"/>
      <c r="HN249" s="129"/>
      <c r="HX249" s="129"/>
      <c r="IH249" s="129"/>
      <c r="IR249" s="129"/>
      <c r="JB249" s="129"/>
      <c r="JL249" s="129"/>
      <c r="JV249" s="129"/>
      <c r="KF249" s="129"/>
    </row>
    <row xmlns:x14ac="http://schemas.microsoft.com/office/spreadsheetml/2009/9/ac" r="250" s="3" customFormat="true" x14ac:dyDescent="0.25">
      <c r="A250" s="398"/>
      <c r="B250" s="129"/>
      <c r="L250" s="129"/>
      <c r="V250" s="129"/>
      <c r="AF250" s="129"/>
      <c r="AP250" s="129"/>
      <c r="AZ250" s="129"/>
      <c r="BJ250" s="129"/>
      <c r="BK250" s="129"/>
      <c r="BL250" s="129"/>
      <c r="BM250" s="129"/>
      <c r="BN250" s="129"/>
      <c r="BO250" s="129"/>
      <c r="BP250" s="129"/>
      <c r="BQ250" s="129"/>
      <c r="BT250" s="129"/>
      <c r="CD250" s="129"/>
      <c r="CN250" s="129"/>
      <c r="CX250" s="129"/>
      <c r="DH250" s="129"/>
      <c r="DR250" s="129"/>
      <c r="EB250" s="129"/>
      <c r="EL250" s="129"/>
      <c r="EV250" s="129"/>
      <c r="FF250" s="129"/>
      <c r="FP250" s="129"/>
      <c r="FZ250" s="129"/>
      <c r="GJ250" s="129"/>
      <c r="GT250" s="129"/>
      <c r="HD250" s="129"/>
      <c r="HN250" s="129"/>
      <c r="HX250" s="129"/>
      <c r="IH250" s="129"/>
      <c r="IR250" s="129"/>
      <c r="JB250" s="129"/>
      <c r="JL250" s="129"/>
      <c r="JV250" s="129"/>
      <c r="KF250" s="129"/>
    </row>
    <row xmlns:x14ac="http://schemas.microsoft.com/office/spreadsheetml/2009/9/ac" r="251" s="3" customFormat="true" x14ac:dyDescent="0.25">
      <c r="A251" s="398"/>
      <c r="B251" s="129"/>
      <c r="L251" s="129"/>
      <c r="V251" s="129"/>
      <c r="AF251" s="129"/>
      <c r="AP251" s="129"/>
      <c r="AZ251" s="129"/>
      <c r="BJ251" s="129"/>
      <c r="BK251" s="129"/>
      <c r="BL251" s="129"/>
      <c r="BM251" s="129"/>
      <c r="BN251" s="129"/>
      <c r="BO251" s="129"/>
      <c r="BP251" s="129"/>
      <c r="BQ251" s="129"/>
      <c r="BT251" s="129"/>
      <c r="CD251" s="129"/>
      <c r="CN251" s="129"/>
      <c r="CX251" s="129"/>
      <c r="DH251" s="129"/>
      <c r="DR251" s="129"/>
      <c r="EB251" s="129"/>
      <c r="EL251" s="129"/>
      <c r="EV251" s="129"/>
      <c r="FF251" s="129"/>
      <c r="FP251" s="129"/>
      <c r="FZ251" s="129"/>
      <c r="GJ251" s="129"/>
      <c r="GT251" s="129"/>
      <c r="HD251" s="129"/>
      <c r="HN251" s="129"/>
      <c r="HX251" s="129"/>
      <c r="IH251" s="129"/>
      <c r="IR251" s="129"/>
      <c r="JB251" s="129"/>
      <c r="JL251" s="129"/>
      <c r="JV251" s="129"/>
      <c r="KF251" s="129"/>
    </row>
    <row xmlns:x14ac="http://schemas.microsoft.com/office/spreadsheetml/2009/9/ac" r="252" s="3" customFormat="true" x14ac:dyDescent="0.25">
      <c r="A252" s="398"/>
      <c r="B252" s="129"/>
      <c r="L252" s="129"/>
      <c r="V252" s="129"/>
      <c r="AF252" s="129"/>
      <c r="AP252" s="129"/>
      <c r="AZ252" s="129"/>
      <c r="BJ252" s="129"/>
      <c r="BK252" s="129"/>
      <c r="BL252" s="129"/>
      <c r="BM252" s="129"/>
      <c r="BN252" s="129"/>
      <c r="BO252" s="129"/>
      <c r="BP252" s="129"/>
      <c r="BQ252" s="129"/>
      <c r="BT252" s="129"/>
      <c r="CD252" s="129"/>
      <c r="CN252" s="129"/>
      <c r="CX252" s="129"/>
      <c r="DH252" s="129"/>
      <c r="DR252" s="129"/>
      <c r="EB252" s="129"/>
      <c r="EL252" s="129"/>
      <c r="EV252" s="129"/>
      <c r="FF252" s="129"/>
      <c r="FP252" s="129"/>
      <c r="FZ252" s="129"/>
      <c r="GJ252" s="129"/>
      <c r="GT252" s="129"/>
      <c r="HD252" s="129"/>
      <c r="HN252" s="129"/>
      <c r="HX252" s="129"/>
      <c r="IH252" s="129"/>
      <c r="IR252" s="129"/>
      <c r="JB252" s="129"/>
      <c r="JL252" s="129"/>
      <c r="JV252" s="129"/>
      <c r="KF252" s="129"/>
    </row>
    <row xmlns:x14ac="http://schemas.microsoft.com/office/spreadsheetml/2009/9/ac" r="253" s="3" customFormat="true" x14ac:dyDescent="0.25">
      <c r="A253" s="398"/>
      <c r="B253" s="129"/>
      <c r="L253" s="129"/>
      <c r="V253" s="129"/>
      <c r="AF253" s="129"/>
      <c r="AP253" s="129"/>
      <c r="AZ253" s="129"/>
      <c r="BJ253" s="129"/>
      <c r="BK253" s="129"/>
      <c r="BL253" s="129"/>
      <c r="BM253" s="129"/>
      <c r="BN253" s="129"/>
      <c r="BO253" s="129"/>
      <c r="BP253" s="129"/>
      <c r="BQ253" s="129"/>
      <c r="BT253" s="129"/>
      <c r="CD253" s="129"/>
      <c r="CN253" s="129"/>
      <c r="CX253" s="129"/>
      <c r="DH253" s="129"/>
      <c r="DR253" s="129"/>
      <c r="EB253" s="129"/>
      <c r="EL253" s="129"/>
      <c r="EV253" s="129"/>
      <c r="FF253" s="129"/>
      <c r="FP253" s="129"/>
      <c r="FZ253" s="129"/>
      <c r="GJ253" s="129"/>
      <c r="GT253" s="129"/>
      <c r="HD253" s="129"/>
      <c r="HN253" s="129"/>
      <c r="HX253" s="129"/>
      <c r="IH253" s="129"/>
      <c r="IR253" s="129"/>
      <c r="JB253" s="129"/>
      <c r="JL253" s="129"/>
      <c r="JV253" s="129"/>
      <c r="KF253" s="129"/>
    </row>
    <row xmlns:x14ac="http://schemas.microsoft.com/office/spreadsheetml/2009/9/ac" r="254" s="3" customFormat="true" x14ac:dyDescent="0.25">
      <c r="A254" s="398"/>
      <c r="B254" s="129"/>
      <c r="L254" s="129"/>
      <c r="V254" s="129"/>
      <c r="AF254" s="129"/>
      <c r="AP254" s="129"/>
      <c r="AZ254" s="129"/>
      <c r="BJ254" s="129"/>
      <c r="BK254" s="129"/>
      <c r="BL254" s="129"/>
      <c r="BM254" s="129"/>
      <c r="BN254" s="129"/>
      <c r="BO254" s="129"/>
      <c r="BP254" s="129"/>
      <c r="BQ254" s="129"/>
      <c r="BT254" s="129"/>
      <c r="CD254" s="129"/>
      <c r="CN254" s="129"/>
      <c r="CX254" s="129"/>
      <c r="DH254" s="129"/>
      <c r="DR254" s="129"/>
      <c r="EB254" s="129"/>
      <c r="EL254" s="129"/>
      <c r="EV254" s="129"/>
      <c r="FF254" s="129"/>
      <c r="FP254" s="129"/>
      <c r="FZ254" s="129"/>
      <c r="GJ254" s="129"/>
      <c r="GT254" s="129"/>
      <c r="HD254" s="129"/>
      <c r="HN254" s="129"/>
      <c r="HX254" s="129"/>
      <c r="IH254" s="129"/>
      <c r="IR254" s="129"/>
      <c r="JB254" s="129"/>
      <c r="JL254" s="129"/>
      <c r="JV254" s="129"/>
      <c r="KF254" s="129"/>
    </row>
    <row xmlns:x14ac="http://schemas.microsoft.com/office/spreadsheetml/2009/9/ac" r="255" s="3" customFormat="true" x14ac:dyDescent="0.25">
      <c r="A255" s="398"/>
      <c r="B255" s="129"/>
      <c r="L255" s="129"/>
      <c r="V255" s="129"/>
      <c r="AF255" s="129"/>
      <c r="AP255" s="129"/>
      <c r="AZ255" s="129"/>
      <c r="BJ255" s="129"/>
      <c r="BK255" s="129"/>
      <c r="BL255" s="129"/>
      <c r="BM255" s="129"/>
      <c r="BN255" s="129"/>
      <c r="BO255" s="129"/>
      <c r="BP255" s="129"/>
      <c r="BQ255" s="129"/>
      <c r="BT255" s="129"/>
      <c r="CD255" s="129"/>
      <c r="CN255" s="129"/>
      <c r="CX255" s="129"/>
      <c r="DH255" s="129"/>
      <c r="DR255" s="129"/>
      <c r="EB255" s="129"/>
      <c r="EL255" s="129"/>
      <c r="EV255" s="129"/>
      <c r="FF255" s="129"/>
      <c r="FP255" s="129"/>
      <c r="FZ255" s="129"/>
      <c r="GJ255" s="129"/>
      <c r="GT255" s="129"/>
      <c r="HD255" s="129"/>
      <c r="HN255" s="129"/>
      <c r="HX255" s="129"/>
      <c r="IH255" s="129"/>
      <c r="IR255" s="129"/>
      <c r="JB255" s="129"/>
      <c r="JL255" s="129"/>
      <c r="JV255" s="129"/>
      <c r="KF255" s="129"/>
    </row>
    <row xmlns:x14ac="http://schemas.microsoft.com/office/spreadsheetml/2009/9/ac" r="256" s="3" customFormat="true" x14ac:dyDescent="0.25">
      <c r="A256" s="398"/>
      <c r="B256" s="129"/>
      <c r="L256" s="129"/>
      <c r="V256" s="129"/>
      <c r="AF256" s="129"/>
      <c r="AP256" s="129"/>
      <c r="AZ256" s="129"/>
      <c r="BJ256" s="129"/>
      <c r="BK256" s="129"/>
      <c r="BL256" s="129"/>
      <c r="BM256" s="129"/>
      <c r="BN256" s="129"/>
      <c r="BO256" s="129"/>
      <c r="BP256" s="129"/>
      <c r="BQ256" s="129"/>
      <c r="BT256" s="129"/>
      <c r="CD256" s="129"/>
      <c r="CN256" s="129"/>
      <c r="CX256" s="129"/>
      <c r="DH256" s="129"/>
      <c r="DR256" s="129"/>
      <c r="EB256" s="129"/>
      <c r="EL256" s="129"/>
      <c r="EV256" s="129"/>
      <c r="FF256" s="129"/>
      <c r="FP256" s="129"/>
      <c r="FZ256" s="129"/>
      <c r="GJ256" s="129"/>
      <c r="GT256" s="129"/>
      <c r="HD256" s="129"/>
      <c r="HN256" s="129"/>
      <c r="HX256" s="129"/>
      <c r="IH256" s="129"/>
      <c r="IR256" s="129"/>
      <c r="JB256" s="129"/>
      <c r="JL256" s="129"/>
      <c r="JV256" s="129"/>
      <c r="KF256" s="129"/>
    </row>
    <row xmlns:x14ac="http://schemas.microsoft.com/office/spreadsheetml/2009/9/ac" r="257" s="3" customFormat="true" x14ac:dyDescent="0.25">
      <c r="A257" s="398"/>
      <c r="B257" s="129"/>
      <c r="L257" s="129"/>
      <c r="V257" s="129"/>
      <c r="AF257" s="129"/>
      <c r="AP257" s="129"/>
      <c r="AZ257" s="129"/>
      <c r="BJ257" s="129"/>
      <c r="BK257" s="129"/>
      <c r="BL257" s="129"/>
      <c r="BM257" s="129"/>
      <c r="BN257" s="129"/>
      <c r="BO257" s="129"/>
      <c r="BP257" s="129"/>
      <c r="BQ257" s="129"/>
      <c r="BT257" s="129"/>
      <c r="CD257" s="129"/>
      <c r="CN257" s="129"/>
      <c r="CX257" s="129"/>
      <c r="DH257" s="129"/>
      <c r="DR257" s="129"/>
      <c r="EB257" s="129"/>
      <c r="EL257" s="129"/>
      <c r="EV257" s="129"/>
      <c r="FF257" s="129"/>
      <c r="FP257" s="129"/>
      <c r="FZ257" s="129"/>
      <c r="GJ257" s="129"/>
      <c r="GT257" s="129"/>
      <c r="HD257" s="129"/>
      <c r="HN257" s="129"/>
      <c r="HX257" s="129"/>
      <c r="IH257" s="129"/>
      <c r="IR257" s="129"/>
      <c r="JB257" s="129"/>
      <c r="JL257" s="129"/>
      <c r="JV257" s="129"/>
      <c r="KF257" s="129"/>
    </row>
    <row xmlns:x14ac="http://schemas.microsoft.com/office/spreadsheetml/2009/9/ac" r="258" s="3" customFormat="true" x14ac:dyDescent="0.25">
      <c r="A258" s="398"/>
      <c r="B258" s="129"/>
      <c r="L258" s="129"/>
      <c r="V258" s="129"/>
      <c r="AF258" s="129"/>
      <c r="AP258" s="129"/>
      <c r="AZ258" s="129"/>
      <c r="BJ258" s="129"/>
      <c r="BK258" s="129"/>
      <c r="BL258" s="129"/>
      <c r="BM258" s="129"/>
      <c r="BN258" s="129"/>
      <c r="BO258" s="129"/>
      <c r="BP258" s="129"/>
      <c r="BQ258" s="129"/>
      <c r="BT258" s="129"/>
      <c r="CD258" s="129"/>
      <c r="CN258" s="129"/>
      <c r="CX258" s="129"/>
      <c r="DH258" s="129"/>
      <c r="DR258" s="129"/>
      <c r="EB258" s="129"/>
      <c r="EL258" s="129"/>
      <c r="EV258" s="129"/>
      <c r="FF258" s="129"/>
      <c r="FP258" s="129"/>
      <c r="FZ258" s="129"/>
      <c r="GJ258" s="129"/>
      <c r="GT258" s="129"/>
      <c r="HD258" s="129"/>
      <c r="HN258" s="129"/>
      <c r="HX258" s="129"/>
      <c r="IH258" s="129"/>
      <c r="IR258" s="129"/>
      <c r="JB258" s="129"/>
      <c r="JL258" s="129"/>
      <c r="JV258" s="129"/>
      <c r="KF258" s="129"/>
    </row>
    <row xmlns:x14ac="http://schemas.microsoft.com/office/spreadsheetml/2009/9/ac" r="259" s="3" customFormat="true" x14ac:dyDescent="0.25">
      <c r="A259" s="398"/>
      <c r="B259" s="129"/>
      <c r="L259" s="129"/>
      <c r="V259" s="129"/>
      <c r="AF259" s="129"/>
      <c r="AP259" s="129"/>
      <c r="AZ259" s="129"/>
      <c r="BJ259" s="129"/>
      <c r="BK259" s="129"/>
      <c r="BL259" s="129"/>
      <c r="BM259" s="129"/>
      <c r="BN259" s="129"/>
      <c r="BO259" s="129"/>
      <c r="BP259" s="129"/>
      <c r="BQ259" s="129"/>
      <c r="BT259" s="129"/>
      <c r="CD259" s="129"/>
      <c r="CN259" s="129"/>
      <c r="CX259" s="129"/>
      <c r="DH259" s="129"/>
      <c r="DR259" s="129"/>
      <c r="EB259" s="129"/>
      <c r="EL259" s="129"/>
      <c r="EV259" s="129"/>
      <c r="FF259" s="129"/>
      <c r="FP259" s="129"/>
      <c r="FZ259" s="129"/>
      <c r="GJ259" s="129"/>
      <c r="GT259" s="129"/>
      <c r="HD259" s="129"/>
      <c r="HN259" s="129"/>
      <c r="HX259" s="129"/>
      <c r="IH259" s="129"/>
      <c r="IR259" s="129"/>
      <c r="JB259" s="129"/>
      <c r="JL259" s="129"/>
      <c r="JV259" s="129"/>
      <c r="KF259" s="129"/>
    </row>
    <row xmlns:x14ac="http://schemas.microsoft.com/office/spreadsheetml/2009/9/ac" r="260" s="3" customFormat="true" x14ac:dyDescent="0.25">
      <c r="A260" s="398"/>
      <c r="B260" s="129"/>
      <c r="L260" s="129"/>
      <c r="V260" s="129"/>
      <c r="AF260" s="129"/>
      <c r="AP260" s="129"/>
      <c r="AZ260" s="129"/>
      <c r="BJ260" s="129"/>
      <c r="BK260" s="129"/>
      <c r="BL260" s="129"/>
      <c r="BM260" s="129"/>
      <c r="BN260" s="129"/>
      <c r="BO260" s="129"/>
      <c r="BP260" s="129"/>
      <c r="BQ260" s="129"/>
      <c r="BT260" s="129"/>
      <c r="CD260" s="129"/>
      <c r="CN260" s="129"/>
      <c r="CX260" s="129"/>
      <c r="DH260" s="129"/>
      <c r="DR260" s="129"/>
      <c r="EB260" s="129"/>
      <c r="EL260" s="129"/>
      <c r="EV260" s="129"/>
      <c r="FF260" s="129"/>
      <c r="FP260" s="129"/>
      <c r="FZ260" s="129"/>
      <c r="GJ260" s="129"/>
      <c r="GT260" s="129"/>
      <c r="HD260" s="129"/>
      <c r="HN260" s="129"/>
      <c r="HX260" s="129"/>
      <c r="IH260" s="129"/>
      <c r="IR260" s="129"/>
      <c r="JB260" s="129"/>
      <c r="JL260" s="129"/>
      <c r="JV260" s="129"/>
      <c r="KF260" s="129"/>
    </row>
    <row xmlns:x14ac="http://schemas.microsoft.com/office/spreadsheetml/2009/9/ac" r="261" s="3" customFormat="true" x14ac:dyDescent="0.25">
      <c r="A261" s="398"/>
      <c r="B261" s="129"/>
      <c r="L261" s="129"/>
      <c r="V261" s="129"/>
      <c r="AF261" s="129"/>
      <c r="AP261" s="129"/>
      <c r="AZ261" s="129"/>
      <c r="BJ261" s="129"/>
      <c r="BK261" s="129"/>
      <c r="BL261" s="129"/>
      <c r="BM261" s="129"/>
      <c r="BN261" s="129"/>
      <c r="BO261" s="129"/>
      <c r="BP261" s="129"/>
      <c r="BQ261" s="129"/>
      <c r="BT261" s="129"/>
      <c r="CD261" s="129"/>
      <c r="CN261" s="129"/>
      <c r="CX261" s="129"/>
      <c r="DH261" s="129"/>
      <c r="DR261" s="129"/>
      <c r="EB261" s="129"/>
      <c r="EL261" s="129"/>
      <c r="EV261" s="129"/>
      <c r="FF261" s="129"/>
      <c r="FP261" s="129"/>
      <c r="FZ261" s="129"/>
      <c r="GJ261" s="129"/>
      <c r="GT261" s="129"/>
      <c r="HD261" s="129"/>
      <c r="HN261" s="129"/>
      <c r="HX261" s="129"/>
      <c r="IH261" s="129"/>
      <c r="IR261" s="129"/>
      <c r="JB261" s="129"/>
      <c r="JL261" s="129"/>
      <c r="JV261" s="129"/>
      <c r="KF261" s="129"/>
    </row>
    <row xmlns:x14ac="http://schemas.microsoft.com/office/spreadsheetml/2009/9/ac" r="262" s="3" customFormat="true" x14ac:dyDescent="0.25">
      <c r="A262" s="398"/>
      <c r="B262" s="129"/>
      <c r="L262" s="129"/>
      <c r="V262" s="129"/>
      <c r="AF262" s="129"/>
      <c r="AP262" s="129"/>
      <c r="AZ262" s="129"/>
      <c r="BJ262" s="129"/>
      <c r="BK262" s="129"/>
      <c r="BL262" s="129"/>
      <c r="BM262" s="129"/>
      <c r="BN262" s="129"/>
      <c r="BO262" s="129"/>
      <c r="BP262" s="129"/>
      <c r="BQ262" s="129"/>
      <c r="BT262" s="129"/>
      <c r="CD262" s="129"/>
      <c r="CN262" s="129"/>
      <c r="CX262" s="129"/>
      <c r="DH262" s="129"/>
      <c r="DR262" s="129"/>
      <c r="EB262" s="129"/>
      <c r="EL262" s="129"/>
      <c r="EV262" s="129"/>
      <c r="FF262" s="129"/>
      <c r="FP262" s="129"/>
      <c r="FZ262" s="129"/>
      <c r="GJ262" s="129"/>
      <c r="GT262" s="129"/>
      <c r="HD262" s="129"/>
      <c r="HN262" s="129"/>
      <c r="HX262" s="129"/>
      <c r="IH262" s="129"/>
      <c r="IR262" s="129"/>
      <c r="JB262" s="129"/>
      <c r="JL262" s="129"/>
      <c r="JV262" s="129"/>
      <c r="KF262" s="129"/>
    </row>
    <row xmlns:x14ac="http://schemas.microsoft.com/office/spreadsheetml/2009/9/ac" r="263" s="3" customFormat="true" x14ac:dyDescent="0.25">
      <c r="A263" s="398"/>
      <c r="B263" s="129"/>
      <c r="L263" s="129"/>
      <c r="V263" s="129"/>
      <c r="AF263" s="129"/>
      <c r="AP263" s="129"/>
      <c r="AZ263" s="129"/>
      <c r="BJ263" s="129"/>
      <c r="BK263" s="129"/>
      <c r="BL263" s="129"/>
      <c r="BM263" s="129"/>
      <c r="BN263" s="129"/>
      <c r="BO263" s="129"/>
      <c r="BP263" s="129"/>
      <c r="BQ263" s="129"/>
      <c r="BT263" s="129"/>
      <c r="CD263" s="129"/>
      <c r="CN263" s="129"/>
      <c r="CX263" s="129"/>
      <c r="DH263" s="129"/>
      <c r="DR263" s="129"/>
      <c r="EB263" s="129"/>
      <c r="EL263" s="129"/>
      <c r="EV263" s="129"/>
      <c r="FF263" s="129"/>
      <c r="FP263" s="129"/>
      <c r="FZ263" s="129"/>
      <c r="GJ263" s="129"/>
      <c r="GT263" s="129"/>
      <c r="HD263" s="129"/>
      <c r="HN263" s="129"/>
      <c r="HX263" s="129"/>
      <c r="IH263" s="129"/>
      <c r="IR263" s="129"/>
      <c r="JB263" s="129"/>
      <c r="JL263" s="129"/>
      <c r="JV263" s="129"/>
      <c r="KF263" s="129"/>
    </row>
    <row xmlns:x14ac="http://schemas.microsoft.com/office/spreadsheetml/2009/9/ac" r="264" s="3" customFormat="true" x14ac:dyDescent="0.25">
      <c r="A264" s="398"/>
      <c r="B264" s="129"/>
      <c r="L264" s="129"/>
      <c r="V264" s="129"/>
      <c r="AF264" s="129"/>
      <c r="AP264" s="129"/>
      <c r="AZ264" s="129"/>
      <c r="BJ264" s="129"/>
      <c r="BK264" s="129"/>
      <c r="BL264" s="129"/>
      <c r="BM264" s="129"/>
      <c r="BN264" s="129"/>
      <c r="BO264" s="129"/>
      <c r="BP264" s="129"/>
      <c r="BQ264" s="129"/>
      <c r="BT264" s="129"/>
      <c r="CD264" s="129"/>
      <c r="CN264" s="129"/>
      <c r="CX264" s="129"/>
      <c r="DH264" s="129"/>
      <c r="DR264" s="129"/>
      <c r="EB264" s="129"/>
      <c r="EL264" s="129"/>
      <c r="EV264" s="129"/>
      <c r="FF264" s="129"/>
      <c r="FP264" s="129"/>
      <c r="FZ264" s="129"/>
      <c r="GJ264" s="129"/>
      <c r="GT264" s="129"/>
      <c r="HD264" s="129"/>
      <c r="HN264" s="129"/>
      <c r="HX264" s="129"/>
      <c r="IH264" s="129"/>
      <c r="IR264" s="129"/>
      <c r="JB264" s="129"/>
      <c r="JL264" s="129"/>
      <c r="JV264" s="129"/>
      <c r="KF264" s="129"/>
    </row>
    <row xmlns:x14ac="http://schemas.microsoft.com/office/spreadsheetml/2009/9/ac" r="265" s="3" customFormat="true" x14ac:dyDescent="0.25">
      <c r="A265" s="398"/>
      <c r="B265" s="129"/>
      <c r="L265" s="129"/>
      <c r="V265" s="129"/>
      <c r="AF265" s="129"/>
      <c r="AP265" s="129"/>
      <c r="AZ265" s="129"/>
      <c r="BJ265" s="129"/>
      <c r="BK265" s="129"/>
      <c r="BL265" s="129"/>
      <c r="BM265" s="129"/>
      <c r="BN265" s="129"/>
      <c r="BO265" s="129"/>
      <c r="BP265" s="129"/>
      <c r="BQ265" s="129"/>
      <c r="BT265" s="129"/>
      <c r="CD265" s="129"/>
      <c r="CN265" s="129"/>
      <c r="CX265" s="129"/>
      <c r="DH265" s="129"/>
      <c r="DR265" s="129"/>
      <c r="EB265" s="129"/>
      <c r="EL265" s="129"/>
      <c r="EV265" s="129"/>
      <c r="FF265" s="129"/>
      <c r="FP265" s="129"/>
      <c r="FZ265" s="129"/>
      <c r="GJ265" s="129"/>
      <c r="GT265" s="129"/>
      <c r="HD265" s="129"/>
      <c r="HN265" s="129"/>
      <c r="HX265" s="129"/>
      <c r="IH265" s="129"/>
      <c r="IR265" s="129"/>
      <c r="JB265" s="129"/>
      <c r="JL265" s="129"/>
      <c r="JV265" s="129"/>
      <c r="KF265" s="129"/>
    </row>
    <row xmlns:x14ac="http://schemas.microsoft.com/office/spreadsheetml/2009/9/ac" r="266" s="3" customFormat="true" x14ac:dyDescent="0.25">
      <c r="A266" s="398"/>
      <c r="B266" s="129"/>
      <c r="L266" s="129"/>
      <c r="V266" s="129"/>
      <c r="AF266" s="129"/>
      <c r="AP266" s="129"/>
      <c r="AZ266" s="129"/>
      <c r="BJ266" s="129"/>
      <c r="BK266" s="129"/>
      <c r="BL266" s="129"/>
      <c r="BM266" s="129"/>
      <c r="BN266" s="129"/>
      <c r="BO266" s="129"/>
      <c r="BP266" s="129"/>
      <c r="BQ266" s="129"/>
      <c r="BT266" s="129"/>
      <c r="CD266" s="129"/>
      <c r="CN266" s="129"/>
      <c r="CX266" s="129"/>
      <c r="DH266" s="129"/>
      <c r="DR266" s="129"/>
      <c r="EB266" s="129"/>
      <c r="EL266" s="129"/>
      <c r="EV266" s="129"/>
      <c r="FF266" s="129"/>
      <c r="FP266" s="129"/>
      <c r="FZ266" s="129"/>
      <c r="GJ266" s="129"/>
      <c r="GT266" s="129"/>
      <c r="HD266" s="129"/>
      <c r="HN266" s="129"/>
      <c r="HX266" s="129"/>
      <c r="IH266" s="129"/>
      <c r="IR266" s="129"/>
      <c r="JB266" s="129"/>
      <c r="JL266" s="129"/>
      <c r="JV266" s="129"/>
      <c r="KF266" s="129"/>
    </row>
    <row xmlns:x14ac="http://schemas.microsoft.com/office/spreadsheetml/2009/9/ac" r="267" s="3" customFormat="true" x14ac:dyDescent="0.25">
      <c r="A267" s="398"/>
      <c r="B267" s="129"/>
      <c r="L267" s="129"/>
      <c r="V267" s="129"/>
      <c r="AF267" s="129"/>
      <c r="AP267" s="129"/>
      <c r="AZ267" s="129"/>
      <c r="BJ267" s="129"/>
      <c r="BK267" s="129"/>
      <c r="BL267" s="129"/>
      <c r="BM267" s="129"/>
      <c r="BN267" s="129"/>
      <c r="BO267" s="129"/>
      <c r="BP267" s="129"/>
      <c r="BQ267" s="129"/>
      <c r="BT267" s="129"/>
      <c r="CD267" s="129"/>
      <c r="CN267" s="129"/>
      <c r="CX267" s="129"/>
      <c r="DH267" s="129"/>
      <c r="DR267" s="129"/>
      <c r="EB267" s="129"/>
      <c r="EL267" s="129"/>
      <c r="EV267" s="129"/>
      <c r="FF267" s="129"/>
      <c r="FP267" s="129"/>
      <c r="FZ267" s="129"/>
      <c r="GJ267" s="129"/>
      <c r="GT267" s="129"/>
      <c r="HD267" s="129"/>
      <c r="HN267" s="129"/>
      <c r="HX267" s="129"/>
      <c r="IH267" s="129"/>
      <c r="IR267" s="129"/>
      <c r="JB267" s="129"/>
      <c r="JL267" s="129"/>
      <c r="JV267" s="129"/>
      <c r="KF267" s="129"/>
    </row>
    <row xmlns:x14ac="http://schemas.microsoft.com/office/spreadsheetml/2009/9/ac" r="268" s="3" customFormat="true" x14ac:dyDescent="0.25">
      <c r="A268" s="398"/>
      <c r="B268" s="129"/>
      <c r="L268" s="129"/>
      <c r="V268" s="129"/>
      <c r="AF268" s="129"/>
      <c r="AP268" s="129"/>
      <c r="AZ268" s="129"/>
      <c r="BJ268" s="129"/>
      <c r="BK268" s="129"/>
      <c r="BL268" s="129"/>
      <c r="BM268" s="129"/>
      <c r="BN268" s="129"/>
      <c r="BO268" s="129"/>
      <c r="BP268" s="129"/>
      <c r="BQ268" s="129"/>
      <c r="BT268" s="129"/>
      <c r="CD268" s="129"/>
      <c r="CN268" s="129"/>
      <c r="CX268" s="129"/>
      <c r="DH268" s="129"/>
      <c r="DR268" s="129"/>
      <c r="EB268" s="129"/>
      <c r="EL268" s="129"/>
      <c r="EV268" s="129"/>
      <c r="FF268" s="129"/>
      <c r="FP268" s="129"/>
      <c r="FZ268" s="129"/>
      <c r="GJ268" s="129"/>
      <c r="GT268" s="129"/>
      <c r="HD268" s="129"/>
      <c r="HN268" s="129"/>
      <c r="HX268" s="129"/>
      <c r="IH268" s="129"/>
      <c r="IR268" s="129"/>
      <c r="JB268" s="129"/>
      <c r="JL268" s="129"/>
      <c r="JV268" s="129"/>
      <c r="KF268" s="129"/>
    </row>
    <row xmlns:x14ac="http://schemas.microsoft.com/office/spreadsheetml/2009/9/ac" r="269" s="3" customFormat="true" x14ac:dyDescent="0.25">
      <c r="A269" s="398"/>
      <c r="B269" s="129"/>
      <c r="L269" s="129"/>
      <c r="V269" s="129"/>
      <c r="AF269" s="129"/>
      <c r="AP269" s="129"/>
      <c r="AZ269" s="129"/>
      <c r="BJ269" s="129"/>
      <c r="BK269" s="129"/>
      <c r="BL269" s="129"/>
      <c r="BM269" s="129"/>
      <c r="BN269" s="129"/>
      <c r="BO269" s="129"/>
      <c r="BP269" s="129"/>
      <c r="BQ269" s="129"/>
      <c r="BT269" s="129"/>
      <c r="CD269" s="129"/>
      <c r="CN269" s="129"/>
      <c r="CX269" s="129"/>
      <c r="DH269" s="129"/>
      <c r="DR269" s="129"/>
      <c r="EB269" s="129"/>
      <c r="EL269" s="129"/>
      <c r="EV269" s="129"/>
      <c r="FF269" s="129"/>
      <c r="FP269" s="129"/>
      <c r="FZ269" s="129"/>
      <c r="GJ269" s="129"/>
      <c r="GT269" s="129"/>
      <c r="HD269" s="129"/>
      <c r="HN269" s="129"/>
      <c r="HX269" s="129"/>
      <c r="IH269" s="129"/>
      <c r="IR269" s="129"/>
      <c r="JB269" s="129"/>
      <c r="JL269" s="129"/>
      <c r="JV269" s="129"/>
      <c r="KF269" s="129"/>
    </row>
    <row xmlns:x14ac="http://schemas.microsoft.com/office/spreadsheetml/2009/9/ac" r="270" s="3" customFormat="true" x14ac:dyDescent="0.25">
      <c r="A270" s="398"/>
      <c r="B270" s="129"/>
      <c r="L270" s="129"/>
      <c r="V270" s="129"/>
      <c r="AF270" s="129"/>
      <c r="AP270" s="129"/>
      <c r="AZ270" s="129"/>
      <c r="BJ270" s="129"/>
      <c r="BK270" s="129"/>
      <c r="BL270" s="129"/>
      <c r="BM270" s="129"/>
      <c r="BN270" s="129"/>
      <c r="BO270" s="129"/>
      <c r="BP270" s="129"/>
      <c r="BQ270" s="129"/>
      <c r="BT270" s="129"/>
      <c r="CD270" s="129"/>
      <c r="CN270" s="129"/>
      <c r="CX270" s="129"/>
      <c r="DH270" s="129"/>
      <c r="DR270" s="129"/>
      <c r="EB270" s="129"/>
      <c r="EL270" s="129"/>
      <c r="EV270" s="129"/>
      <c r="FF270" s="129"/>
      <c r="FP270" s="129"/>
      <c r="FZ270" s="129"/>
      <c r="GJ270" s="129"/>
      <c r="GT270" s="129"/>
      <c r="HD270" s="129"/>
      <c r="HN270" s="129"/>
      <c r="HX270" s="129"/>
      <c r="IH270" s="129"/>
      <c r="IR270" s="129"/>
      <c r="JB270" s="129"/>
      <c r="JL270" s="129"/>
      <c r="JV270" s="129"/>
      <c r="KF270" s="129"/>
    </row>
    <row xmlns:x14ac="http://schemas.microsoft.com/office/spreadsheetml/2009/9/ac" r="271" s="3" customFormat="true" x14ac:dyDescent="0.25">
      <c r="A271" s="398"/>
      <c r="B271" s="129"/>
      <c r="L271" s="129"/>
      <c r="V271" s="129"/>
      <c r="AF271" s="129"/>
      <c r="AP271" s="129"/>
      <c r="AZ271" s="129"/>
      <c r="BJ271" s="129"/>
      <c r="BK271" s="129"/>
      <c r="BL271" s="129"/>
      <c r="BM271" s="129"/>
      <c r="BN271" s="129"/>
      <c r="BO271" s="129"/>
      <c r="BP271" s="129"/>
      <c r="BQ271" s="129"/>
      <c r="BT271" s="129"/>
      <c r="CD271" s="129"/>
      <c r="CN271" s="129"/>
      <c r="CX271" s="129"/>
      <c r="DH271" s="129"/>
      <c r="DR271" s="129"/>
      <c r="EB271" s="129"/>
      <c r="EL271" s="129"/>
      <c r="EV271" s="129"/>
      <c r="FF271" s="129"/>
      <c r="FP271" s="129"/>
      <c r="FZ271" s="129"/>
      <c r="GJ271" s="129"/>
      <c r="GT271" s="129"/>
      <c r="HD271" s="129"/>
      <c r="HN271" s="129"/>
      <c r="HX271" s="129"/>
      <c r="IH271" s="129"/>
      <c r="IR271" s="129"/>
      <c r="JB271" s="129"/>
      <c r="JL271" s="129"/>
      <c r="JV271" s="129"/>
      <c r="KF271" s="129"/>
    </row>
    <row xmlns:x14ac="http://schemas.microsoft.com/office/spreadsheetml/2009/9/ac" r="272" s="3" customFormat="true" x14ac:dyDescent="0.25">
      <c r="A272" s="398"/>
      <c r="B272" s="129"/>
      <c r="L272" s="129"/>
      <c r="V272" s="129"/>
      <c r="AF272" s="129"/>
      <c r="AP272" s="129"/>
      <c r="AZ272" s="129"/>
      <c r="BJ272" s="129"/>
      <c r="BK272" s="129"/>
      <c r="BL272" s="129"/>
      <c r="BM272" s="129"/>
      <c r="BN272" s="129"/>
      <c r="BO272" s="129"/>
      <c r="BP272" s="129"/>
      <c r="BQ272" s="129"/>
      <c r="BT272" s="129"/>
      <c r="CD272" s="129"/>
      <c r="CN272" s="129"/>
      <c r="CX272" s="129"/>
      <c r="DH272" s="129"/>
      <c r="DR272" s="129"/>
      <c r="EB272" s="129"/>
      <c r="EL272" s="129"/>
      <c r="EV272" s="129"/>
      <c r="FF272" s="129"/>
      <c r="FP272" s="129"/>
      <c r="FZ272" s="129"/>
      <c r="GJ272" s="129"/>
      <c r="GT272" s="129"/>
      <c r="HD272" s="129"/>
      <c r="HN272" s="129"/>
      <c r="HX272" s="129"/>
      <c r="IH272" s="129"/>
      <c r="IR272" s="129"/>
      <c r="JB272" s="129"/>
      <c r="JL272" s="129"/>
      <c r="JV272" s="129"/>
      <c r="KF272" s="129"/>
    </row>
    <row xmlns:x14ac="http://schemas.microsoft.com/office/spreadsheetml/2009/9/ac" r="273" s="3" customFormat="true" x14ac:dyDescent="0.25">
      <c r="A273" s="398"/>
      <c r="B273" s="129"/>
      <c r="L273" s="129"/>
      <c r="V273" s="129"/>
      <c r="AF273" s="129"/>
      <c r="AP273" s="129"/>
      <c r="AZ273" s="129"/>
      <c r="BJ273" s="129"/>
      <c r="BK273" s="129"/>
      <c r="BL273" s="129"/>
      <c r="BM273" s="129"/>
      <c r="BN273" s="129"/>
      <c r="BO273" s="129"/>
      <c r="BP273" s="129"/>
      <c r="BQ273" s="129"/>
      <c r="BT273" s="129"/>
      <c r="CD273" s="129"/>
      <c r="CN273" s="129"/>
      <c r="CX273" s="129"/>
      <c r="DH273" s="129"/>
      <c r="DR273" s="129"/>
      <c r="EB273" s="129"/>
      <c r="EL273" s="129"/>
      <c r="EV273" s="129"/>
      <c r="FF273" s="129"/>
      <c r="FP273" s="129"/>
      <c r="FZ273" s="129"/>
      <c r="GJ273" s="129"/>
      <c r="GT273" s="129"/>
      <c r="HD273" s="129"/>
      <c r="HN273" s="129"/>
      <c r="HX273" s="129"/>
      <c r="IH273" s="129"/>
      <c r="IR273" s="129"/>
      <c r="JB273" s="129"/>
      <c r="JL273" s="129"/>
      <c r="JV273" s="129"/>
      <c r="KF273" s="129"/>
    </row>
    <row xmlns:x14ac="http://schemas.microsoft.com/office/spreadsheetml/2009/9/ac" r="274" s="3" customFormat="true" x14ac:dyDescent="0.25">
      <c r="A274" s="398"/>
      <c r="B274" s="129"/>
      <c r="L274" s="129"/>
      <c r="V274" s="129"/>
      <c r="AF274" s="129"/>
      <c r="AP274" s="129"/>
      <c r="AZ274" s="129"/>
      <c r="BJ274" s="129"/>
      <c r="BK274" s="129"/>
      <c r="BL274" s="129"/>
      <c r="BM274" s="129"/>
      <c r="BN274" s="129"/>
      <c r="BO274" s="129"/>
      <c r="BP274" s="129"/>
      <c r="BQ274" s="129"/>
      <c r="BT274" s="129"/>
      <c r="CD274" s="129"/>
      <c r="CN274" s="129"/>
      <c r="CX274" s="129"/>
      <c r="DH274" s="129"/>
      <c r="DR274" s="129"/>
      <c r="EB274" s="129"/>
      <c r="EL274" s="129"/>
      <c r="EV274" s="129"/>
      <c r="FF274" s="129"/>
      <c r="FP274" s="129"/>
      <c r="FZ274" s="129"/>
      <c r="GJ274" s="129"/>
      <c r="GT274" s="129"/>
      <c r="HD274" s="129"/>
      <c r="HN274" s="129"/>
      <c r="HX274" s="129"/>
      <c r="IH274" s="129"/>
      <c r="IR274" s="129"/>
      <c r="JB274" s="129"/>
      <c r="JL274" s="129"/>
      <c r="JV274" s="129"/>
      <c r="KF274" s="129"/>
    </row>
    <row xmlns:x14ac="http://schemas.microsoft.com/office/spreadsheetml/2009/9/ac" r="275" s="3" customFormat="true" x14ac:dyDescent="0.25">
      <c r="A275" s="398"/>
      <c r="B275" s="129"/>
      <c r="L275" s="129"/>
      <c r="V275" s="129"/>
      <c r="AF275" s="129"/>
      <c r="AP275" s="129"/>
      <c r="AZ275" s="129"/>
      <c r="BJ275" s="129"/>
      <c r="BK275" s="129"/>
      <c r="BL275" s="129"/>
      <c r="BM275" s="129"/>
      <c r="BN275" s="129"/>
      <c r="BO275" s="129"/>
      <c r="BP275" s="129"/>
      <c r="BQ275" s="129"/>
      <c r="BT275" s="129"/>
      <c r="CD275" s="129"/>
      <c r="CN275" s="129"/>
      <c r="CX275" s="129"/>
      <c r="DH275" s="129"/>
      <c r="DR275" s="129"/>
      <c r="EB275" s="129"/>
      <c r="EL275" s="129"/>
      <c r="EV275" s="129"/>
      <c r="FF275" s="129"/>
      <c r="FP275" s="129"/>
      <c r="FZ275" s="129"/>
      <c r="GJ275" s="129"/>
      <c r="GT275" s="129"/>
      <c r="HD275" s="129"/>
      <c r="HN275" s="129"/>
      <c r="HX275" s="129"/>
      <c r="IH275" s="129"/>
      <c r="IR275" s="129"/>
      <c r="JB275" s="129"/>
      <c r="JL275" s="129"/>
      <c r="JV275" s="129"/>
      <c r="KF275" s="129"/>
    </row>
    <row xmlns:x14ac="http://schemas.microsoft.com/office/spreadsheetml/2009/9/ac" r="276" s="3" customFormat="true" x14ac:dyDescent="0.25">
      <c r="A276" s="398"/>
      <c r="B276" s="129"/>
      <c r="L276" s="129"/>
      <c r="V276" s="129"/>
      <c r="AF276" s="129"/>
      <c r="AP276" s="129"/>
      <c r="AZ276" s="129"/>
      <c r="BJ276" s="129"/>
      <c r="BK276" s="129"/>
      <c r="BL276" s="129"/>
      <c r="BM276" s="129"/>
      <c r="BN276" s="129"/>
      <c r="BO276" s="129"/>
      <c r="BP276" s="129"/>
      <c r="BQ276" s="129"/>
      <c r="BT276" s="129"/>
      <c r="CD276" s="129"/>
      <c r="CN276" s="129"/>
      <c r="CX276" s="129"/>
      <c r="DH276" s="129"/>
      <c r="DR276" s="129"/>
      <c r="EB276" s="129"/>
      <c r="EL276" s="129"/>
      <c r="EV276" s="129"/>
      <c r="FF276" s="129"/>
      <c r="FP276" s="129"/>
      <c r="FZ276" s="129"/>
      <c r="GJ276" s="129"/>
      <c r="GT276" s="129"/>
      <c r="HD276" s="129"/>
      <c r="HN276" s="129"/>
      <c r="HX276" s="129"/>
      <c r="IH276" s="129"/>
      <c r="IR276" s="129"/>
      <c r="JB276" s="129"/>
      <c r="JL276" s="129"/>
      <c r="JV276" s="129"/>
      <c r="KF276" s="129"/>
    </row>
    <row xmlns:x14ac="http://schemas.microsoft.com/office/spreadsheetml/2009/9/ac" r="277" s="3" customFormat="true" x14ac:dyDescent="0.25">
      <c r="A277" s="398"/>
      <c r="B277" s="129"/>
      <c r="L277" s="129"/>
      <c r="V277" s="129"/>
      <c r="AF277" s="129"/>
      <c r="AP277" s="129"/>
      <c r="AZ277" s="129"/>
      <c r="BJ277" s="129"/>
      <c r="BK277" s="129"/>
      <c r="BL277" s="129"/>
      <c r="BM277" s="129"/>
      <c r="BN277" s="129"/>
      <c r="BO277" s="129"/>
      <c r="BP277" s="129"/>
      <c r="BQ277" s="129"/>
      <c r="BT277" s="129"/>
      <c r="CD277" s="129"/>
      <c r="CN277" s="129"/>
      <c r="CX277" s="129"/>
      <c r="DH277" s="129"/>
      <c r="DR277" s="129"/>
      <c r="EB277" s="129"/>
      <c r="EL277" s="129"/>
      <c r="EV277" s="129"/>
      <c r="FF277" s="129"/>
      <c r="FP277" s="129"/>
      <c r="FZ277" s="129"/>
      <c r="GJ277" s="129"/>
      <c r="GT277" s="129"/>
      <c r="HD277" s="129"/>
      <c r="HN277" s="129"/>
      <c r="HX277" s="129"/>
      <c r="IH277" s="129"/>
      <c r="IR277" s="129"/>
      <c r="JB277" s="129"/>
      <c r="JL277" s="129"/>
      <c r="JV277" s="129"/>
      <c r="KF277" s="129"/>
    </row>
    <row xmlns:x14ac="http://schemas.microsoft.com/office/spreadsheetml/2009/9/ac" r="278" s="3" customFormat="true" x14ac:dyDescent="0.25">
      <c r="A278" s="398"/>
      <c r="B278" s="129"/>
      <c r="L278" s="129"/>
      <c r="V278" s="129"/>
      <c r="AF278" s="129"/>
      <c r="AP278" s="129"/>
      <c r="AZ278" s="129"/>
      <c r="BJ278" s="129"/>
      <c r="BK278" s="129"/>
      <c r="BL278" s="129"/>
      <c r="BM278" s="129"/>
      <c r="BN278" s="129"/>
      <c r="BO278" s="129"/>
      <c r="BP278" s="129"/>
      <c r="BQ278" s="129"/>
      <c r="BT278" s="129"/>
      <c r="CD278" s="129"/>
      <c r="CN278" s="129"/>
      <c r="CX278" s="129"/>
      <c r="DH278" s="129"/>
      <c r="DR278" s="129"/>
      <c r="EB278" s="129"/>
      <c r="EL278" s="129"/>
      <c r="EV278" s="129"/>
      <c r="FF278" s="129"/>
      <c r="FP278" s="129"/>
      <c r="FZ278" s="129"/>
      <c r="GJ278" s="129"/>
      <c r="GT278" s="129"/>
      <c r="HD278" s="129"/>
      <c r="HN278" s="129"/>
      <c r="HX278" s="129"/>
      <c r="IH278" s="129"/>
      <c r="IR278" s="129"/>
      <c r="JB278" s="129"/>
      <c r="JL278" s="129"/>
      <c r="JV278" s="129"/>
      <c r="KF278" s="129"/>
    </row>
    <row xmlns:x14ac="http://schemas.microsoft.com/office/spreadsheetml/2009/9/ac" r="279" s="3" customFormat="true" x14ac:dyDescent="0.25">
      <c r="A279" s="398"/>
      <c r="B279" s="129"/>
      <c r="L279" s="129"/>
      <c r="V279" s="129"/>
      <c r="AF279" s="129"/>
      <c r="AP279" s="129"/>
      <c r="AZ279" s="129"/>
      <c r="BJ279" s="129"/>
      <c r="BK279" s="129"/>
      <c r="BL279" s="129"/>
      <c r="BM279" s="129"/>
      <c r="BN279" s="129"/>
      <c r="BO279" s="129"/>
      <c r="BP279" s="129"/>
      <c r="BQ279" s="129"/>
      <c r="BT279" s="129"/>
      <c r="CD279" s="129"/>
      <c r="CN279" s="129"/>
      <c r="CX279" s="129"/>
      <c r="DH279" s="129"/>
      <c r="DR279" s="129"/>
      <c r="EB279" s="129"/>
      <c r="EL279" s="129"/>
      <c r="EV279" s="129"/>
      <c r="FF279" s="129"/>
      <c r="FP279" s="129"/>
      <c r="FZ279" s="129"/>
      <c r="GJ279" s="129"/>
      <c r="GT279" s="129"/>
      <c r="HD279" s="129"/>
      <c r="HN279" s="129"/>
      <c r="HX279" s="129"/>
      <c r="IH279" s="129"/>
      <c r="IR279" s="129"/>
      <c r="JB279" s="129"/>
      <c r="JL279" s="129"/>
      <c r="JV279" s="129"/>
      <c r="KF279" s="129"/>
    </row>
    <row xmlns:x14ac="http://schemas.microsoft.com/office/spreadsheetml/2009/9/ac" r="280" s="3" customFormat="true" x14ac:dyDescent="0.25">
      <c r="A280" s="398"/>
      <c r="B280" s="129"/>
      <c r="L280" s="129"/>
      <c r="V280" s="129"/>
      <c r="AF280" s="129"/>
      <c r="AP280" s="129"/>
      <c r="AZ280" s="129"/>
      <c r="BJ280" s="129"/>
      <c r="BK280" s="129"/>
      <c r="BL280" s="129"/>
      <c r="BM280" s="129"/>
      <c r="BN280" s="129"/>
      <c r="BO280" s="129"/>
      <c r="BP280" s="129"/>
      <c r="BQ280" s="129"/>
      <c r="BT280" s="129"/>
      <c r="CD280" s="129"/>
      <c r="CN280" s="129"/>
      <c r="CX280" s="129"/>
      <c r="DH280" s="129"/>
      <c r="DR280" s="129"/>
      <c r="EB280" s="129"/>
      <c r="EL280" s="129"/>
      <c r="EV280" s="129"/>
      <c r="FF280" s="129"/>
      <c r="FP280" s="129"/>
      <c r="FZ280" s="129"/>
      <c r="GJ280" s="129"/>
      <c r="GT280" s="129"/>
      <c r="HD280" s="129"/>
      <c r="HN280" s="129"/>
      <c r="HX280" s="129"/>
      <c r="IH280" s="129"/>
      <c r="IR280" s="129"/>
      <c r="JB280" s="129"/>
      <c r="JL280" s="129"/>
      <c r="JV280" s="129"/>
      <c r="KF280" s="129"/>
    </row>
    <row xmlns:x14ac="http://schemas.microsoft.com/office/spreadsheetml/2009/9/ac" r="281" s="3" customFormat="true" x14ac:dyDescent="0.25">
      <c r="A281" s="398"/>
      <c r="B281" s="129"/>
      <c r="L281" s="129"/>
      <c r="V281" s="129"/>
      <c r="AF281" s="129"/>
      <c r="AP281" s="129"/>
      <c r="AZ281" s="129"/>
      <c r="BJ281" s="129"/>
      <c r="BK281" s="129"/>
      <c r="BL281" s="129"/>
      <c r="BM281" s="129"/>
      <c r="BN281" s="129"/>
      <c r="BO281" s="129"/>
      <c r="BP281" s="129"/>
      <c r="BQ281" s="129"/>
      <c r="BT281" s="129"/>
      <c r="CD281" s="129"/>
      <c r="CN281" s="129"/>
      <c r="CX281" s="129"/>
      <c r="DH281" s="129"/>
      <c r="DR281" s="129"/>
      <c r="EB281" s="129"/>
      <c r="EL281" s="129"/>
      <c r="EV281" s="129"/>
      <c r="FF281" s="129"/>
      <c r="FP281" s="129"/>
      <c r="FZ281" s="129"/>
      <c r="GJ281" s="129"/>
      <c r="GT281" s="129"/>
      <c r="HD281" s="129"/>
      <c r="HN281" s="129"/>
      <c r="HX281" s="129"/>
      <c r="IH281" s="129"/>
      <c r="IR281" s="129"/>
      <c r="JB281" s="129"/>
      <c r="JL281" s="129"/>
      <c r="JV281" s="129"/>
      <c r="KF281" s="129"/>
    </row>
    <row xmlns:x14ac="http://schemas.microsoft.com/office/spreadsheetml/2009/9/ac" r="282" s="3" customFormat="true" x14ac:dyDescent="0.25">
      <c r="A282" s="398"/>
      <c r="B282" s="129"/>
      <c r="L282" s="129"/>
      <c r="V282" s="129"/>
      <c r="AF282" s="129"/>
      <c r="AP282" s="129"/>
      <c r="AZ282" s="129"/>
      <c r="BJ282" s="129"/>
      <c r="BK282" s="129"/>
      <c r="BL282" s="129"/>
      <c r="BM282" s="129"/>
      <c r="BN282" s="129"/>
      <c r="BO282" s="129"/>
      <c r="BP282" s="129"/>
      <c r="BQ282" s="129"/>
      <c r="BT282" s="129"/>
      <c r="CD282" s="129"/>
      <c r="CN282" s="129"/>
      <c r="CX282" s="129"/>
      <c r="DH282" s="129"/>
      <c r="DR282" s="129"/>
      <c r="EB282" s="129"/>
      <c r="EL282" s="129"/>
      <c r="EV282" s="129"/>
      <c r="FF282" s="129"/>
      <c r="FP282" s="129"/>
      <c r="FZ282" s="129"/>
      <c r="GJ282" s="129"/>
      <c r="GT282" s="129"/>
      <c r="HD282" s="129"/>
      <c r="HN282" s="129"/>
      <c r="HX282" s="129"/>
      <c r="IH282" s="129"/>
      <c r="IR282" s="129"/>
      <c r="JB282" s="129"/>
      <c r="JL282" s="129"/>
      <c r="JV282" s="129"/>
      <c r="KF282" s="129"/>
    </row>
    <row xmlns:x14ac="http://schemas.microsoft.com/office/spreadsheetml/2009/9/ac" r="283" s="3" customFormat="true" x14ac:dyDescent="0.25">
      <c r="A283" s="398"/>
      <c r="B283" s="129"/>
      <c r="L283" s="129"/>
      <c r="V283" s="129"/>
      <c r="AF283" s="129"/>
      <c r="AP283" s="129"/>
      <c r="AZ283" s="129"/>
      <c r="BJ283" s="129"/>
      <c r="BK283" s="129"/>
      <c r="BL283" s="129"/>
      <c r="BM283" s="129"/>
      <c r="BN283" s="129"/>
      <c r="BO283" s="129"/>
      <c r="BP283" s="129"/>
      <c r="BQ283" s="129"/>
      <c r="BT283" s="129"/>
      <c r="CD283" s="129"/>
      <c r="CN283" s="129"/>
      <c r="CX283" s="129"/>
      <c r="DH283" s="129"/>
      <c r="DR283" s="129"/>
      <c r="EB283" s="129"/>
      <c r="EL283" s="129"/>
      <c r="EV283" s="129"/>
      <c r="FF283" s="129"/>
      <c r="FP283" s="129"/>
      <c r="FZ283" s="129"/>
      <c r="GJ283" s="129"/>
      <c r="GT283" s="129"/>
      <c r="HD283" s="129"/>
      <c r="HN283" s="129"/>
      <c r="HX283" s="129"/>
      <c r="IH283" s="129"/>
      <c r="IR283" s="129"/>
      <c r="JB283" s="129"/>
      <c r="JL283" s="129"/>
      <c r="JV283" s="129"/>
      <c r="KF283" s="129"/>
    </row>
    <row xmlns:x14ac="http://schemas.microsoft.com/office/spreadsheetml/2009/9/ac" r="284" s="3" customFormat="true" x14ac:dyDescent="0.25">
      <c r="A284" s="398"/>
      <c r="B284" s="129"/>
      <c r="L284" s="129"/>
      <c r="V284" s="129"/>
      <c r="AF284" s="129"/>
      <c r="AP284" s="129"/>
      <c r="AZ284" s="129"/>
      <c r="BJ284" s="129"/>
      <c r="BK284" s="129"/>
      <c r="BL284" s="129"/>
      <c r="BM284" s="129"/>
      <c r="BN284" s="129"/>
      <c r="BO284" s="129"/>
      <c r="BP284" s="129"/>
      <c r="BQ284" s="129"/>
      <c r="BT284" s="129"/>
      <c r="CD284" s="129"/>
      <c r="CN284" s="129"/>
      <c r="CX284" s="129"/>
      <c r="DH284" s="129"/>
      <c r="DR284" s="129"/>
      <c r="EB284" s="129"/>
      <c r="EL284" s="129"/>
      <c r="EV284" s="129"/>
      <c r="FF284" s="129"/>
      <c r="FP284" s="129"/>
      <c r="FZ284" s="129"/>
      <c r="GJ284" s="129"/>
      <c r="GT284" s="129"/>
      <c r="HD284" s="129"/>
      <c r="HN284" s="129"/>
      <c r="HX284" s="129"/>
      <c r="IH284" s="129"/>
      <c r="IR284" s="129"/>
      <c r="JB284" s="129"/>
      <c r="JL284" s="129"/>
      <c r="JV284" s="129"/>
      <c r="KF284" s="129"/>
    </row>
    <row xmlns:x14ac="http://schemas.microsoft.com/office/spreadsheetml/2009/9/ac" r="285" s="3" customFormat="true" x14ac:dyDescent="0.25">
      <c r="A285" s="398"/>
      <c r="B285" s="129"/>
      <c r="L285" s="129"/>
      <c r="V285" s="129"/>
      <c r="AF285" s="129"/>
      <c r="AP285" s="129"/>
      <c r="AZ285" s="129"/>
      <c r="BJ285" s="129"/>
      <c r="BK285" s="129"/>
      <c r="BL285" s="129"/>
      <c r="BM285" s="129"/>
      <c r="BN285" s="129"/>
      <c r="BO285" s="129"/>
      <c r="BP285" s="129"/>
      <c r="BQ285" s="129"/>
      <c r="BT285" s="129"/>
      <c r="CD285" s="129"/>
      <c r="CN285" s="129"/>
      <c r="CX285" s="129"/>
      <c r="DH285" s="129"/>
      <c r="DR285" s="129"/>
      <c r="EB285" s="129"/>
      <c r="EL285" s="129"/>
      <c r="EV285" s="129"/>
      <c r="FF285" s="129"/>
      <c r="FP285" s="129"/>
      <c r="FZ285" s="129"/>
      <c r="GJ285" s="129"/>
      <c r="GT285" s="129"/>
      <c r="HD285" s="129"/>
      <c r="HN285" s="129"/>
      <c r="HX285" s="129"/>
      <c r="IH285" s="129"/>
      <c r="IR285" s="129"/>
      <c r="JB285" s="129"/>
      <c r="JL285" s="129"/>
      <c r="JV285" s="129"/>
      <c r="KF285" s="129"/>
    </row>
    <row xmlns:x14ac="http://schemas.microsoft.com/office/spreadsheetml/2009/9/ac" r="286" s="3" customFormat="true" x14ac:dyDescent="0.25">
      <c r="A286" s="398"/>
      <c r="B286" s="129"/>
      <c r="L286" s="129"/>
      <c r="V286" s="129"/>
      <c r="AF286" s="129"/>
      <c r="AP286" s="129"/>
      <c r="AZ286" s="129"/>
      <c r="BJ286" s="129"/>
      <c r="BK286" s="129"/>
      <c r="BL286" s="129"/>
      <c r="BM286" s="129"/>
      <c r="BN286" s="129"/>
      <c r="BO286" s="129"/>
      <c r="BP286" s="129"/>
      <c r="BQ286" s="129"/>
      <c r="BT286" s="129"/>
      <c r="CD286" s="129"/>
      <c r="CN286" s="129"/>
      <c r="CX286" s="129"/>
      <c r="DH286" s="129"/>
      <c r="DR286" s="129"/>
      <c r="EB286" s="129"/>
      <c r="EL286" s="129"/>
      <c r="EV286" s="129"/>
      <c r="FF286" s="129"/>
      <c r="FP286" s="129"/>
      <c r="FZ286" s="129"/>
      <c r="GJ286" s="129"/>
      <c r="GT286" s="129"/>
      <c r="HD286" s="129"/>
      <c r="HN286" s="129"/>
      <c r="HX286" s="129"/>
      <c r="IH286" s="129"/>
      <c r="IR286" s="129"/>
      <c r="JB286" s="129"/>
      <c r="JL286" s="129"/>
      <c r="JV286" s="129"/>
      <c r="KF286" s="129"/>
    </row>
    <row xmlns:x14ac="http://schemas.microsoft.com/office/spreadsheetml/2009/9/ac" r="287" s="3" customFormat="true" x14ac:dyDescent="0.25">
      <c r="A287" s="398"/>
      <c r="B287" s="129"/>
      <c r="L287" s="129"/>
      <c r="V287" s="129"/>
      <c r="AF287" s="129"/>
      <c r="AP287" s="129"/>
      <c r="AZ287" s="129"/>
      <c r="BJ287" s="129"/>
      <c r="BK287" s="129"/>
      <c r="BL287" s="129"/>
      <c r="BM287" s="129"/>
      <c r="BN287" s="129"/>
      <c r="BO287" s="129"/>
      <c r="BP287" s="129"/>
      <c r="BQ287" s="129"/>
      <c r="BT287" s="129"/>
      <c r="CD287" s="129"/>
      <c r="CN287" s="129"/>
      <c r="CX287" s="129"/>
      <c r="DH287" s="129"/>
      <c r="DR287" s="129"/>
      <c r="EB287" s="129"/>
      <c r="EL287" s="129"/>
      <c r="EV287" s="129"/>
      <c r="FF287" s="129"/>
      <c r="FP287" s="129"/>
      <c r="FZ287" s="129"/>
      <c r="GJ287" s="129"/>
      <c r="GT287" s="129"/>
      <c r="HD287" s="129"/>
      <c r="HN287" s="129"/>
      <c r="HX287" s="129"/>
      <c r="IH287" s="129"/>
      <c r="IR287" s="129"/>
      <c r="JB287" s="129"/>
      <c r="JL287" s="129"/>
      <c r="JV287" s="129"/>
      <c r="KF287" s="129"/>
    </row>
    <row xmlns:x14ac="http://schemas.microsoft.com/office/spreadsheetml/2009/9/ac" r="288" s="3" customFormat="true" x14ac:dyDescent="0.25">
      <c r="A288" s="398"/>
      <c r="B288" s="129"/>
      <c r="L288" s="129"/>
      <c r="V288" s="129"/>
      <c r="AF288" s="129"/>
      <c r="AP288" s="129"/>
      <c r="AZ288" s="129"/>
      <c r="BJ288" s="129"/>
      <c r="BK288" s="129"/>
      <c r="BL288" s="129"/>
      <c r="BM288" s="129"/>
      <c r="BN288" s="129"/>
      <c r="BO288" s="129"/>
      <c r="BP288" s="129"/>
      <c r="BQ288" s="129"/>
      <c r="BT288" s="129"/>
      <c r="CD288" s="129"/>
      <c r="CN288" s="129"/>
      <c r="CX288" s="129"/>
      <c r="DH288" s="129"/>
      <c r="DR288" s="129"/>
      <c r="EB288" s="129"/>
      <c r="EL288" s="129"/>
      <c r="EV288" s="129"/>
      <c r="FF288" s="129"/>
      <c r="FP288" s="129"/>
      <c r="FZ288" s="129"/>
      <c r="GJ288" s="129"/>
      <c r="GT288" s="129"/>
      <c r="HD288" s="129"/>
      <c r="HN288" s="129"/>
      <c r="HX288" s="129"/>
      <c r="IH288" s="129"/>
      <c r="IR288" s="129"/>
      <c r="JB288" s="129"/>
      <c r="JL288" s="129"/>
      <c r="JV288" s="129"/>
      <c r="KF288" s="129"/>
    </row>
    <row xmlns:x14ac="http://schemas.microsoft.com/office/spreadsheetml/2009/9/ac" r="289" s="3" customFormat="true" x14ac:dyDescent="0.25">
      <c r="A289" s="398"/>
      <c r="B289" s="129"/>
      <c r="L289" s="129"/>
      <c r="V289" s="129"/>
      <c r="AF289" s="129"/>
      <c r="AP289" s="129"/>
      <c r="AZ289" s="129"/>
      <c r="BJ289" s="129"/>
      <c r="BK289" s="129"/>
      <c r="BL289" s="129"/>
      <c r="BM289" s="129"/>
      <c r="BN289" s="129"/>
      <c r="BO289" s="129"/>
      <c r="BP289" s="129"/>
      <c r="BQ289" s="129"/>
      <c r="BT289" s="129"/>
      <c r="CD289" s="129"/>
      <c r="CN289" s="129"/>
      <c r="CX289" s="129"/>
      <c r="DH289" s="129"/>
      <c r="DR289" s="129"/>
      <c r="EB289" s="129"/>
      <c r="EL289" s="129"/>
      <c r="EV289" s="129"/>
      <c r="FF289" s="129"/>
      <c r="FP289" s="129"/>
      <c r="FZ289" s="129"/>
      <c r="GJ289" s="129"/>
      <c r="GT289" s="129"/>
      <c r="HD289" s="129"/>
      <c r="HN289" s="129"/>
      <c r="HX289" s="129"/>
      <c r="IH289" s="129"/>
      <c r="IR289" s="129"/>
      <c r="JB289" s="129"/>
      <c r="JL289" s="129"/>
      <c r="JV289" s="129"/>
      <c r="KF289" s="129"/>
    </row>
    <row xmlns:x14ac="http://schemas.microsoft.com/office/spreadsheetml/2009/9/ac" r="290" s="3" customFormat="true" x14ac:dyDescent="0.25">
      <c r="A290" s="398"/>
      <c r="B290" s="129"/>
      <c r="L290" s="129"/>
      <c r="V290" s="129"/>
      <c r="AF290" s="129"/>
      <c r="AP290" s="129"/>
      <c r="AZ290" s="129"/>
      <c r="BJ290" s="129"/>
      <c r="BK290" s="129"/>
      <c r="BL290" s="129"/>
      <c r="BM290" s="129"/>
      <c r="BN290" s="129"/>
      <c r="BO290" s="129"/>
      <c r="BP290" s="129"/>
      <c r="BQ290" s="129"/>
      <c r="BT290" s="129"/>
      <c r="CD290" s="129"/>
      <c r="CN290" s="129"/>
      <c r="CX290" s="129"/>
      <c r="DH290" s="129"/>
      <c r="DR290" s="129"/>
      <c r="EB290" s="129"/>
      <c r="EL290" s="129"/>
      <c r="EV290" s="129"/>
      <c r="FF290" s="129"/>
      <c r="FP290" s="129"/>
      <c r="FZ290" s="129"/>
      <c r="GJ290" s="129"/>
      <c r="GT290" s="129"/>
      <c r="HD290" s="129"/>
      <c r="HN290" s="129"/>
      <c r="HX290" s="129"/>
      <c r="IH290" s="129"/>
      <c r="IR290" s="129"/>
      <c r="JB290" s="129"/>
      <c r="JL290" s="129"/>
      <c r="JV290" s="129"/>
      <c r="KF290" s="129"/>
    </row>
    <row xmlns:x14ac="http://schemas.microsoft.com/office/spreadsheetml/2009/9/ac" r="291" s="3" customFormat="true" x14ac:dyDescent="0.25">
      <c r="A291" s="398"/>
      <c r="B291" s="129"/>
      <c r="L291" s="129"/>
      <c r="V291" s="129"/>
      <c r="AF291" s="129"/>
      <c r="AP291" s="129"/>
      <c r="AZ291" s="129"/>
      <c r="BJ291" s="129"/>
      <c r="BK291" s="129"/>
      <c r="BL291" s="129"/>
      <c r="BM291" s="129"/>
      <c r="BN291" s="129"/>
      <c r="BO291" s="129"/>
      <c r="BP291" s="129"/>
      <c r="BQ291" s="129"/>
      <c r="BT291" s="129"/>
      <c r="CD291" s="129"/>
      <c r="CN291" s="129"/>
      <c r="CX291" s="129"/>
      <c r="DH291" s="129"/>
      <c r="DR291" s="129"/>
      <c r="EB291" s="129"/>
      <c r="EL291" s="129"/>
      <c r="EV291" s="129"/>
      <c r="FF291" s="129"/>
      <c r="FP291" s="129"/>
      <c r="FZ291" s="129"/>
      <c r="GJ291" s="129"/>
      <c r="GT291" s="129"/>
      <c r="HD291" s="129"/>
      <c r="HN291" s="129"/>
      <c r="HX291" s="129"/>
      <c r="IH291" s="129"/>
      <c r="IR291" s="129"/>
      <c r="JB291" s="129"/>
      <c r="JL291" s="129"/>
      <c r="JV291" s="129"/>
      <c r="KF291" s="129"/>
    </row>
    <row xmlns:x14ac="http://schemas.microsoft.com/office/spreadsheetml/2009/9/ac" r="292" s="3" customFormat="true" x14ac:dyDescent="0.25">
      <c r="A292" s="398"/>
      <c r="B292" s="129"/>
      <c r="L292" s="129"/>
      <c r="V292" s="129"/>
      <c r="AF292" s="129"/>
      <c r="AP292" s="129"/>
      <c r="AZ292" s="129"/>
      <c r="BJ292" s="129"/>
      <c r="BK292" s="129"/>
      <c r="BL292" s="129"/>
      <c r="BM292" s="129"/>
      <c r="BN292" s="129"/>
      <c r="BO292" s="129"/>
      <c r="BP292" s="129"/>
      <c r="BQ292" s="129"/>
      <c r="BT292" s="129"/>
      <c r="CD292" s="129"/>
      <c r="CN292" s="129"/>
      <c r="CX292" s="129"/>
      <c r="DH292" s="129"/>
      <c r="DR292" s="129"/>
      <c r="EB292" s="129"/>
      <c r="EL292" s="129"/>
      <c r="EV292" s="129"/>
      <c r="FF292" s="129"/>
      <c r="FP292" s="129"/>
      <c r="FZ292" s="129"/>
      <c r="GJ292" s="129"/>
      <c r="GT292" s="129"/>
      <c r="HD292" s="129"/>
      <c r="HN292" s="129"/>
      <c r="HX292" s="129"/>
      <c r="IH292" s="129"/>
      <c r="IR292" s="129"/>
      <c r="JB292" s="129"/>
      <c r="JL292" s="129"/>
      <c r="JV292" s="129"/>
      <c r="KF292" s="129"/>
    </row>
    <row xmlns:x14ac="http://schemas.microsoft.com/office/spreadsheetml/2009/9/ac" r="293" s="3" customFormat="true" x14ac:dyDescent="0.25">
      <c r="A293" s="398"/>
      <c r="B293" s="129"/>
      <c r="L293" s="129"/>
      <c r="V293" s="129"/>
      <c r="AF293" s="129"/>
      <c r="AP293" s="129"/>
      <c r="AZ293" s="129"/>
      <c r="BJ293" s="129"/>
      <c r="BK293" s="129"/>
      <c r="BL293" s="129"/>
      <c r="BM293" s="129"/>
      <c r="BN293" s="129"/>
      <c r="BO293" s="129"/>
      <c r="BP293" s="129"/>
      <c r="BQ293" s="129"/>
      <c r="BT293" s="129"/>
      <c r="CD293" s="129"/>
      <c r="CN293" s="129"/>
      <c r="CX293" s="129"/>
      <c r="DH293" s="129"/>
      <c r="DR293" s="129"/>
      <c r="EB293" s="129"/>
      <c r="EL293" s="129"/>
      <c r="EV293" s="129"/>
      <c r="FF293" s="129"/>
      <c r="FP293" s="129"/>
      <c r="FZ293" s="129"/>
      <c r="GJ293" s="129"/>
      <c r="GT293" s="129"/>
      <c r="HD293" s="129"/>
      <c r="HN293" s="129"/>
      <c r="HX293" s="129"/>
      <c r="IH293" s="129"/>
      <c r="IR293" s="129"/>
      <c r="JB293" s="129"/>
      <c r="JL293" s="129"/>
      <c r="JV293" s="129"/>
      <c r="KF293" s="129"/>
    </row>
    <row xmlns:x14ac="http://schemas.microsoft.com/office/spreadsheetml/2009/9/ac" r="294" s="3" customFormat="true" x14ac:dyDescent="0.25">
      <c r="A294" s="398"/>
      <c r="B294" s="129"/>
      <c r="L294" s="129"/>
      <c r="V294" s="129"/>
      <c r="AF294" s="129"/>
      <c r="AP294" s="129"/>
      <c r="AZ294" s="129"/>
      <c r="BJ294" s="129"/>
      <c r="BK294" s="129"/>
      <c r="BL294" s="129"/>
      <c r="BM294" s="129"/>
      <c r="BN294" s="129"/>
      <c r="BO294" s="129"/>
      <c r="BP294" s="129"/>
      <c r="BQ294" s="129"/>
      <c r="BT294" s="129"/>
      <c r="CD294" s="129"/>
      <c r="CN294" s="129"/>
      <c r="CX294" s="129"/>
      <c r="DH294" s="129"/>
      <c r="DR294" s="129"/>
      <c r="EB294" s="129"/>
      <c r="EL294" s="129"/>
      <c r="EV294" s="129"/>
      <c r="FF294" s="129"/>
      <c r="FP294" s="129"/>
      <c r="FZ294" s="129"/>
      <c r="GJ294" s="129"/>
      <c r="GT294" s="129"/>
      <c r="HD294" s="129"/>
      <c r="HN294" s="129"/>
      <c r="HX294" s="129"/>
      <c r="IH294" s="129"/>
      <c r="IR294" s="129"/>
      <c r="JB294" s="129"/>
      <c r="JL294" s="129"/>
      <c r="JV294" s="129"/>
      <c r="KF294" s="129"/>
    </row>
    <row xmlns:x14ac="http://schemas.microsoft.com/office/spreadsheetml/2009/9/ac" r="295" s="3" customFormat="true" x14ac:dyDescent="0.25">
      <c r="A295" s="398"/>
      <c r="B295" s="129"/>
      <c r="L295" s="129"/>
      <c r="V295" s="129"/>
      <c r="AF295" s="129"/>
      <c r="AP295" s="129"/>
      <c r="AZ295" s="129"/>
      <c r="BJ295" s="129"/>
      <c r="BK295" s="129"/>
      <c r="BL295" s="129"/>
      <c r="BM295" s="129"/>
      <c r="BN295" s="129"/>
      <c r="BO295" s="129"/>
      <c r="BP295" s="129"/>
      <c r="BQ295" s="129"/>
      <c r="BT295" s="129"/>
      <c r="CD295" s="129"/>
      <c r="CN295" s="129"/>
      <c r="CX295" s="129"/>
      <c r="DH295" s="129"/>
      <c r="DR295" s="129"/>
      <c r="EB295" s="129"/>
      <c r="EL295" s="129"/>
      <c r="EV295" s="129"/>
      <c r="FF295" s="129"/>
      <c r="FP295" s="129"/>
      <c r="FZ295" s="129"/>
      <c r="GJ295" s="129"/>
      <c r="GT295" s="129"/>
      <c r="HD295" s="129"/>
      <c r="HN295" s="129"/>
      <c r="HX295" s="129"/>
      <c r="IH295" s="129"/>
      <c r="IR295" s="129"/>
      <c r="JB295" s="129"/>
      <c r="JL295" s="129"/>
      <c r="JV295" s="129"/>
      <c r="KF295" s="129"/>
    </row>
    <row xmlns:x14ac="http://schemas.microsoft.com/office/spreadsheetml/2009/9/ac" r="296" s="3" customFormat="true" x14ac:dyDescent="0.25">
      <c r="A296" s="398"/>
      <c r="B296" s="129"/>
      <c r="L296" s="129"/>
      <c r="V296" s="129"/>
      <c r="AF296" s="129"/>
      <c r="AP296" s="129"/>
      <c r="AZ296" s="129"/>
      <c r="BJ296" s="129"/>
      <c r="BK296" s="129"/>
      <c r="BL296" s="129"/>
      <c r="BM296" s="129"/>
      <c r="BN296" s="129"/>
      <c r="BO296" s="129"/>
      <c r="BP296" s="129"/>
      <c r="BQ296" s="129"/>
      <c r="BT296" s="129"/>
      <c r="CD296" s="129"/>
      <c r="CN296" s="129"/>
      <c r="CX296" s="129"/>
      <c r="DH296" s="129"/>
      <c r="DR296" s="129"/>
      <c r="EB296" s="129"/>
      <c r="EL296" s="129"/>
      <c r="EV296" s="129"/>
      <c r="FF296" s="129"/>
      <c r="FP296" s="129"/>
      <c r="FZ296" s="129"/>
      <c r="GJ296" s="129"/>
      <c r="GT296" s="129"/>
      <c r="HD296" s="129"/>
      <c r="HN296" s="129"/>
      <c r="HX296" s="129"/>
      <c r="IH296" s="129"/>
      <c r="IR296" s="129"/>
      <c r="JB296" s="129"/>
      <c r="JL296" s="129"/>
      <c r="JV296" s="129"/>
      <c r="KF296" s="129"/>
    </row>
    <row xmlns:x14ac="http://schemas.microsoft.com/office/spreadsheetml/2009/9/ac" r="297" s="3" customFormat="true" x14ac:dyDescent="0.25">
      <c r="A297" s="398"/>
      <c r="B297" s="129"/>
      <c r="L297" s="129"/>
      <c r="V297" s="129"/>
      <c r="AF297" s="129"/>
      <c r="AP297" s="129"/>
      <c r="AZ297" s="129"/>
      <c r="BJ297" s="129"/>
      <c r="BK297" s="129"/>
      <c r="BL297" s="129"/>
      <c r="BM297" s="129"/>
      <c r="BN297" s="129"/>
      <c r="BO297" s="129"/>
      <c r="BP297" s="129"/>
      <c r="BQ297" s="129"/>
      <c r="BT297" s="129"/>
      <c r="CD297" s="129"/>
      <c r="CN297" s="129"/>
      <c r="CX297" s="129"/>
      <c r="DH297" s="129"/>
      <c r="DR297" s="129"/>
      <c r="EB297" s="129"/>
      <c r="EL297" s="129"/>
      <c r="EV297" s="129"/>
      <c r="FF297" s="129"/>
      <c r="FP297" s="129"/>
      <c r="FZ297" s="129"/>
      <c r="GJ297" s="129"/>
      <c r="GT297" s="129"/>
      <c r="HD297" s="129"/>
      <c r="HN297" s="129"/>
      <c r="HX297" s="129"/>
      <c r="IH297" s="129"/>
      <c r="IR297" s="129"/>
      <c r="JB297" s="129"/>
      <c r="JL297" s="129"/>
      <c r="JV297" s="129"/>
      <c r="KF297" s="129"/>
    </row>
    <row xmlns:x14ac="http://schemas.microsoft.com/office/spreadsheetml/2009/9/ac" r="298" s="3" customFormat="true" x14ac:dyDescent="0.25">
      <c r="A298" s="398"/>
      <c r="B298" s="129"/>
      <c r="L298" s="129"/>
      <c r="V298" s="129"/>
      <c r="AF298" s="129"/>
      <c r="AP298" s="129"/>
      <c r="AZ298" s="129"/>
      <c r="BJ298" s="129"/>
      <c r="BK298" s="129"/>
      <c r="BL298" s="129"/>
      <c r="BM298" s="129"/>
      <c r="BN298" s="129"/>
      <c r="BO298" s="129"/>
      <c r="BP298" s="129"/>
      <c r="BQ298" s="129"/>
      <c r="BT298" s="129"/>
      <c r="CD298" s="129"/>
      <c r="CN298" s="129"/>
      <c r="CX298" s="129"/>
      <c r="DH298" s="129"/>
      <c r="DR298" s="129"/>
      <c r="EB298" s="129"/>
      <c r="EL298" s="129"/>
      <c r="EV298" s="129"/>
      <c r="FF298" s="129"/>
      <c r="FP298" s="129"/>
      <c r="FZ298" s="129"/>
      <c r="GJ298" s="129"/>
      <c r="GT298" s="129"/>
      <c r="HD298" s="129"/>
      <c r="HN298" s="129"/>
      <c r="HX298" s="129"/>
      <c r="IH298" s="129"/>
      <c r="IR298" s="129"/>
      <c r="JB298" s="129"/>
      <c r="JL298" s="129"/>
      <c r="JV298" s="129"/>
      <c r="KF298" s="129"/>
    </row>
    <row xmlns:x14ac="http://schemas.microsoft.com/office/spreadsheetml/2009/9/ac" r="299" s="3" customFormat="true" x14ac:dyDescent="0.25">
      <c r="A299" s="398"/>
      <c r="B299" s="129"/>
      <c r="L299" s="129"/>
      <c r="V299" s="129"/>
      <c r="AF299" s="129"/>
      <c r="AP299" s="129"/>
      <c r="AZ299" s="129"/>
      <c r="BJ299" s="129"/>
      <c r="BK299" s="129"/>
      <c r="BL299" s="129"/>
      <c r="BM299" s="129"/>
      <c r="BN299" s="129"/>
      <c r="BO299" s="129"/>
      <c r="BP299" s="129"/>
      <c r="BQ299" s="129"/>
      <c r="BT299" s="129"/>
      <c r="CD299" s="129"/>
      <c r="CN299" s="129"/>
      <c r="CX299" s="129"/>
      <c r="DH299" s="129"/>
      <c r="DR299" s="129"/>
      <c r="EB299" s="129"/>
      <c r="EL299" s="129"/>
      <c r="EV299" s="129"/>
      <c r="FF299" s="129"/>
      <c r="FP299" s="129"/>
      <c r="FZ299" s="129"/>
      <c r="GJ299" s="129"/>
      <c r="GT299" s="129"/>
      <c r="HD299" s="129"/>
      <c r="HN299" s="129"/>
      <c r="HX299" s="129"/>
      <c r="IH299" s="129"/>
      <c r="IR299" s="129"/>
      <c r="JB299" s="129"/>
      <c r="JL299" s="129"/>
      <c r="JV299" s="129"/>
      <c r="KF299" s="129"/>
    </row>
    <row xmlns:x14ac="http://schemas.microsoft.com/office/spreadsheetml/2009/9/ac" r="300" s="3" customFormat="true" x14ac:dyDescent="0.25">
      <c r="A300" s="398"/>
      <c r="B300" s="129"/>
      <c r="L300" s="129"/>
      <c r="V300" s="129"/>
      <c r="AF300" s="129"/>
      <c r="AP300" s="129"/>
      <c r="AZ300" s="129"/>
      <c r="BJ300" s="129"/>
      <c r="BK300" s="129"/>
      <c r="BL300" s="129"/>
      <c r="BM300" s="129"/>
      <c r="BN300" s="129"/>
      <c r="BO300" s="129"/>
      <c r="BP300" s="129"/>
      <c r="BQ300" s="129"/>
      <c r="BT300" s="129"/>
      <c r="CD300" s="129"/>
      <c r="CN300" s="129"/>
      <c r="CX300" s="129"/>
      <c r="DH300" s="129"/>
      <c r="DR300" s="129"/>
      <c r="EB300" s="129"/>
      <c r="EL300" s="129"/>
      <c r="EV300" s="129"/>
      <c r="FF300" s="129"/>
      <c r="FP300" s="129"/>
      <c r="FZ300" s="129"/>
      <c r="GJ300" s="129"/>
      <c r="GT300" s="129"/>
      <c r="HD300" s="129"/>
      <c r="HN300" s="129"/>
      <c r="HX300" s="129"/>
      <c r="IH300" s="129"/>
      <c r="IR300" s="129"/>
      <c r="JB300" s="129"/>
      <c r="JL300" s="129"/>
      <c r="JV300" s="129"/>
      <c r="KF300" s="129"/>
    </row>
    <row xmlns:x14ac="http://schemas.microsoft.com/office/spreadsheetml/2009/9/ac" r="301" s="3" customFormat="true" x14ac:dyDescent="0.25">
      <c r="A301" s="398"/>
      <c r="B301" s="129"/>
      <c r="L301" s="129"/>
      <c r="V301" s="129"/>
      <c r="AF301" s="129"/>
      <c r="AP301" s="129"/>
      <c r="AZ301" s="129"/>
      <c r="BJ301" s="129"/>
      <c r="BK301" s="129"/>
      <c r="BL301" s="129"/>
      <c r="BM301" s="129"/>
      <c r="BN301" s="129"/>
      <c r="BO301" s="129"/>
      <c r="BP301" s="129"/>
      <c r="BQ301" s="129"/>
      <c r="BT301" s="129"/>
      <c r="CD301" s="129"/>
      <c r="CN301" s="129"/>
      <c r="CX301" s="129"/>
      <c r="DH301" s="129"/>
      <c r="DR301" s="129"/>
      <c r="EB301" s="129"/>
      <c r="EL301" s="129"/>
      <c r="EV301" s="129"/>
      <c r="FF301" s="129"/>
      <c r="FP301" s="129"/>
      <c r="FZ301" s="129"/>
      <c r="GJ301" s="129"/>
      <c r="GT301" s="129"/>
      <c r="HD301" s="129"/>
      <c r="HN301" s="129"/>
      <c r="HX301" s="129"/>
      <c r="IH301" s="129"/>
      <c r="IR301" s="129"/>
      <c r="JB301" s="129"/>
      <c r="JL301" s="129"/>
      <c r="JV301" s="129"/>
      <c r="KF301" s="129"/>
    </row>
    <row xmlns:x14ac="http://schemas.microsoft.com/office/spreadsheetml/2009/9/ac" r="302" s="3" customFormat="true" x14ac:dyDescent="0.25">
      <c r="A302" s="398"/>
      <c r="B302" s="129"/>
      <c r="L302" s="129"/>
      <c r="V302" s="129"/>
      <c r="AF302" s="129"/>
      <c r="AP302" s="129"/>
      <c r="AZ302" s="129"/>
      <c r="BJ302" s="129"/>
      <c r="BK302" s="129"/>
      <c r="BL302" s="129"/>
      <c r="BM302" s="129"/>
      <c r="BN302" s="129"/>
      <c r="BO302" s="129"/>
      <c r="BP302" s="129"/>
      <c r="BQ302" s="129"/>
      <c r="BT302" s="129"/>
      <c r="CD302" s="129"/>
      <c r="CN302" s="129"/>
      <c r="CX302" s="129"/>
      <c r="DH302" s="129"/>
      <c r="DR302" s="129"/>
      <c r="EB302" s="129"/>
      <c r="EL302" s="129"/>
      <c r="EV302" s="129"/>
      <c r="FF302" s="129"/>
      <c r="FP302" s="129"/>
      <c r="FZ302" s="129"/>
      <c r="GJ302" s="129"/>
      <c r="GT302" s="129"/>
      <c r="HD302" s="129"/>
      <c r="HN302" s="129"/>
      <c r="HX302" s="129"/>
      <c r="IH302" s="129"/>
      <c r="IR302" s="129"/>
      <c r="JB302" s="129"/>
      <c r="JL302" s="129"/>
      <c r="JV302" s="129"/>
      <c r="KF302" s="129"/>
    </row>
    <row xmlns:x14ac="http://schemas.microsoft.com/office/spreadsheetml/2009/9/ac" r="303" s="3" customFormat="true" x14ac:dyDescent="0.25">
      <c r="A303" s="398"/>
      <c r="B303" s="129"/>
      <c r="L303" s="129"/>
      <c r="V303" s="129"/>
      <c r="AF303" s="129"/>
      <c r="AP303" s="129"/>
      <c r="AZ303" s="129"/>
      <c r="BJ303" s="129"/>
      <c r="BK303" s="129"/>
      <c r="BL303" s="129"/>
      <c r="BM303" s="129"/>
      <c r="BN303" s="129"/>
      <c r="BO303" s="129"/>
      <c r="BP303" s="129"/>
      <c r="BQ303" s="129"/>
      <c r="BT303" s="129"/>
      <c r="CD303" s="129"/>
      <c r="CN303" s="129"/>
      <c r="CX303" s="129"/>
      <c r="DH303" s="129"/>
      <c r="DR303" s="129"/>
      <c r="EB303" s="129"/>
      <c r="EL303" s="129"/>
      <c r="EV303" s="129"/>
      <c r="FF303" s="129"/>
      <c r="FP303" s="129"/>
      <c r="FZ303" s="129"/>
      <c r="GJ303" s="129"/>
      <c r="GT303" s="129"/>
      <c r="HD303" s="129"/>
      <c r="HN303" s="129"/>
      <c r="HX303" s="129"/>
      <c r="IH303" s="129"/>
      <c r="IR303" s="129"/>
      <c r="JB303" s="129"/>
      <c r="JL303" s="129"/>
      <c r="JV303" s="129"/>
      <c r="KF303" s="129"/>
    </row>
    <row xmlns:x14ac="http://schemas.microsoft.com/office/spreadsheetml/2009/9/ac" r="304" s="3" customFormat="true" x14ac:dyDescent="0.25">
      <c r="A304" s="398"/>
      <c r="B304" s="129"/>
      <c r="L304" s="129"/>
      <c r="V304" s="129"/>
      <c r="AF304" s="129"/>
      <c r="AP304" s="129"/>
      <c r="AZ304" s="129"/>
      <c r="BJ304" s="129"/>
      <c r="BK304" s="129"/>
      <c r="BL304" s="129"/>
      <c r="BM304" s="129"/>
      <c r="BN304" s="129"/>
      <c r="BO304" s="129"/>
      <c r="BP304" s="129"/>
      <c r="BQ304" s="129"/>
      <c r="BT304" s="129"/>
      <c r="CD304" s="129"/>
      <c r="CN304" s="129"/>
      <c r="CX304" s="129"/>
      <c r="DH304" s="129"/>
      <c r="DR304" s="129"/>
      <c r="EB304" s="129"/>
      <c r="EL304" s="129"/>
      <c r="EV304" s="129"/>
      <c r="FF304" s="129"/>
      <c r="FP304" s="129"/>
      <c r="FZ304" s="129"/>
      <c r="GJ304" s="129"/>
      <c r="GT304" s="129"/>
      <c r="HD304" s="129"/>
      <c r="HN304" s="129"/>
      <c r="HX304" s="129"/>
      <c r="IH304" s="129"/>
      <c r="IR304" s="129"/>
      <c r="JB304" s="129"/>
      <c r="JL304" s="129"/>
      <c r="JV304" s="129"/>
      <c r="KF304" s="129"/>
    </row>
    <row xmlns:x14ac="http://schemas.microsoft.com/office/spreadsheetml/2009/9/ac" r="305" s="3" customFormat="true" x14ac:dyDescent="0.25">
      <c r="A305" s="398"/>
      <c r="B305" s="129"/>
      <c r="L305" s="129"/>
      <c r="V305" s="129"/>
      <c r="AF305" s="129"/>
      <c r="AP305" s="129"/>
      <c r="AZ305" s="129"/>
      <c r="BJ305" s="129"/>
      <c r="BK305" s="129"/>
      <c r="BL305" s="129"/>
      <c r="BM305" s="129"/>
      <c r="BN305" s="129"/>
      <c r="BO305" s="129"/>
      <c r="BP305" s="129"/>
      <c r="BQ305" s="129"/>
      <c r="BT305" s="129"/>
      <c r="CD305" s="129"/>
      <c r="CN305" s="129"/>
      <c r="CX305" s="129"/>
      <c r="DH305" s="129"/>
      <c r="DR305" s="129"/>
      <c r="EB305" s="129"/>
      <c r="EL305" s="129"/>
      <c r="EV305" s="129"/>
      <c r="FF305" s="129"/>
      <c r="FP305" s="129"/>
      <c r="FZ305" s="129"/>
      <c r="GJ305" s="129"/>
      <c r="GT305" s="129"/>
      <c r="HD305" s="129"/>
      <c r="HN305" s="129"/>
      <c r="HX305" s="129"/>
      <c r="IH305" s="129"/>
      <c r="IR305" s="129"/>
      <c r="JB305" s="129"/>
      <c r="JL305" s="129"/>
      <c r="JV305" s="129"/>
      <c r="KF305" s="129"/>
    </row>
    <row xmlns:x14ac="http://schemas.microsoft.com/office/spreadsheetml/2009/9/ac" r="306" s="3" customFormat="true" x14ac:dyDescent="0.25">
      <c r="A306" s="398"/>
      <c r="B306" s="129"/>
      <c r="L306" s="129"/>
      <c r="V306" s="129"/>
      <c r="AF306" s="129"/>
      <c r="AP306" s="129"/>
      <c r="AZ306" s="129"/>
      <c r="BJ306" s="129"/>
      <c r="BK306" s="129"/>
      <c r="BL306" s="129"/>
      <c r="BM306" s="129"/>
      <c r="BN306" s="129"/>
      <c r="BO306" s="129"/>
      <c r="BP306" s="129"/>
      <c r="BQ306" s="129"/>
      <c r="BT306" s="129"/>
      <c r="CD306" s="129"/>
      <c r="CN306" s="129"/>
      <c r="CX306" s="129"/>
      <c r="DH306" s="129"/>
      <c r="DR306" s="129"/>
      <c r="EB306" s="129"/>
      <c r="EL306" s="129"/>
      <c r="EV306" s="129"/>
      <c r="FF306" s="129"/>
      <c r="FP306" s="129"/>
      <c r="FZ306" s="129"/>
      <c r="GJ306" s="129"/>
      <c r="GT306" s="129"/>
      <c r="HD306" s="129"/>
      <c r="HN306" s="129"/>
      <c r="HX306" s="129"/>
      <c r="IH306" s="129"/>
      <c r="IR306" s="129"/>
      <c r="JB306" s="129"/>
      <c r="JL306" s="129"/>
      <c r="JV306" s="129"/>
      <c r="KF306" s="129"/>
    </row>
    <row xmlns:x14ac="http://schemas.microsoft.com/office/spreadsheetml/2009/9/ac" r="307" s="3" customFormat="true" x14ac:dyDescent="0.25">
      <c r="A307" s="398"/>
      <c r="B307" s="129"/>
      <c r="L307" s="129"/>
      <c r="V307" s="129"/>
      <c r="AF307" s="129"/>
      <c r="AP307" s="129"/>
      <c r="AZ307" s="129"/>
      <c r="BJ307" s="129"/>
      <c r="BK307" s="129"/>
      <c r="BL307" s="129"/>
      <c r="BM307" s="129"/>
      <c r="BN307" s="129"/>
      <c r="BO307" s="129"/>
      <c r="BP307" s="129"/>
      <c r="BQ307" s="129"/>
      <c r="BT307" s="129"/>
      <c r="CD307" s="129"/>
      <c r="CN307" s="129"/>
      <c r="CX307" s="129"/>
      <c r="DH307" s="129"/>
      <c r="DR307" s="129"/>
      <c r="EB307" s="129"/>
      <c r="EL307" s="129"/>
      <c r="EV307" s="129"/>
      <c r="FF307" s="129"/>
      <c r="FP307" s="129"/>
      <c r="FZ307" s="129"/>
      <c r="GJ307" s="129"/>
      <c r="GT307" s="129"/>
      <c r="HD307" s="129"/>
      <c r="HN307" s="129"/>
      <c r="HX307" s="129"/>
      <c r="IH307" s="129"/>
      <c r="IR307" s="129"/>
      <c r="JB307" s="129"/>
      <c r="JL307" s="129"/>
      <c r="JV307" s="129"/>
      <c r="KF307" s="129"/>
    </row>
    <row xmlns:x14ac="http://schemas.microsoft.com/office/spreadsheetml/2009/9/ac" r="308" s="3" customFormat="true" x14ac:dyDescent="0.25">
      <c r="A308" s="398"/>
      <c r="B308" s="129"/>
      <c r="L308" s="129"/>
      <c r="V308" s="129"/>
      <c r="AF308" s="129"/>
      <c r="AP308" s="129"/>
      <c r="AZ308" s="129"/>
      <c r="BJ308" s="129"/>
      <c r="BK308" s="129"/>
      <c r="BL308" s="129"/>
      <c r="BM308" s="129"/>
      <c r="BN308" s="129"/>
      <c r="BO308" s="129"/>
      <c r="BP308" s="129"/>
      <c r="BQ308" s="129"/>
      <c r="BT308" s="129"/>
      <c r="CD308" s="129"/>
      <c r="CN308" s="129"/>
      <c r="CX308" s="129"/>
      <c r="DH308" s="129"/>
      <c r="DR308" s="129"/>
      <c r="EB308" s="129"/>
      <c r="EL308" s="129"/>
      <c r="EV308" s="129"/>
      <c r="FF308" s="129"/>
      <c r="FP308" s="129"/>
      <c r="FZ308" s="129"/>
      <c r="GJ308" s="129"/>
      <c r="GT308" s="129"/>
      <c r="HD308" s="129"/>
      <c r="HN308" s="129"/>
      <c r="HX308" s="129"/>
      <c r="IH308" s="129"/>
      <c r="IR308" s="129"/>
      <c r="JB308" s="129"/>
      <c r="JL308" s="129"/>
      <c r="JV308" s="129"/>
      <c r="KF308" s="129"/>
    </row>
    <row xmlns:x14ac="http://schemas.microsoft.com/office/spreadsheetml/2009/9/ac" r="309" s="3" customFormat="true" x14ac:dyDescent="0.25">
      <c r="A309" s="398"/>
      <c r="B309" s="129"/>
      <c r="L309" s="129"/>
      <c r="V309" s="129"/>
      <c r="AF309" s="129"/>
      <c r="AP309" s="129"/>
      <c r="AZ309" s="129"/>
      <c r="BJ309" s="129"/>
      <c r="BK309" s="129"/>
      <c r="BL309" s="129"/>
      <c r="BM309" s="129"/>
      <c r="BN309" s="129"/>
      <c r="BO309" s="129"/>
      <c r="BP309" s="129"/>
      <c r="BQ309" s="129"/>
      <c r="BT309" s="129"/>
      <c r="CD309" s="129"/>
      <c r="CN309" s="129"/>
      <c r="CX309" s="129"/>
      <c r="DH309" s="129"/>
      <c r="DR309" s="129"/>
      <c r="EB309" s="129"/>
      <c r="EL309" s="129"/>
      <c r="EV309" s="129"/>
      <c r="FF309" s="129"/>
      <c r="FP309" s="129"/>
      <c r="FZ309" s="129"/>
      <c r="GJ309" s="129"/>
      <c r="GT309" s="129"/>
      <c r="HD309" s="129"/>
      <c r="HN309" s="129"/>
      <c r="HX309" s="129"/>
      <c r="IH309" s="129"/>
      <c r="IR309" s="129"/>
      <c r="JB309" s="129"/>
      <c r="JL309" s="129"/>
      <c r="JV309" s="129"/>
      <c r="KF309" s="129"/>
    </row>
    <row xmlns:x14ac="http://schemas.microsoft.com/office/spreadsheetml/2009/9/ac" r="310" s="3" customFormat="true" x14ac:dyDescent="0.25">
      <c r="A310" s="398"/>
      <c r="B310" s="129"/>
      <c r="L310" s="129"/>
      <c r="V310" s="129"/>
      <c r="AF310" s="129"/>
      <c r="AP310" s="129"/>
      <c r="AZ310" s="129"/>
      <c r="BJ310" s="129"/>
      <c r="BK310" s="129"/>
      <c r="BL310" s="129"/>
      <c r="BM310" s="129"/>
      <c r="BN310" s="129"/>
      <c r="BO310" s="129"/>
      <c r="BP310" s="129"/>
      <c r="BQ310" s="129"/>
      <c r="BT310" s="129"/>
      <c r="CD310" s="129"/>
      <c r="CN310" s="129"/>
      <c r="CX310" s="129"/>
      <c r="DH310" s="129"/>
      <c r="DR310" s="129"/>
      <c r="EB310" s="129"/>
      <c r="EL310" s="129"/>
      <c r="EV310" s="129"/>
      <c r="FF310" s="129"/>
      <c r="FP310" s="129"/>
      <c r="FZ310" s="129"/>
      <c r="GJ310" s="129"/>
      <c r="GT310" s="129"/>
      <c r="HD310" s="129"/>
      <c r="HN310" s="129"/>
      <c r="HX310" s="129"/>
      <c r="IH310" s="129"/>
      <c r="IR310" s="129"/>
      <c r="JB310" s="129"/>
      <c r="JL310" s="129"/>
      <c r="JV310" s="129"/>
      <c r="KF310" s="129"/>
    </row>
    <row xmlns:x14ac="http://schemas.microsoft.com/office/spreadsheetml/2009/9/ac" r="311" s="3" customFormat="true" x14ac:dyDescent="0.25">
      <c r="A311" s="398"/>
      <c r="B311" s="129"/>
      <c r="L311" s="129"/>
      <c r="V311" s="129"/>
      <c r="AF311" s="129"/>
      <c r="AP311" s="129"/>
      <c r="AZ311" s="129"/>
      <c r="BJ311" s="129"/>
      <c r="BK311" s="129"/>
      <c r="BL311" s="129"/>
      <c r="BM311" s="129"/>
      <c r="BN311" s="129"/>
      <c r="BO311" s="129"/>
      <c r="BP311" s="129"/>
      <c r="BQ311" s="129"/>
      <c r="BT311" s="129"/>
      <c r="CD311" s="129"/>
      <c r="CN311" s="129"/>
      <c r="CX311" s="129"/>
      <c r="DH311" s="129"/>
      <c r="DR311" s="129"/>
      <c r="EB311" s="129"/>
      <c r="EL311" s="129"/>
      <c r="EV311" s="129"/>
      <c r="FF311" s="129"/>
      <c r="FP311" s="129"/>
      <c r="FZ311" s="129"/>
      <c r="GJ311" s="129"/>
      <c r="GT311" s="129"/>
      <c r="HD311" s="129"/>
      <c r="HN311" s="129"/>
      <c r="HX311" s="129"/>
      <c r="IH311" s="129"/>
      <c r="IR311" s="129"/>
      <c r="JB311" s="129"/>
      <c r="JL311" s="129"/>
      <c r="JV311" s="129"/>
      <c r="KF311" s="129"/>
    </row>
    <row xmlns:x14ac="http://schemas.microsoft.com/office/spreadsheetml/2009/9/ac" r="312" s="3" customFormat="true" x14ac:dyDescent="0.25">
      <c r="A312" s="398"/>
      <c r="B312" s="129"/>
      <c r="L312" s="129"/>
      <c r="V312" s="129"/>
      <c r="AF312" s="129"/>
      <c r="AP312" s="129"/>
      <c r="AZ312" s="129"/>
      <c r="BJ312" s="129"/>
      <c r="BK312" s="129"/>
      <c r="BL312" s="129"/>
      <c r="BM312" s="129"/>
      <c r="BN312" s="129"/>
      <c r="BO312" s="129"/>
      <c r="BP312" s="129"/>
      <c r="BQ312" s="129"/>
      <c r="BT312" s="129"/>
      <c r="CD312" s="129"/>
      <c r="CN312" s="129"/>
      <c r="CX312" s="129"/>
      <c r="DH312" s="129"/>
      <c r="DR312" s="129"/>
      <c r="EB312" s="129"/>
      <c r="EL312" s="129"/>
      <c r="EV312" s="129"/>
      <c r="FF312" s="129"/>
      <c r="FP312" s="129"/>
      <c r="FZ312" s="129"/>
      <c r="GJ312" s="129"/>
      <c r="GT312" s="129"/>
      <c r="HD312" s="129"/>
      <c r="HN312" s="129"/>
      <c r="HX312" s="129"/>
      <c r="IH312" s="129"/>
      <c r="IR312" s="129"/>
      <c r="JB312" s="129"/>
      <c r="JL312" s="129"/>
      <c r="JV312" s="129"/>
      <c r="KF312" s="129"/>
    </row>
    <row xmlns:x14ac="http://schemas.microsoft.com/office/spreadsheetml/2009/9/ac" r="313" s="3" customFormat="true" x14ac:dyDescent="0.25">
      <c r="A313" s="398"/>
      <c r="B313" s="129"/>
      <c r="L313" s="129"/>
      <c r="V313" s="129"/>
      <c r="AF313" s="129"/>
      <c r="AP313" s="129"/>
      <c r="AZ313" s="129"/>
      <c r="BJ313" s="129"/>
      <c r="BK313" s="129"/>
      <c r="BL313" s="129"/>
      <c r="BM313" s="129"/>
      <c r="BN313" s="129"/>
      <c r="BO313" s="129"/>
      <c r="BP313" s="129"/>
      <c r="BQ313" s="129"/>
      <c r="BT313" s="129"/>
      <c r="CD313" s="129"/>
      <c r="CN313" s="129"/>
      <c r="CX313" s="129"/>
      <c r="DH313" s="129"/>
      <c r="DR313" s="129"/>
      <c r="EB313" s="129"/>
      <c r="EL313" s="129"/>
      <c r="EV313" s="129"/>
      <c r="FF313" s="129"/>
      <c r="FP313" s="129"/>
      <c r="FZ313" s="129"/>
      <c r="GJ313" s="129"/>
      <c r="GT313" s="129"/>
      <c r="HD313" s="129"/>
      <c r="HN313" s="129"/>
      <c r="HX313" s="129"/>
      <c r="IH313" s="129"/>
      <c r="IR313" s="129"/>
      <c r="JB313" s="129"/>
      <c r="JL313" s="129"/>
      <c r="JV313" s="129"/>
      <c r="KF313" s="129"/>
    </row>
    <row xmlns:x14ac="http://schemas.microsoft.com/office/spreadsheetml/2009/9/ac" r="314" s="3" customFormat="true" x14ac:dyDescent="0.25">
      <c r="A314" s="398"/>
      <c r="B314" s="129"/>
      <c r="L314" s="129"/>
      <c r="V314" s="129"/>
      <c r="AF314" s="129"/>
      <c r="AP314" s="129"/>
      <c r="AZ314" s="129"/>
      <c r="BJ314" s="129"/>
      <c r="BK314" s="129"/>
      <c r="BL314" s="129"/>
      <c r="BM314" s="129"/>
      <c r="BN314" s="129"/>
      <c r="BO314" s="129"/>
      <c r="BP314" s="129"/>
      <c r="BQ314" s="129"/>
      <c r="BT314" s="129"/>
      <c r="CD314" s="129"/>
      <c r="CN314" s="129"/>
      <c r="CX314" s="129"/>
      <c r="DH314" s="129"/>
      <c r="DR314" s="129"/>
      <c r="EB314" s="129"/>
      <c r="EL314" s="129"/>
      <c r="EV314" s="129"/>
      <c r="FF314" s="129"/>
      <c r="FP314" s="129"/>
      <c r="FZ314" s="129"/>
      <c r="GJ314" s="129"/>
      <c r="GT314" s="129"/>
      <c r="HD314" s="129"/>
      <c r="HN314" s="129"/>
      <c r="HX314" s="129"/>
      <c r="IH314" s="129"/>
      <c r="IR314" s="129"/>
      <c r="JB314" s="129"/>
      <c r="JL314" s="129"/>
      <c r="JV314" s="129"/>
      <c r="KF314" s="129"/>
    </row>
    <row xmlns:x14ac="http://schemas.microsoft.com/office/spreadsheetml/2009/9/ac" r="315" s="3" customFormat="true" x14ac:dyDescent="0.25">
      <c r="A315" s="398"/>
      <c r="B315" s="129"/>
      <c r="L315" s="129"/>
      <c r="V315" s="129"/>
      <c r="AF315" s="129"/>
      <c r="AP315" s="129"/>
      <c r="AZ315" s="129"/>
      <c r="BJ315" s="129"/>
      <c r="BK315" s="129"/>
      <c r="BL315" s="129"/>
      <c r="BM315" s="129"/>
      <c r="BN315" s="129"/>
      <c r="BO315" s="129"/>
      <c r="BP315" s="129"/>
      <c r="BQ315" s="129"/>
      <c r="BT315" s="129"/>
      <c r="CD315" s="129"/>
      <c r="CN315" s="129"/>
      <c r="CX315" s="129"/>
      <c r="DH315" s="129"/>
      <c r="DR315" s="129"/>
      <c r="EB315" s="129"/>
      <c r="EL315" s="129"/>
      <c r="EV315" s="129"/>
      <c r="FF315" s="129"/>
      <c r="FP315" s="129"/>
      <c r="FZ315" s="129"/>
      <c r="GJ315" s="129"/>
      <c r="GT315" s="129"/>
      <c r="HD315" s="129"/>
      <c r="HN315" s="129"/>
      <c r="HX315" s="129"/>
      <c r="IH315" s="129"/>
      <c r="IR315" s="129"/>
      <c r="JB315" s="129"/>
      <c r="JL315" s="129"/>
      <c r="JV315" s="129"/>
      <c r="KF315" s="129"/>
    </row>
    <row xmlns:x14ac="http://schemas.microsoft.com/office/spreadsheetml/2009/9/ac" r="316" s="3" customFormat="true" x14ac:dyDescent="0.25">
      <c r="A316" s="398"/>
      <c r="B316" s="129"/>
      <c r="L316" s="129"/>
      <c r="V316" s="129"/>
      <c r="AF316" s="129"/>
      <c r="AP316" s="129"/>
      <c r="AZ316" s="129"/>
      <c r="BJ316" s="129"/>
      <c r="BK316" s="129"/>
      <c r="BL316" s="129"/>
      <c r="BM316" s="129"/>
      <c r="BN316" s="129"/>
      <c r="BO316" s="129"/>
      <c r="BP316" s="129"/>
      <c r="BQ316" s="129"/>
      <c r="BT316" s="129"/>
      <c r="CD316" s="129"/>
      <c r="CN316" s="129"/>
      <c r="CX316" s="129"/>
      <c r="DH316" s="129"/>
      <c r="DR316" s="129"/>
      <c r="EB316" s="129"/>
      <c r="EL316" s="129"/>
      <c r="EV316" s="129"/>
      <c r="FF316" s="129"/>
      <c r="FP316" s="129"/>
      <c r="FZ316" s="129"/>
      <c r="GJ316" s="129"/>
      <c r="GT316" s="129"/>
      <c r="HD316" s="129"/>
      <c r="HN316" s="129"/>
      <c r="HX316" s="129"/>
      <c r="IH316" s="129"/>
      <c r="IR316" s="129"/>
      <c r="JB316" s="129"/>
      <c r="JL316" s="129"/>
      <c r="JV316" s="129"/>
      <c r="KF316" s="129"/>
    </row>
    <row xmlns:x14ac="http://schemas.microsoft.com/office/spreadsheetml/2009/9/ac" r="317" s="3" customFormat="true" x14ac:dyDescent="0.25">
      <c r="A317" s="398"/>
      <c r="B317" s="129"/>
      <c r="L317" s="129"/>
      <c r="V317" s="129"/>
      <c r="AF317" s="129"/>
      <c r="AP317" s="129"/>
      <c r="AZ317" s="129"/>
      <c r="BJ317" s="129"/>
      <c r="BK317" s="129"/>
      <c r="BL317" s="129"/>
      <c r="BM317" s="129"/>
      <c r="BN317" s="129"/>
      <c r="BO317" s="129"/>
      <c r="BP317" s="129"/>
      <c r="BQ317" s="129"/>
      <c r="BT317" s="129"/>
      <c r="CD317" s="129"/>
      <c r="CN317" s="129"/>
      <c r="CX317" s="129"/>
      <c r="DH317" s="129"/>
      <c r="DR317" s="129"/>
      <c r="EB317" s="129"/>
      <c r="EL317" s="129"/>
      <c r="EV317" s="129"/>
      <c r="FF317" s="129"/>
      <c r="FP317" s="129"/>
      <c r="FZ317" s="129"/>
      <c r="GJ317" s="129"/>
      <c r="GT317" s="129"/>
      <c r="HD317" s="129"/>
      <c r="HN317" s="129"/>
      <c r="HX317" s="129"/>
      <c r="IH317" s="129"/>
      <c r="IR317" s="129"/>
      <c r="JB317" s="129"/>
      <c r="JL317" s="129"/>
      <c r="JV317" s="129"/>
      <c r="KF317" s="129"/>
    </row>
    <row xmlns:x14ac="http://schemas.microsoft.com/office/spreadsheetml/2009/9/ac" r="318" s="3" customFormat="true" x14ac:dyDescent="0.25">
      <c r="A318" s="398"/>
      <c r="B318" s="129"/>
      <c r="L318" s="129"/>
      <c r="V318" s="129"/>
      <c r="AF318" s="129"/>
      <c r="AP318" s="129"/>
      <c r="AZ318" s="129"/>
      <c r="BJ318" s="129"/>
      <c r="BK318" s="129"/>
      <c r="BL318" s="129"/>
      <c r="BM318" s="129"/>
      <c r="BN318" s="129"/>
      <c r="BO318" s="129"/>
      <c r="BP318" s="129"/>
      <c r="BQ318" s="129"/>
      <c r="BT318" s="129"/>
      <c r="CD318" s="129"/>
      <c r="CN318" s="129"/>
      <c r="CX318" s="129"/>
      <c r="DH318" s="129"/>
      <c r="DR318" s="129"/>
      <c r="EB318" s="129"/>
      <c r="EL318" s="129"/>
      <c r="EV318" s="129"/>
      <c r="FF318" s="129"/>
      <c r="FP318" s="129"/>
      <c r="FZ318" s="129"/>
      <c r="GJ318" s="129"/>
      <c r="GT318" s="129"/>
      <c r="HD318" s="129"/>
      <c r="HN318" s="129"/>
      <c r="HX318" s="129"/>
      <c r="IH318" s="129"/>
      <c r="IR318" s="129"/>
      <c r="JB318" s="129"/>
      <c r="JL318" s="129"/>
      <c r="JV318" s="129"/>
      <c r="KF318" s="129"/>
    </row>
    <row xmlns:x14ac="http://schemas.microsoft.com/office/spreadsheetml/2009/9/ac" r="319" s="3" customFormat="true" x14ac:dyDescent="0.25">
      <c r="A319" s="398"/>
      <c r="B319" s="129"/>
      <c r="L319" s="129"/>
      <c r="V319" s="129"/>
      <c r="AF319" s="129"/>
      <c r="AP319" s="129"/>
      <c r="AZ319" s="129"/>
      <c r="BJ319" s="129"/>
      <c r="BK319" s="129"/>
      <c r="BL319" s="129"/>
      <c r="BM319" s="129"/>
      <c r="BN319" s="129"/>
      <c r="BO319" s="129"/>
      <c r="BP319" s="129"/>
      <c r="BQ319" s="129"/>
      <c r="BT319" s="129"/>
      <c r="CD319" s="129"/>
      <c r="CN319" s="129"/>
      <c r="CX319" s="129"/>
      <c r="DH319" s="129"/>
      <c r="DR319" s="129"/>
      <c r="EB319" s="129"/>
      <c r="EL319" s="129"/>
      <c r="EV319" s="129"/>
      <c r="FF319" s="129"/>
      <c r="FP319" s="129"/>
      <c r="FZ319" s="129"/>
      <c r="GJ319" s="129"/>
      <c r="GT319" s="129"/>
      <c r="HD319" s="129"/>
      <c r="HN319" s="129"/>
      <c r="HX319" s="129"/>
      <c r="IH319" s="129"/>
      <c r="IR319" s="129"/>
      <c r="JB319" s="129"/>
      <c r="JL319" s="129"/>
      <c r="JV319" s="129"/>
      <c r="KF319" s="129"/>
    </row>
    <row xmlns:x14ac="http://schemas.microsoft.com/office/spreadsheetml/2009/9/ac" r="320" s="3" customFormat="true" x14ac:dyDescent="0.25">
      <c r="A320" s="398"/>
      <c r="B320" s="129"/>
      <c r="L320" s="129"/>
      <c r="V320" s="129"/>
      <c r="AF320" s="129"/>
      <c r="AP320" s="129"/>
      <c r="AZ320" s="129"/>
      <c r="BJ320" s="129"/>
      <c r="BK320" s="129"/>
      <c r="BL320" s="129"/>
      <c r="BM320" s="129"/>
      <c r="BN320" s="129"/>
      <c r="BO320" s="129"/>
      <c r="BP320" s="129"/>
      <c r="BQ320" s="129"/>
      <c r="BT320" s="129"/>
      <c r="CD320" s="129"/>
      <c r="CN320" s="129"/>
      <c r="CX320" s="129"/>
      <c r="DH320" s="129"/>
      <c r="DR320" s="129"/>
      <c r="EB320" s="129"/>
      <c r="EL320" s="129"/>
      <c r="EV320" s="129"/>
      <c r="FF320" s="129"/>
      <c r="FP320" s="129"/>
      <c r="FZ320" s="129"/>
      <c r="GJ320" s="129"/>
      <c r="GT320" s="129"/>
      <c r="HD320" s="129"/>
      <c r="HN320" s="129"/>
      <c r="HX320" s="129"/>
      <c r="IH320" s="129"/>
      <c r="IR320" s="129"/>
      <c r="JB320" s="129"/>
      <c r="JL320" s="129"/>
      <c r="JV320" s="129"/>
      <c r="KF320" s="129"/>
    </row>
    <row xmlns:x14ac="http://schemas.microsoft.com/office/spreadsheetml/2009/9/ac" r="321" s="3" customFormat="true" x14ac:dyDescent="0.25">
      <c r="A321" s="398"/>
      <c r="B321" s="129"/>
      <c r="L321" s="129"/>
      <c r="V321" s="129"/>
      <c r="AF321" s="129"/>
      <c r="AP321" s="129"/>
      <c r="AZ321" s="129"/>
      <c r="BJ321" s="129"/>
      <c r="BK321" s="129"/>
      <c r="BL321" s="129"/>
      <c r="BM321" s="129"/>
      <c r="BN321" s="129"/>
      <c r="BO321" s="129"/>
      <c r="BP321" s="129"/>
      <c r="BQ321" s="129"/>
      <c r="BT321" s="129"/>
      <c r="CD321" s="129"/>
      <c r="CN321" s="129"/>
      <c r="CX321" s="129"/>
      <c r="DH321" s="129"/>
      <c r="DR321" s="129"/>
      <c r="EB321" s="129"/>
      <c r="EL321" s="129"/>
      <c r="EV321" s="129"/>
      <c r="FF321" s="129"/>
      <c r="FP321" s="129"/>
      <c r="FZ321" s="129"/>
      <c r="GJ321" s="129"/>
      <c r="GT321" s="129"/>
      <c r="HD321" s="129"/>
      <c r="HN321" s="129"/>
      <c r="HX321" s="129"/>
      <c r="IH321" s="129"/>
      <c r="IR321" s="129"/>
      <c r="JB321" s="129"/>
      <c r="JL321" s="129"/>
      <c r="JV321" s="129"/>
      <c r="KF321" s="129"/>
    </row>
    <row xmlns:x14ac="http://schemas.microsoft.com/office/spreadsheetml/2009/9/ac" r="322" s="3" customFormat="true" x14ac:dyDescent="0.25">
      <c r="A322" s="398"/>
      <c r="B322" s="129"/>
      <c r="L322" s="129"/>
      <c r="V322" s="129"/>
      <c r="AF322" s="129"/>
      <c r="AP322" s="129"/>
      <c r="AZ322" s="129"/>
      <c r="BJ322" s="129"/>
      <c r="BK322" s="129"/>
      <c r="BL322" s="129"/>
      <c r="BM322" s="129"/>
      <c r="BN322" s="129"/>
      <c r="BO322" s="129"/>
      <c r="BP322" s="129"/>
      <c r="BQ322" s="129"/>
      <c r="BT322" s="129"/>
      <c r="CD322" s="129"/>
      <c r="CN322" s="129"/>
      <c r="CX322" s="129"/>
      <c r="DH322" s="129"/>
      <c r="DR322" s="129"/>
      <c r="EB322" s="129"/>
      <c r="EL322" s="129"/>
      <c r="EV322" s="129"/>
      <c r="FF322" s="129"/>
      <c r="FP322" s="129"/>
      <c r="FZ322" s="129"/>
      <c r="GJ322" s="129"/>
      <c r="GT322" s="129"/>
      <c r="HD322" s="129"/>
      <c r="HN322" s="129"/>
      <c r="HX322" s="129"/>
      <c r="IH322" s="129"/>
      <c r="IR322" s="129"/>
      <c r="JB322" s="129"/>
      <c r="JL322" s="129"/>
      <c r="JV322" s="129"/>
      <c r="KF322" s="129"/>
    </row>
    <row xmlns:x14ac="http://schemas.microsoft.com/office/spreadsheetml/2009/9/ac" r="323" s="3" customFormat="true" x14ac:dyDescent="0.25">
      <c r="A323" s="398"/>
      <c r="B323" s="129"/>
      <c r="L323" s="129"/>
      <c r="V323" s="129"/>
      <c r="AF323" s="129"/>
      <c r="AP323" s="129"/>
      <c r="AZ323" s="129"/>
      <c r="BJ323" s="129"/>
      <c r="BK323" s="129"/>
      <c r="BL323" s="129"/>
      <c r="BM323" s="129"/>
      <c r="BN323" s="129"/>
      <c r="BO323" s="129"/>
      <c r="BP323" s="129"/>
      <c r="BQ323" s="129"/>
      <c r="BT323" s="129"/>
      <c r="CD323" s="129"/>
      <c r="CN323" s="129"/>
      <c r="CX323" s="129"/>
      <c r="DH323" s="129"/>
      <c r="DR323" s="129"/>
      <c r="EB323" s="129"/>
      <c r="EL323" s="129"/>
      <c r="EV323" s="129"/>
      <c r="FF323" s="129"/>
      <c r="FP323" s="129"/>
      <c r="FZ323" s="129"/>
      <c r="GJ323" s="129"/>
      <c r="GT323" s="129"/>
      <c r="HD323" s="129"/>
      <c r="HN323" s="129"/>
      <c r="HX323" s="129"/>
      <c r="IH323" s="129"/>
      <c r="IR323" s="129"/>
      <c r="JB323" s="129"/>
      <c r="JL323" s="129"/>
      <c r="JV323" s="129"/>
      <c r="KF323" s="129"/>
    </row>
    <row xmlns:x14ac="http://schemas.microsoft.com/office/spreadsheetml/2009/9/ac" r="324" s="3" customFormat="true" x14ac:dyDescent="0.25">
      <c r="A324" s="398"/>
      <c r="B324" s="129"/>
      <c r="L324" s="129"/>
      <c r="V324" s="129"/>
      <c r="AF324" s="129"/>
      <c r="AP324" s="129"/>
      <c r="AZ324" s="129"/>
      <c r="BJ324" s="129"/>
      <c r="BK324" s="129"/>
      <c r="BL324" s="129"/>
      <c r="BM324" s="129"/>
      <c r="BN324" s="129"/>
      <c r="BO324" s="129"/>
      <c r="BP324" s="129"/>
      <c r="BQ324" s="129"/>
      <c r="BT324" s="129"/>
      <c r="CD324" s="129"/>
      <c r="CN324" s="129"/>
      <c r="CX324" s="129"/>
      <c r="DH324" s="129"/>
      <c r="DR324" s="129"/>
      <c r="EB324" s="129"/>
      <c r="EL324" s="129"/>
      <c r="EV324" s="129"/>
      <c r="FF324" s="129"/>
      <c r="FP324" s="129"/>
      <c r="FZ324" s="129"/>
      <c r="GJ324" s="129"/>
      <c r="GT324" s="129"/>
      <c r="HD324" s="129"/>
      <c r="HN324" s="129"/>
      <c r="HX324" s="129"/>
      <c r="IH324" s="129"/>
      <c r="IR324" s="129"/>
      <c r="JB324" s="129"/>
      <c r="JL324" s="129"/>
      <c r="JV324" s="129"/>
      <c r="KF324" s="129"/>
    </row>
    <row xmlns:x14ac="http://schemas.microsoft.com/office/spreadsheetml/2009/9/ac" r="325" s="3" customFormat="true" x14ac:dyDescent="0.25">
      <c r="A325" s="398"/>
      <c r="B325" s="129"/>
      <c r="L325" s="129"/>
      <c r="V325" s="129"/>
      <c r="AF325" s="129"/>
      <c r="AP325" s="129"/>
      <c r="AZ325" s="129"/>
      <c r="BJ325" s="129"/>
      <c r="BK325" s="129"/>
      <c r="BL325" s="129"/>
      <c r="BM325" s="129"/>
      <c r="BN325" s="129"/>
      <c r="BO325" s="129"/>
      <c r="BP325" s="129"/>
      <c r="BQ325" s="129"/>
      <c r="BT325" s="129"/>
      <c r="CD325" s="129"/>
      <c r="CN325" s="129"/>
      <c r="CX325" s="129"/>
      <c r="DH325" s="129"/>
      <c r="DR325" s="129"/>
      <c r="EB325" s="129"/>
      <c r="EL325" s="129"/>
      <c r="EV325" s="129"/>
      <c r="FF325" s="129"/>
      <c r="FP325" s="129"/>
      <c r="FZ325" s="129"/>
      <c r="GJ325" s="129"/>
      <c r="GT325" s="129"/>
      <c r="HD325" s="129"/>
      <c r="HN325" s="129"/>
      <c r="HX325" s="129"/>
      <c r="IH325" s="129"/>
      <c r="IR325" s="129"/>
      <c r="JB325" s="129"/>
      <c r="JL325" s="129"/>
      <c r="JV325" s="129"/>
      <c r="KF325" s="129"/>
    </row>
    <row xmlns:x14ac="http://schemas.microsoft.com/office/spreadsheetml/2009/9/ac" r="326" s="3" customFormat="true" x14ac:dyDescent="0.25">
      <c r="A326" s="398"/>
      <c r="B326" s="129"/>
      <c r="L326" s="129"/>
      <c r="V326" s="129"/>
      <c r="AF326" s="129"/>
      <c r="AP326" s="129"/>
      <c r="AZ326" s="129"/>
      <c r="BJ326" s="129"/>
      <c r="BK326" s="129"/>
      <c r="BL326" s="129"/>
      <c r="BM326" s="129"/>
      <c r="BN326" s="129"/>
      <c r="BO326" s="129"/>
      <c r="BP326" s="129"/>
      <c r="BQ326" s="129"/>
      <c r="BT326" s="129"/>
      <c r="CD326" s="129"/>
      <c r="CN326" s="129"/>
      <c r="CX326" s="129"/>
      <c r="DH326" s="129"/>
      <c r="DR326" s="129"/>
      <c r="EB326" s="129"/>
      <c r="EL326" s="129"/>
      <c r="EV326" s="129"/>
      <c r="FF326" s="129"/>
      <c r="FP326" s="129"/>
      <c r="FZ326" s="129"/>
      <c r="GJ326" s="129"/>
      <c r="GT326" s="129"/>
      <c r="HD326" s="129"/>
      <c r="HN326" s="129"/>
      <c r="HX326" s="129"/>
      <c r="IH326" s="129"/>
      <c r="IR326" s="129"/>
      <c r="JB326" s="129"/>
      <c r="JL326" s="129"/>
      <c r="JV326" s="129"/>
      <c r="KF326" s="129"/>
    </row>
    <row xmlns:x14ac="http://schemas.microsoft.com/office/spreadsheetml/2009/9/ac" r="327" s="3" customFormat="true" x14ac:dyDescent="0.25">
      <c r="A327" s="398"/>
      <c r="B327" s="129"/>
      <c r="L327" s="129"/>
      <c r="V327" s="129"/>
      <c r="AF327" s="129"/>
      <c r="AP327" s="129"/>
      <c r="AZ327" s="129"/>
      <c r="BJ327" s="129"/>
      <c r="BK327" s="129"/>
      <c r="BL327" s="129"/>
      <c r="BM327" s="129"/>
      <c r="BN327" s="129"/>
      <c r="BO327" s="129"/>
      <c r="BP327" s="129"/>
      <c r="BQ327" s="129"/>
      <c r="BT327" s="129"/>
      <c r="CD327" s="129"/>
      <c r="CN327" s="129"/>
      <c r="CX327" s="129"/>
      <c r="DH327" s="129"/>
      <c r="DR327" s="129"/>
      <c r="EB327" s="129"/>
      <c r="EL327" s="129"/>
      <c r="EV327" s="129"/>
      <c r="FF327" s="129"/>
      <c r="FP327" s="129"/>
      <c r="FZ327" s="129"/>
      <c r="GJ327" s="129"/>
      <c r="GT327" s="129"/>
      <c r="HD327" s="129"/>
      <c r="HN327" s="129"/>
      <c r="HX327" s="129"/>
      <c r="IH327" s="129"/>
      <c r="IR327" s="129"/>
      <c r="JB327" s="129"/>
      <c r="JL327" s="129"/>
      <c r="JV327" s="129"/>
      <c r="KF327" s="129"/>
    </row>
    <row xmlns:x14ac="http://schemas.microsoft.com/office/spreadsheetml/2009/9/ac" r="328" s="3" customFormat="true" x14ac:dyDescent="0.25">
      <c r="A328" s="398"/>
      <c r="B328" s="129"/>
      <c r="L328" s="129"/>
      <c r="V328" s="129"/>
      <c r="AF328" s="129"/>
      <c r="AP328" s="129"/>
      <c r="AZ328" s="129"/>
      <c r="BJ328" s="129"/>
      <c r="BK328" s="129"/>
      <c r="BL328" s="129"/>
      <c r="BM328" s="129"/>
      <c r="BN328" s="129"/>
      <c r="BO328" s="129"/>
      <c r="BP328" s="129"/>
      <c r="BQ328" s="129"/>
      <c r="BT328" s="129"/>
      <c r="CD328" s="129"/>
      <c r="CN328" s="129"/>
      <c r="CX328" s="129"/>
      <c r="DH328" s="129"/>
      <c r="DR328" s="129"/>
      <c r="EB328" s="129"/>
      <c r="EL328" s="129"/>
      <c r="EV328" s="129"/>
      <c r="FF328" s="129"/>
      <c r="FP328" s="129"/>
      <c r="FZ328" s="129"/>
      <c r="GJ328" s="129"/>
      <c r="GT328" s="129"/>
      <c r="HD328" s="129"/>
      <c r="HN328" s="129"/>
      <c r="HX328" s="129"/>
      <c r="IH328" s="129"/>
      <c r="IR328" s="129"/>
      <c r="JB328" s="129"/>
      <c r="JL328" s="129"/>
      <c r="JV328" s="129"/>
      <c r="KF328" s="129"/>
    </row>
    <row xmlns:x14ac="http://schemas.microsoft.com/office/spreadsheetml/2009/9/ac" r="329" s="3" customFormat="true" x14ac:dyDescent="0.25">
      <c r="A329" s="398"/>
      <c r="B329" s="129"/>
      <c r="L329" s="129"/>
      <c r="V329" s="129"/>
      <c r="AF329" s="129"/>
      <c r="AP329" s="129"/>
      <c r="AZ329" s="129"/>
      <c r="BJ329" s="129"/>
      <c r="BK329" s="129"/>
      <c r="BL329" s="129"/>
      <c r="BM329" s="129"/>
      <c r="BN329" s="129"/>
      <c r="BO329" s="129"/>
      <c r="BP329" s="129"/>
      <c r="BQ329" s="129"/>
      <c r="BT329" s="129"/>
      <c r="CD329" s="129"/>
      <c r="CN329" s="129"/>
      <c r="CX329" s="129"/>
      <c r="DH329" s="129"/>
      <c r="DR329" s="129"/>
      <c r="EB329" s="129"/>
      <c r="EL329" s="129"/>
      <c r="EV329" s="129"/>
      <c r="FF329" s="129"/>
      <c r="FP329" s="129"/>
      <c r="FZ329" s="129"/>
      <c r="GJ329" s="129"/>
      <c r="GT329" s="129"/>
      <c r="HD329" s="129"/>
      <c r="HN329" s="129"/>
      <c r="HX329" s="129"/>
      <c r="IH329" s="129"/>
      <c r="IR329" s="129"/>
      <c r="JB329" s="129"/>
      <c r="JL329" s="129"/>
      <c r="JV329" s="129"/>
      <c r="KF329" s="129"/>
    </row>
    <row xmlns:x14ac="http://schemas.microsoft.com/office/spreadsheetml/2009/9/ac" r="330" s="3" customFormat="true" x14ac:dyDescent="0.25">
      <c r="A330" s="398"/>
      <c r="B330" s="129"/>
      <c r="L330" s="129"/>
      <c r="V330" s="129"/>
      <c r="AF330" s="129"/>
      <c r="AP330" s="129"/>
      <c r="AZ330" s="129"/>
      <c r="BJ330" s="129"/>
      <c r="BK330" s="129"/>
      <c r="BL330" s="129"/>
      <c r="BM330" s="129"/>
      <c r="BN330" s="129"/>
      <c r="BO330" s="129"/>
      <c r="BP330" s="129"/>
      <c r="BQ330" s="129"/>
      <c r="BT330" s="129"/>
      <c r="CD330" s="129"/>
      <c r="CN330" s="129"/>
      <c r="CX330" s="129"/>
      <c r="DH330" s="129"/>
      <c r="DR330" s="129"/>
      <c r="EB330" s="129"/>
      <c r="EL330" s="129"/>
      <c r="EV330" s="129"/>
      <c r="FF330" s="129"/>
      <c r="FP330" s="129"/>
      <c r="FZ330" s="129"/>
      <c r="GJ330" s="129"/>
      <c r="GT330" s="129"/>
      <c r="HD330" s="129"/>
      <c r="HN330" s="129"/>
      <c r="HX330" s="129"/>
      <c r="IH330" s="129"/>
      <c r="IR330" s="129"/>
      <c r="JB330" s="129"/>
      <c r="JL330" s="129"/>
      <c r="JV330" s="129"/>
      <c r="KF330" s="129"/>
    </row>
    <row xmlns:x14ac="http://schemas.microsoft.com/office/spreadsheetml/2009/9/ac" r="331" s="3" customFormat="true" x14ac:dyDescent="0.25">
      <c r="A331" s="398"/>
      <c r="B331" s="129"/>
      <c r="L331" s="129"/>
      <c r="V331" s="129"/>
      <c r="AF331" s="129"/>
      <c r="AP331" s="129"/>
      <c r="AZ331" s="129"/>
      <c r="BJ331" s="129"/>
      <c r="BK331" s="129"/>
      <c r="BL331" s="129"/>
      <c r="BM331" s="129"/>
      <c r="BN331" s="129"/>
      <c r="BO331" s="129"/>
      <c r="BP331" s="129"/>
      <c r="BQ331" s="129"/>
      <c r="BT331" s="129"/>
      <c r="CD331" s="129"/>
      <c r="CN331" s="129"/>
      <c r="CX331" s="129"/>
      <c r="DH331" s="129"/>
      <c r="DR331" s="129"/>
      <c r="EB331" s="129"/>
      <c r="EL331" s="129"/>
      <c r="EV331" s="129"/>
      <c r="FF331" s="129"/>
      <c r="FP331" s="129"/>
      <c r="FZ331" s="129"/>
      <c r="GJ331" s="129"/>
      <c r="GT331" s="129"/>
      <c r="HD331" s="129"/>
      <c r="HN331" s="129"/>
      <c r="HX331" s="129"/>
      <c r="IH331" s="129"/>
      <c r="IR331" s="129"/>
      <c r="JB331" s="129"/>
      <c r="JL331" s="129"/>
      <c r="JV331" s="129"/>
      <c r="KF331" s="129"/>
    </row>
    <row xmlns:x14ac="http://schemas.microsoft.com/office/spreadsheetml/2009/9/ac" r="332" s="3" customFormat="true" x14ac:dyDescent="0.25">
      <c r="A332" s="398"/>
      <c r="B332" s="129"/>
      <c r="L332" s="129"/>
      <c r="V332" s="129"/>
      <c r="AF332" s="129"/>
      <c r="AP332" s="129"/>
      <c r="AZ332" s="129"/>
      <c r="BJ332" s="129"/>
      <c r="BK332" s="129"/>
      <c r="BL332" s="129"/>
      <c r="BM332" s="129"/>
      <c r="BN332" s="129"/>
      <c r="BO332" s="129"/>
      <c r="BP332" s="129"/>
      <c r="BQ332" s="129"/>
      <c r="BT332" s="129"/>
      <c r="CD332" s="129"/>
      <c r="CN332" s="129"/>
      <c r="CX332" s="129"/>
      <c r="DH332" s="129"/>
      <c r="DR332" s="129"/>
      <c r="EB332" s="129"/>
      <c r="EL332" s="129"/>
      <c r="EV332" s="129"/>
      <c r="FF332" s="129"/>
      <c r="FP332" s="129"/>
      <c r="FZ332" s="129"/>
      <c r="GJ332" s="129"/>
      <c r="GT332" s="129"/>
      <c r="HD332" s="129"/>
      <c r="HN332" s="129"/>
      <c r="HX332" s="129"/>
      <c r="IH332" s="129"/>
      <c r="IR332" s="129"/>
      <c r="JB332" s="129"/>
      <c r="JL332" s="129"/>
      <c r="JV332" s="129"/>
      <c r="KF332" s="129"/>
    </row>
    <row xmlns:x14ac="http://schemas.microsoft.com/office/spreadsheetml/2009/9/ac" r="333" s="3" customFormat="true" x14ac:dyDescent="0.25">
      <c r="A333" s="398"/>
      <c r="B333" s="129"/>
      <c r="L333" s="129"/>
      <c r="V333" s="129"/>
      <c r="AF333" s="129"/>
      <c r="AP333" s="129"/>
      <c r="AZ333" s="129"/>
      <c r="BJ333" s="129"/>
      <c r="BK333" s="129"/>
      <c r="BL333" s="129"/>
      <c r="BM333" s="129"/>
      <c r="BN333" s="129"/>
      <c r="BO333" s="129"/>
      <c r="BP333" s="129"/>
      <c r="BQ333" s="129"/>
      <c r="BT333" s="129"/>
      <c r="CD333" s="129"/>
      <c r="CN333" s="129"/>
      <c r="CX333" s="129"/>
      <c r="DH333" s="129"/>
      <c r="DR333" s="129"/>
      <c r="EB333" s="129"/>
      <c r="EL333" s="129"/>
      <c r="EV333" s="129"/>
      <c r="FF333" s="129"/>
      <c r="FP333" s="129"/>
      <c r="FZ333" s="129"/>
      <c r="GJ333" s="129"/>
      <c r="GT333" s="129"/>
      <c r="HD333" s="129"/>
      <c r="HN333" s="129"/>
      <c r="HX333" s="129"/>
      <c r="IH333" s="129"/>
      <c r="IR333" s="129"/>
      <c r="JB333" s="129"/>
      <c r="JL333" s="129"/>
      <c r="JV333" s="129"/>
      <c r="KF333" s="129"/>
    </row>
    <row xmlns:x14ac="http://schemas.microsoft.com/office/spreadsheetml/2009/9/ac" r="334" s="3" customFormat="true" x14ac:dyDescent="0.25">
      <c r="A334" s="398"/>
      <c r="B334" s="129"/>
      <c r="L334" s="129"/>
      <c r="V334" s="129"/>
      <c r="AF334" s="129"/>
      <c r="AP334" s="129"/>
      <c r="AZ334" s="129"/>
      <c r="BJ334" s="129"/>
      <c r="BK334" s="129"/>
      <c r="BL334" s="129"/>
      <c r="BM334" s="129"/>
      <c r="BN334" s="129"/>
      <c r="BO334" s="129"/>
      <c r="BP334" s="129"/>
      <c r="BQ334" s="129"/>
      <c r="BT334" s="129"/>
      <c r="CD334" s="129"/>
      <c r="CN334" s="129"/>
      <c r="CX334" s="129"/>
      <c r="DH334" s="129"/>
      <c r="DR334" s="129"/>
      <c r="EB334" s="129"/>
      <c r="EL334" s="129"/>
      <c r="EV334" s="129"/>
      <c r="FF334" s="129"/>
      <c r="FP334" s="129"/>
      <c r="FZ334" s="129"/>
      <c r="GJ334" s="129"/>
      <c r="GT334" s="129"/>
      <c r="HD334" s="129"/>
      <c r="HN334" s="129"/>
      <c r="HX334" s="129"/>
      <c r="IH334" s="129"/>
      <c r="IR334" s="129"/>
      <c r="JB334" s="129"/>
      <c r="JL334" s="129"/>
      <c r="JV334" s="129"/>
      <c r="KF334" s="129"/>
    </row>
    <row xmlns:x14ac="http://schemas.microsoft.com/office/spreadsheetml/2009/9/ac" r="335" s="3" customFormat="true" x14ac:dyDescent="0.25">
      <c r="A335" s="398"/>
      <c r="B335" s="129"/>
      <c r="L335" s="129"/>
      <c r="V335" s="129"/>
      <c r="AF335" s="129"/>
      <c r="AP335" s="129"/>
      <c r="AZ335" s="129"/>
      <c r="BJ335" s="129"/>
      <c r="BK335" s="129"/>
      <c r="BL335" s="129"/>
      <c r="BM335" s="129"/>
      <c r="BN335" s="129"/>
      <c r="BO335" s="129"/>
      <c r="BP335" s="129"/>
      <c r="BQ335" s="129"/>
      <c r="BT335" s="129"/>
      <c r="CD335" s="129"/>
      <c r="CN335" s="129"/>
      <c r="CX335" s="129"/>
      <c r="DH335" s="129"/>
      <c r="DR335" s="129"/>
      <c r="EB335" s="129"/>
      <c r="EL335" s="129"/>
      <c r="EV335" s="129"/>
      <c r="FF335" s="129"/>
      <c r="FP335" s="129"/>
      <c r="FZ335" s="129"/>
      <c r="GJ335" s="129"/>
      <c r="GT335" s="129"/>
      <c r="HD335" s="129"/>
      <c r="HN335" s="129"/>
      <c r="HX335" s="129"/>
      <c r="IH335" s="129"/>
      <c r="IR335" s="129"/>
      <c r="JB335" s="129"/>
      <c r="JL335" s="129"/>
      <c r="JV335" s="129"/>
      <c r="KF335" s="129"/>
    </row>
    <row xmlns:x14ac="http://schemas.microsoft.com/office/spreadsheetml/2009/9/ac" r="336" s="3" customFormat="true" x14ac:dyDescent="0.25">
      <c r="A336" s="398"/>
      <c r="B336" s="129"/>
      <c r="L336" s="129"/>
      <c r="V336" s="129"/>
      <c r="AF336" s="129"/>
      <c r="AP336" s="129"/>
      <c r="AZ336" s="129"/>
      <c r="BJ336" s="129"/>
      <c r="BK336" s="129"/>
      <c r="BL336" s="129"/>
      <c r="BM336" s="129"/>
      <c r="BN336" s="129"/>
      <c r="BO336" s="129"/>
      <c r="BP336" s="129"/>
      <c r="BQ336" s="129"/>
      <c r="BT336" s="129"/>
      <c r="CD336" s="129"/>
      <c r="CN336" s="129"/>
      <c r="CX336" s="129"/>
      <c r="DH336" s="129"/>
      <c r="DR336" s="129"/>
      <c r="EB336" s="129"/>
      <c r="EL336" s="129"/>
      <c r="EV336" s="129"/>
      <c r="FF336" s="129"/>
      <c r="FP336" s="129"/>
      <c r="FZ336" s="129"/>
      <c r="GJ336" s="129"/>
      <c r="GT336" s="129"/>
      <c r="HD336" s="129"/>
      <c r="HN336" s="129"/>
      <c r="HX336" s="129"/>
      <c r="IH336" s="129"/>
      <c r="IR336" s="129"/>
      <c r="JB336" s="129"/>
      <c r="JL336" s="129"/>
      <c r="JV336" s="129"/>
      <c r="KF336" s="129"/>
    </row>
    <row xmlns:x14ac="http://schemas.microsoft.com/office/spreadsheetml/2009/9/ac" r="337" s="3" customFormat="true" x14ac:dyDescent="0.25">
      <c r="A337" s="398"/>
      <c r="B337" s="129"/>
      <c r="L337" s="129"/>
      <c r="V337" s="129"/>
      <c r="AF337" s="129"/>
      <c r="AP337" s="129"/>
      <c r="AZ337" s="129"/>
      <c r="BJ337" s="129"/>
      <c r="BK337" s="129"/>
      <c r="BL337" s="129"/>
      <c r="BM337" s="129"/>
      <c r="BN337" s="129"/>
      <c r="BO337" s="129"/>
      <c r="BP337" s="129"/>
      <c r="BQ337" s="129"/>
      <c r="BT337" s="129"/>
      <c r="CD337" s="129"/>
      <c r="CN337" s="129"/>
      <c r="CX337" s="129"/>
      <c r="DH337" s="129"/>
      <c r="DR337" s="129"/>
      <c r="EB337" s="129"/>
      <c r="EL337" s="129"/>
      <c r="EV337" s="129"/>
      <c r="FF337" s="129"/>
      <c r="FP337" s="129"/>
      <c r="FZ337" s="129"/>
      <c r="GJ337" s="129"/>
      <c r="GT337" s="129"/>
      <c r="HD337" s="129"/>
      <c r="HN337" s="129"/>
      <c r="HX337" s="129"/>
      <c r="IH337" s="129"/>
      <c r="IR337" s="129"/>
      <c r="JB337" s="129"/>
      <c r="JL337" s="129"/>
      <c r="JV337" s="129"/>
      <c r="KF337" s="129"/>
    </row>
    <row xmlns:x14ac="http://schemas.microsoft.com/office/spreadsheetml/2009/9/ac" r="338" s="3" customFormat="true" x14ac:dyDescent="0.25">
      <c r="A338" s="398"/>
      <c r="B338" s="129"/>
      <c r="L338" s="129"/>
      <c r="V338" s="129"/>
      <c r="AF338" s="129"/>
      <c r="AP338" s="129"/>
      <c r="AZ338" s="129"/>
      <c r="BJ338" s="129"/>
      <c r="BK338" s="129"/>
      <c r="BL338" s="129"/>
      <c r="BM338" s="129"/>
      <c r="BN338" s="129"/>
      <c r="BO338" s="129"/>
      <c r="BP338" s="129"/>
      <c r="BQ338" s="129"/>
      <c r="BT338" s="129"/>
      <c r="CD338" s="129"/>
      <c r="CN338" s="129"/>
      <c r="CX338" s="129"/>
      <c r="DH338" s="129"/>
      <c r="DR338" s="129"/>
      <c r="EB338" s="129"/>
      <c r="EL338" s="129"/>
      <c r="EV338" s="129"/>
      <c r="FF338" s="129"/>
      <c r="FP338" s="129"/>
      <c r="FZ338" s="129"/>
      <c r="GJ338" s="129"/>
      <c r="GT338" s="129"/>
      <c r="HD338" s="129"/>
      <c r="HN338" s="129"/>
      <c r="HX338" s="129"/>
      <c r="IH338" s="129"/>
      <c r="IR338" s="129"/>
      <c r="JB338" s="129"/>
      <c r="JL338" s="129"/>
      <c r="JV338" s="129"/>
      <c r="KF338" s="129"/>
    </row>
    <row xmlns:x14ac="http://schemas.microsoft.com/office/spreadsheetml/2009/9/ac" r="339" s="3" customFormat="true" x14ac:dyDescent="0.25">
      <c r="A339" s="398"/>
      <c r="B339" s="129"/>
      <c r="L339" s="129"/>
      <c r="V339" s="129"/>
      <c r="AF339" s="129"/>
      <c r="AP339" s="129"/>
      <c r="AZ339" s="129"/>
      <c r="BJ339" s="129"/>
      <c r="BK339" s="129"/>
      <c r="BL339" s="129"/>
      <c r="BM339" s="129"/>
      <c r="BN339" s="129"/>
      <c r="BO339" s="129"/>
      <c r="BP339" s="129"/>
      <c r="BQ339" s="129"/>
      <c r="BT339" s="129"/>
      <c r="CD339" s="129"/>
      <c r="CN339" s="129"/>
      <c r="CX339" s="129"/>
      <c r="DH339" s="129"/>
      <c r="DR339" s="129"/>
      <c r="EB339" s="129"/>
      <c r="EL339" s="129"/>
      <c r="EV339" s="129"/>
      <c r="FF339" s="129"/>
      <c r="FP339" s="129"/>
      <c r="FZ339" s="129"/>
      <c r="GJ339" s="129"/>
      <c r="GT339" s="129"/>
      <c r="HD339" s="129"/>
      <c r="HN339" s="129"/>
      <c r="HX339" s="129"/>
      <c r="IH339" s="129"/>
      <c r="IR339" s="129"/>
      <c r="JB339" s="129"/>
      <c r="JL339" s="129"/>
      <c r="JV339" s="129"/>
      <c r="KF339" s="129"/>
    </row>
    <row xmlns:x14ac="http://schemas.microsoft.com/office/spreadsheetml/2009/9/ac" r="340" s="3" customFormat="true" x14ac:dyDescent="0.25">
      <c r="A340" s="398"/>
      <c r="B340" s="129"/>
      <c r="L340" s="129"/>
      <c r="V340" s="129"/>
      <c r="AF340" s="129"/>
      <c r="AP340" s="129"/>
      <c r="AZ340" s="129"/>
      <c r="BJ340" s="129"/>
      <c r="BK340" s="129"/>
      <c r="BL340" s="129"/>
      <c r="BM340" s="129"/>
      <c r="BN340" s="129"/>
      <c r="BO340" s="129"/>
      <c r="BP340" s="129"/>
      <c r="BQ340" s="129"/>
      <c r="BT340" s="129"/>
      <c r="CD340" s="129"/>
      <c r="CN340" s="129"/>
      <c r="CX340" s="129"/>
      <c r="DH340" s="129"/>
      <c r="DR340" s="129"/>
      <c r="EB340" s="129"/>
      <c r="EL340" s="129"/>
      <c r="EV340" s="129"/>
      <c r="FF340" s="129"/>
      <c r="FP340" s="129"/>
      <c r="FZ340" s="129"/>
      <c r="GJ340" s="129"/>
      <c r="GT340" s="129"/>
      <c r="HD340" s="129"/>
      <c r="HN340" s="129"/>
      <c r="HX340" s="129"/>
      <c r="IH340" s="129"/>
      <c r="IR340" s="129"/>
      <c r="JB340" s="129"/>
      <c r="JL340" s="129"/>
      <c r="JV340" s="129"/>
      <c r="KF340" s="129"/>
    </row>
    <row xmlns:x14ac="http://schemas.microsoft.com/office/spreadsheetml/2009/9/ac" r="341" s="3" customFormat="true" x14ac:dyDescent="0.25">
      <c r="A341" s="398"/>
      <c r="B341" s="129"/>
      <c r="L341" s="129"/>
      <c r="V341" s="129"/>
      <c r="AF341" s="129"/>
      <c r="AP341" s="129"/>
      <c r="AZ341" s="129"/>
      <c r="BJ341" s="129"/>
      <c r="BK341" s="129"/>
      <c r="BL341" s="129"/>
      <c r="BM341" s="129"/>
      <c r="BN341" s="129"/>
      <c r="BO341" s="129"/>
      <c r="BP341" s="129"/>
      <c r="BQ341" s="129"/>
      <c r="BT341" s="129"/>
      <c r="CD341" s="129"/>
      <c r="CN341" s="129"/>
      <c r="CX341" s="129"/>
      <c r="DH341" s="129"/>
      <c r="DR341" s="129"/>
      <c r="EB341" s="129"/>
      <c r="EL341" s="129"/>
      <c r="EV341" s="129"/>
      <c r="FF341" s="129"/>
      <c r="FP341" s="129"/>
      <c r="FZ341" s="129"/>
      <c r="GJ341" s="129"/>
      <c r="GT341" s="129"/>
      <c r="HD341" s="129"/>
      <c r="HN341" s="129"/>
      <c r="HX341" s="129"/>
      <c r="IH341" s="129"/>
      <c r="IR341" s="129"/>
      <c r="JB341" s="129"/>
      <c r="JL341" s="129"/>
      <c r="JV341" s="129"/>
      <c r="KF341" s="129"/>
    </row>
    <row xmlns:x14ac="http://schemas.microsoft.com/office/spreadsheetml/2009/9/ac" r="342" s="3" customFormat="true" x14ac:dyDescent="0.25">
      <c r="A342" s="398"/>
      <c r="B342" s="129"/>
      <c r="L342" s="129"/>
      <c r="V342" s="129"/>
      <c r="AF342" s="129"/>
      <c r="AP342" s="129"/>
      <c r="AZ342" s="129"/>
      <c r="BJ342" s="129"/>
      <c r="BK342" s="129"/>
      <c r="BL342" s="129"/>
      <c r="BM342" s="129"/>
      <c r="BN342" s="129"/>
      <c r="BO342" s="129"/>
      <c r="BP342" s="129"/>
      <c r="BQ342" s="129"/>
      <c r="BT342" s="129"/>
      <c r="CD342" s="129"/>
      <c r="CN342" s="129"/>
      <c r="CX342" s="129"/>
      <c r="DH342" s="129"/>
      <c r="DR342" s="129"/>
      <c r="EB342" s="129"/>
      <c r="EL342" s="129"/>
      <c r="EV342" s="129"/>
      <c r="FF342" s="129"/>
      <c r="FP342" s="129"/>
      <c r="FZ342" s="129"/>
      <c r="GJ342" s="129"/>
      <c r="GT342" s="129"/>
      <c r="HD342" s="129"/>
      <c r="HN342" s="129"/>
      <c r="HX342" s="129"/>
      <c r="IH342" s="129"/>
      <c r="IR342" s="129"/>
      <c r="JB342" s="129"/>
      <c r="JL342" s="129"/>
      <c r="JV342" s="129"/>
      <c r="KF342" s="129"/>
    </row>
    <row xmlns:x14ac="http://schemas.microsoft.com/office/spreadsheetml/2009/9/ac" r="343" s="3" customFormat="true" x14ac:dyDescent="0.25">
      <c r="A343" s="398"/>
      <c r="B343" s="129"/>
      <c r="L343" s="129"/>
      <c r="V343" s="129"/>
      <c r="AF343" s="129"/>
      <c r="AP343" s="129"/>
      <c r="AZ343" s="129"/>
      <c r="BJ343" s="129"/>
      <c r="BK343" s="129"/>
      <c r="BL343" s="129"/>
      <c r="BM343" s="129"/>
      <c r="BN343" s="129"/>
      <c r="BO343" s="129"/>
      <c r="BP343" s="129"/>
      <c r="BQ343" s="129"/>
      <c r="BT343" s="129"/>
      <c r="CD343" s="129"/>
      <c r="CN343" s="129"/>
      <c r="CX343" s="129"/>
      <c r="DH343" s="129"/>
      <c r="DR343" s="129"/>
      <c r="EB343" s="129"/>
      <c r="EL343" s="129"/>
      <c r="EV343" s="129"/>
      <c r="FF343" s="129"/>
      <c r="FP343" s="129"/>
      <c r="FZ343" s="129"/>
      <c r="GJ343" s="129"/>
      <c r="GT343" s="129"/>
      <c r="HD343" s="129"/>
      <c r="HN343" s="129"/>
      <c r="HX343" s="129"/>
      <c r="IH343" s="129"/>
      <c r="IR343" s="129"/>
      <c r="JB343" s="129"/>
      <c r="JL343" s="129"/>
      <c r="JV343" s="129"/>
      <c r="KF343" s="129"/>
    </row>
    <row xmlns:x14ac="http://schemas.microsoft.com/office/spreadsheetml/2009/9/ac" r="344" s="3" customFormat="true" x14ac:dyDescent="0.25">
      <c r="A344" s="398"/>
      <c r="B344" s="129"/>
      <c r="L344" s="129"/>
      <c r="V344" s="129"/>
      <c r="AF344" s="129"/>
      <c r="AP344" s="129"/>
      <c r="AZ344" s="129"/>
      <c r="BJ344" s="129"/>
      <c r="BK344" s="129"/>
      <c r="BL344" s="129"/>
      <c r="BM344" s="129"/>
      <c r="BN344" s="129"/>
      <c r="BO344" s="129"/>
      <c r="BP344" s="129"/>
      <c r="BQ344" s="129"/>
      <c r="BT344" s="129"/>
      <c r="CD344" s="129"/>
      <c r="CN344" s="129"/>
      <c r="CX344" s="129"/>
      <c r="DH344" s="129"/>
      <c r="DR344" s="129"/>
      <c r="EB344" s="129"/>
      <c r="EL344" s="129"/>
      <c r="EV344" s="129"/>
      <c r="FF344" s="129"/>
      <c r="FP344" s="129"/>
      <c r="FZ344" s="129"/>
      <c r="GJ344" s="129"/>
      <c r="GT344" s="129"/>
      <c r="HD344" s="129"/>
      <c r="HN344" s="129"/>
      <c r="HX344" s="129"/>
      <c r="IH344" s="129"/>
      <c r="IR344" s="129"/>
      <c r="JB344" s="129"/>
      <c r="JL344" s="129"/>
      <c r="JV344" s="129"/>
      <c r="KF344" s="129"/>
    </row>
    <row xmlns:x14ac="http://schemas.microsoft.com/office/spreadsheetml/2009/9/ac" r="345" s="3" customFormat="true" x14ac:dyDescent="0.25">
      <c r="A345" s="398"/>
      <c r="B345" s="129"/>
      <c r="L345" s="129"/>
      <c r="V345" s="129"/>
      <c r="AF345" s="129"/>
      <c r="AP345" s="129"/>
      <c r="AZ345" s="129"/>
      <c r="BJ345" s="129"/>
      <c r="BK345" s="129"/>
      <c r="BL345" s="129"/>
      <c r="BM345" s="129"/>
      <c r="BN345" s="129"/>
      <c r="BO345" s="129"/>
      <c r="BP345" s="129"/>
      <c r="BQ345" s="129"/>
      <c r="BT345" s="129"/>
      <c r="CD345" s="129"/>
      <c r="CN345" s="129"/>
      <c r="CX345" s="129"/>
      <c r="DH345" s="129"/>
      <c r="DR345" s="129"/>
      <c r="EB345" s="129"/>
      <c r="EL345" s="129"/>
      <c r="EV345" s="129"/>
      <c r="FF345" s="129"/>
      <c r="FP345" s="129"/>
      <c r="FZ345" s="129"/>
      <c r="GJ345" s="129"/>
      <c r="GT345" s="129"/>
      <c r="HD345" s="129"/>
      <c r="HN345" s="129"/>
      <c r="HX345" s="129"/>
      <c r="IH345" s="129"/>
      <c r="IR345" s="129"/>
      <c r="JB345" s="129"/>
      <c r="JL345" s="129"/>
      <c r="JV345" s="129"/>
      <c r="KF345" s="129"/>
    </row>
    <row xmlns:x14ac="http://schemas.microsoft.com/office/spreadsheetml/2009/9/ac" r="346" s="3" customFormat="true" x14ac:dyDescent="0.25">
      <c r="A346" s="398"/>
      <c r="B346" s="129"/>
      <c r="L346" s="129"/>
      <c r="V346" s="129"/>
      <c r="AF346" s="129"/>
      <c r="AP346" s="129"/>
      <c r="AZ346" s="129"/>
      <c r="BJ346" s="129"/>
      <c r="BK346" s="129"/>
      <c r="BL346" s="129"/>
      <c r="BM346" s="129"/>
      <c r="BN346" s="129"/>
      <c r="BO346" s="129"/>
      <c r="BP346" s="129"/>
      <c r="BQ346" s="129"/>
      <c r="BT346" s="129"/>
      <c r="CD346" s="129"/>
      <c r="CN346" s="129"/>
      <c r="CX346" s="129"/>
      <c r="DH346" s="129"/>
      <c r="DR346" s="129"/>
      <c r="EB346" s="129"/>
      <c r="EL346" s="129"/>
      <c r="EV346" s="129"/>
      <c r="FF346" s="129"/>
      <c r="FP346" s="129"/>
      <c r="FZ346" s="129"/>
      <c r="GJ346" s="129"/>
      <c r="GT346" s="129"/>
      <c r="HD346" s="129"/>
      <c r="HN346" s="129"/>
      <c r="HX346" s="129"/>
      <c r="IH346" s="129"/>
      <c r="IR346" s="129"/>
      <c r="JB346" s="129"/>
      <c r="JL346" s="129"/>
      <c r="JV346" s="129"/>
      <c r="KF346" s="129"/>
    </row>
    <row xmlns:x14ac="http://schemas.microsoft.com/office/spreadsheetml/2009/9/ac" r="347" s="3" customFormat="true" x14ac:dyDescent="0.25">
      <c r="A347" s="398"/>
      <c r="B347" s="129"/>
      <c r="L347" s="129"/>
      <c r="V347" s="129"/>
      <c r="AF347" s="129"/>
      <c r="AP347" s="129"/>
      <c r="AZ347" s="129"/>
      <c r="BJ347" s="129"/>
      <c r="BK347" s="129"/>
      <c r="BL347" s="129"/>
      <c r="BM347" s="129"/>
      <c r="BN347" s="129"/>
      <c r="BO347" s="129"/>
      <c r="BP347" s="129"/>
      <c r="BQ347" s="129"/>
      <c r="BT347" s="129"/>
      <c r="CD347" s="129"/>
      <c r="CN347" s="129"/>
      <c r="CX347" s="129"/>
      <c r="DH347" s="129"/>
      <c r="DR347" s="129"/>
      <c r="EB347" s="129"/>
      <c r="EL347" s="129"/>
      <c r="EV347" s="129"/>
      <c r="FF347" s="129"/>
      <c r="FP347" s="129"/>
      <c r="FZ347" s="129"/>
      <c r="GJ347" s="129"/>
      <c r="GT347" s="129"/>
      <c r="HD347" s="129"/>
      <c r="HN347" s="129"/>
      <c r="HX347" s="129"/>
      <c r="IH347" s="129"/>
      <c r="IR347" s="129"/>
      <c r="JB347" s="129"/>
      <c r="JL347" s="129"/>
      <c r="JV347" s="129"/>
      <c r="KF347" s="129"/>
    </row>
    <row xmlns:x14ac="http://schemas.microsoft.com/office/spreadsheetml/2009/9/ac" r="348" s="3" customFormat="true" x14ac:dyDescent="0.25">
      <c r="A348" s="398"/>
      <c r="B348" s="129"/>
      <c r="L348" s="129"/>
      <c r="V348" s="129"/>
      <c r="AF348" s="129"/>
      <c r="AP348" s="129"/>
      <c r="AZ348" s="129"/>
      <c r="BJ348" s="129"/>
      <c r="BK348" s="129"/>
      <c r="BL348" s="129"/>
      <c r="BM348" s="129"/>
      <c r="BN348" s="129"/>
      <c r="BO348" s="129"/>
      <c r="BP348" s="129"/>
      <c r="BQ348" s="129"/>
      <c r="BT348" s="129"/>
      <c r="CD348" s="129"/>
      <c r="CN348" s="129"/>
      <c r="CX348" s="129"/>
      <c r="DH348" s="129"/>
      <c r="DR348" s="129"/>
      <c r="EB348" s="129"/>
      <c r="EL348" s="129"/>
      <c r="EV348" s="129"/>
      <c r="FF348" s="129"/>
      <c r="FP348" s="129"/>
      <c r="FZ348" s="129"/>
      <c r="GJ348" s="129"/>
      <c r="GT348" s="129"/>
      <c r="HD348" s="129"/>
      <c r="HN348" s="129"/>
      <c r="HX348" s="129"/>
      <c r="IH348" s="129"/>
      <c r="IR348" s="129"/>
      <c r="JB348" s="129"/>
      <c r="JL348" s="129"/>
      <c r="JV348" s="129"/>
      <c r="KF348" s="129"/>
    </row>
    <row xmlns:x14ac="http://schemas.microsoft.com/office/spreadsheetml/2009/9/ac" r="349" s="3" customFormat="true" x14ac:dyDescent="0.25">
      <c r="A349" s="398"/>
      <c r="B349" s="129"/>
      <c r="L349" s="129"/>
      <c r="V349" s="129"/>
      <c r="AF349" s="129"/>
      <c r="AP349" s="129"/>
      <c r="AZ349" s="129"/>
      <c r="BJ349" s="129"/>
      <c r="BK349" s="129"/>
      <c r="BL349" s="129"/>
      <c r="BM349" s="129"/>
      <c r="BN349" s="129"/>
      <c r="BO349" s="129"/>
      <c r="BP349" s="129"/>
      <c r="BQ349" s="129"/>
      <c r="BT349" s="129"/>
      <c r="CD349" s="129"/>
      <c r="CN349" s="129"/>
      <c r="CX349" s="129"/>
      <c r="DH349" s="129"/>
      <c r="DR349" s="129"/>
      <c r="EB349" s="129"/>
      <c r="EL349" s="129"/>
      <c r="EV349" s="129"/>
      <c r="FF349" s="129"/>
      <c r="FP349" s="129"/>
      <c r="FZ349" s="129"/>
      <c r="GJ349" s="129"/>
      <c r="GT349" s="129"/>
      <c r="HD349" s="129"/>
      <c r="HN349" s="129"/>
      <c r="HX349" s="129"/>
      <c r="IH349" s="129"/>
      <c r="IR349" s="129"/>
      <c r="JB349" s="129"/>
      <c r="JL349" s="129"/>
      <c r="JV349" s="129"/>
      <c r="KF349" s="129"/>
    </row>
    <row xmlns:x14ac="http://schemas.microsoft.com/office/spreadsheetml/2009/9/ac" r="350" s="3" customFormat="true" x14ac:dyDescent="0.25">
      <c r="A350" s="398"/>
      <c r="B350" s="129"/>
      <c r="L350" s="129"/>
      <c r="V350" s="129"/>
      <c r="AF350" s="129"/>
      <c r="AP350" s="129"/>
      <c r="AZ350" s="129"/>
      <c r="BJ350" s="129"/>
      <c r="BK350" s="129"/>
      <c r="BL350" s="129"/>
      <c r="BM350" s="129"/>
      <c r="BN350" s="129"/>
      <c r="BO350" s="129"/>
      <c r="BP350" s="129"/>
      <c r="BQ350" s="129"/>
      <c r="BT350" s="129"/>
      <c r="CD350" s="129"/>
      <c r="CN350" s="129"/>
      <c r="CX350" s="129"/>
      <c r="DH350" s="129"/>
      <c r="DR350" s="129"/>
      <c r="EB350" s="129"/>
      <c r="EL350" s="129"/>
      <c r="EV350" s="129"/>
      <c r="FF350" s="129"/>
      <c r="FP350" s="129"/>
      <c r="FZ350" s="129"/>
      <c r="GJ350" s="129"/>
      <c r="GT350" s="129"/>
      <c r="HD350" s="129"/>
      <c r="HN350" s="129"/>
      <c r="HX350" s="129"/>
      <c r="IH350" s="129"/>
      <c r="IR350" s="129"/>
      <c r="JB350" s="129"/>
      <c r="JL350" s="129"/>
      <c r="JV350" s="129"/>
      <c r="KF350" s="129"/>
    </row>
    <row xmlns:x14ac="http://schemas.microsoft.com/office/spreadsheetml/2009/9/ac" r="351" s="3" customFormat="true" x14ac:dyDescent="0.25">
      <c r="A351" s="398"/>
      <c r="B351" s="129"/>
      <c r="L351" s="129"/>
      <c r="V351" s="129"/>
      <c r="AF351" s="129"/>
      <c r="AP351" s="129"/>
      <c r="AZ351" s="129"/>
      <c r="BJ351" s="129"/>
      <c r="BK351" s="129"/>
      <c r="BL351" s="129"/>
      <c r="BM351" s="129"/>
      <c r="BN351" s="129"/>
      <c r="BO351" s="129"/>
      <c r="BP351" s="129"/>
      <c r="BQ351" s="129"/>
      <c r="BT351" s="129"/>
      <c r="CD351" s="129"/>
      <c r="CN351" s="129"/>
      <c r="CX351" s="129"/>
      <c r="DH351" s="129"/>
      <c r="DR351" s="129"/>
      <c r="EB351" s="129"/>
      <c r="EL351" s="129"/>
      <c r="EV351" s="129"/>
      <c r="FF351" s="129"/>
      <c r="FP351" s="129"/>
      <c r="FZ351" s="129"/>
      <c r="GJ351" s="129"/>
      <c r="GT351" s="129"/>
      <c r="HD351" s="129"/>
      <c r="HN351" s="129"/>
      <c r="HX351" s="129"/>
      <c r="IH351" s="129"/>
      <c r="IR351" s="129"/>
      <c r="JB351" s="129"/>
      <c r="JL351" s="129"/>
      <c r="JV351" s="129"/>
      <c r="KF351" s="129"/>
    </row>
    <row xmlns:x14ac="http://schemas.microsoft.com/office/spreadsheetml/2009/9/ac" r="352" s="3" customFormat="true" x14ac:dyDescent="0.25">
      <c r="A352" s="398"/>
      <c r="B352" s="129"/>
      <c r="L352" s="129"/>
      <c r="V352" s="129"/>
      <c r="AF352" s="129"/>
      <c r="AP352" s="129"/>
      <c r="AZ352" s="129"/>
      <c r="BJ352" s="129"/>
      <c r="BK352" s="129"/>
      <c r="BL352" s="129"/>
      <c r="BM352" s="129"/>
      <c r="BN352" s="129"/>
      <c r="BO352" s="129"/>
      <c r="BP352" s="129"/>
      <c r="BQ352" s="129"/>
      <c r="BT352" s="129"/>
      <c r="CD352" s="129"/>
      <c r="CN352" s="129"/>
      <c r="CX352" s="129"/>
      <c r="DH352" s="129"/>
      <c r="DR352" s="129"/>
      <c r="EB352" s="129"/>
      <c r="EL352" s="129"/>
      <c r="EV352" s="129"/>
      <c r="FF352" s="129"/>
      <c r="FP352" s="129"/>
      <c r="FZ352" s="129"/>
      <c r="GJ352" s="129"/>
      <c r="GT352" s="129"/>
      <c r="HD352" s="129"/>
      <c r="HN352" s="129"/>
      <c r="HX352" s="129"/>
      <c r="IH352" s="129"/>
      <c r="IR352" s="129"/>
      <c r="JB352" s="129"/>
      <c r="JL352" s="129"/>
      <c r="JV352" s="129"/>
      <c r="KF352" s="129"/>
    </row>
    <row xmlns:x14ac="http://schemas.microsoft.com/office/spreadsheetml/2009/9/ac" r="353" s="3" customFormat="true" x14ac:dyDescent="0.25">
      <c r="A353" s="398"/>
      <c r="B353" s="129"/>
      <c r="L353" s="129"/>
      <c r="V353" s="129"/>
      <c r="AF353" s="129"/>
      <c r="AP353" s="129"/>
      <c r="AZ353" s="129"/>
      <c r="BJ353" s="129"/>
      <c r="BK353" s="129"/>
      <c r="BL353" s="129"/>
      <c r="BM353" s="129"/>
      <c r="BN353" s="129"/>
      <c r="BO353" s="129"/>
      <c r="BP353" s="129"/>
      <c r="BQ353" s="129"/>
      <c r="BT353" s="129"/>
      <c r="CD353" s="129"/>
      <c r="CN353" s="129"/>
      <c r="CX353" s="129"/>
      <c r="DH353" s="129"/>
      <c r="DR353" s="129"/>
      <c r="EB353" s="129"/>
      <c r="EL353" s="129"/>
      <c r="EV353" s="129"/>
      <c r="FF353" s="129"/>
      <c r="FP353" s="129"/>
      <c r="FZ353" s="129"/>
      <c r="GJ353" s="129"/>
      <c r="GT353" s="129"/>
      <c r="HD353" s="129"/>
      <c r="HN353" s="129"/>
      <c r="HX353" s="129"/>
      <c r="IH353" s="129"/>
      <c r="IR353" s="129"/>
      <c r="JB353" s="129"/>
      <c r="JL353" s="129"/>
      <c r="JV353" s="129"/>
      <c r="KF353" s="129"/>
    </row>
    <row xmlns:x14ac="http://schemas.microsoft.com/office/spreadsheetml/2009/9/ac" r="354" s="3" customFormat="true" x14ac:dyDescent="0.25">
      <c r="A354" s="398"/>
      <c r="B354" s="129"/>
      <c r="L354" s="129"/>
      <c r="V354" s="129"/>
      <c r="AF354" s="129"/>
      <c r="AP354" s="129"/>
      <c r="AZ354" s="129"/>
      <c r="BJ354" s="129"/>
      <c r="BK354" s="129"/>
      <c r="BL354" s="129"/>
      <c r="BM354" s="129"/>
      <c r="BN354" s="129"/>
      <c r="BO354" s="129"/>
      <c r="BP354" s="129"/>
      <c r="BQ354" s="129"/>
      <c r="BT354" s="129"/>
      <c r="CD354" s="129"/>
      <c r="CN354" s="129"/>
      <c r="CX354" s="129"/>
      <c r="DH354" s="129"/>
      <c r="DR354" s="129"/>
      <c r="EB354" s="129"/>
      <c r="EL354" s="129"/>
      <c r="EV354" s="129"/>
      <c r="FF354" s="129"/>
      <c r="FP354" s="129"/>
      <c r="FZ354" s="129"/>
      <c r="GJ354" s="129"/>
      <c r="GT354" s="129"/>
      <c r="HD354" s="129"/>
      <c r="HN354" s="129"/>
      <c r="HX354" s="129"/>
      <c r="IH354" s="129"/>
      <c r="IR354" s="129"/>
      <c r="JB354" s="129"/>
      <c r="JL354" s="129"/>
      <c r="JV354" s="129"/>
      <c r="KF354" s="129"/>
    </row>
    <row xmlns:x14ac="http://schemas.microsoft.com/office/spreadsheetml/2009/9/ac" r="355" s="3" customFormat="true" x14ac:dyDescent="0.25">
      <c r="A355" s="398"/>
      <c r="B355" s="129"/>
      <c r="L355" s="129"/>
      <c r="V355" s="129"/>
      <c r="AF355" s="129"/>
      <c r="AP355" s="129"/>
      <c r="AZ355" s="129"/>
      <c r="BJ355" s="129"/>
      <c r="BK355" s="129"/>
      <c r="BL355" s="129"/>
      <c r="BM355" s="129"/>
      <c r="BN355" s="129"/>
      <c r="BO355" s="129"/>
      <c r="BP355" s="129"/>
      <c r="BQ355" s="129"/>
      <c r="BT355" s="129"/>
      <c r="CD355" s="129"/>
      <c r="CN355" s="129"/>
      <c r="CX355" s="129"/>
      <c r="DH355" s="129"/>
      <c r="DR355" s="129"/>
      <c r="EB355" s="129"/>
      <c r="EL355" s="129"/>
      <c r="EV355" s="129"/>
      <c r="FF355" s="129"/>
      <c r="FP355" s="129"/>
      <c r="FZ355" s="129"/>
      <c r="GJ355" s="129"/>
      <c r="GT355" s="129"/>
      <c r="HD355" s="129"/>
      <c r="HN355" s="129"/>
      <c r="HX355" s="129"/>
      <c r="IH355" s="129"/>
      <c r="IR355" s="129"/>
      <c r="JB355" s="129"/>
      <c r="JL355" s="129"/>
      <c r="JV355" s="129"/>
      <c r="KF355" s="129"/>
    </row>
    <row xmlns:x14ac="http://schemas.microsoft.com/office/spreadsheetml/2009/9/ac" r="356" s="3" customFormat="true" x14ac:dyDescent="0.25">
      <c r="A356" s="398"/>
      <c r="B356" s="129"/>
      <c r="L356" s="129"/>
      <c r="V356" s="129"/>
      <c r="AF356" s="129"/>
      <c r="AP356" s="129"/>
      <c r="AZ356" s="129"/>
      <c r="BJ356" s="129"/>
      <c r="BK356" s="129"/>
      <c r="BL356" s="129"/>
      <c r="BM356" s="129"/>
      <c r="BN356" s="129"/>
      <c r="BO356" s="129"/>
      <c r="BP356" s="129"/>
      <c r="BQ356" s="129"/>
      <c r="BT356" s="129"/>
      <c r="CD356" s="129"/>
      <c r="CN356" s="129"/>
      <c r="CX356" s="129"/>
      <c r="DH356" s="129"/>
      <c r="DR356" s="129"/>
      <c r="EB356" s="129"/>
      <c r="EL356" s="129"/>
      <c r="EV356" s="129"/>
      <c r="FF356" s="129"/>
      <c r="FP356" s="129"/>
      <c r="FZ356" s="129"/>
      <c r="GJ356" s="129"/>
      <c r="GT356" s="129"/>
      <c r="HD356" s="129"/>
      <c r="HN356" s="129"/>
      <c r="HX356" s="129"/>
      <c r="IH356" s="129"/>
      <c r="IR356" s="129"/>
      <c r="JB356" s="129"/>
      <c r="JL356" s="129"/>
      <c r="JV356" s="129"/>
      <c r="KF356" s="129"/>
    </row>
    <row xmlns:x14ac="http://schemas.microsoft.com/office/spreadsheetml/2009/9/ac" r="357" s="3" customFormat="true" x14ac:dyDescent="0.25">
      <c r="A357" s="398"/>
      <c r="B357" s="129"/>
      <c r="L357" s="129"/>
      <c r="V357" s="129"/>
      <c r="AF357" s="129"/>
      <c r="AP357" s="129"/>
      <c r="AZ357" s="129"/>
      <c r="BJ357" s="129"/>
      <c r="BK357" s="129"/>
      <c r="BL357" s="129"/>
      <c r="BM357" s="129"/>
      <c r="BN357" s="129"/>
      <c r="BO357" s="129"/>
      <c r="BP357" s="129"/>
      <c r="BQ357" s="129"/>
      <c r="BT357" s="129"/>
      <c r="CD357" s="129"/>
      <c r="CN357" s="129"/>
      <c r="CX357" s="129"/>
      <c r="DH357" s="129"/>
      <c r="DR357" s="129"/>
      <c r="EB357" s="129"/>
      <c r="EL357" s="129"/>
      <c r="EV357" s="129"/>
      <c r="FF357" s="129"/>
      <c r="FP357" s="129"/>
      <c r="FZ357" s="129"/>
      <c r="GJ357" s="129"/>
      <c r="GT357" s="129"/>
      <c r="HD357" s="129"/>
      <c r="HN357" s="129"/>
      <c r="HX357" s="129"/>
      <c r="IH357" s="129"/>
      <c r="IR357" s="129"/>
      <c r="JB357" s="129"/>
      <c r="JL357" s="129"/>
      <c r="JV357" s="129"/>
      <c r="KF357" s="129"/>
    </row>
    <row xmlns:x14ac="http://schemas.microsoft.com/office/spreadsheetml/2009/9/ac" r="358" s="3" customFormat="true" x14ac:dyDescent="0.25">
      <c r="A358" s="398"/>
      <c r="B358" s="129"/>
      <c r="L358" s="129"/>
      <c r="V358" s="129"/>
      <c r="AF358" s="129"/>
      <c r="AP358" s="129"/>
      <c r="AZ358" s="129"/>
      <c r="BJ358" s="129"/>
      <c r="BK358" s="129"/>
      <c r="BL358" s="129"/>
      <c r="BM358" s="129"/>
      <c r="BN358" s="129"/>
      <c r="BO358" s="129"/>
      <c r="BP358" s="129"/>
      <c r="BQ358" s="129"/>
      <c r="BT358" s="129"/>
      <c r="CD358" s="129"/>
      <c r="CN358" s="129"/>
      <c r="CX358" s="129"/>
      <c r="DH358" s="129"/>
      <c r="DR358" s="129"/>
      <c r="EB358" s="129"/>
      <c r="EL358" s="129"/>
      <c r="EV358" s="129"/>
      <c r="FF358" s="129"/>
      <c r="FP358" s="129"/>
      <c r="FZ358" s="129"/>
      <c r="GJ358" s="129"/>
      <c r="GT358" s="129"/>
      <c r="HD358" s="129"/>
      <c r="HN358" s="129"/>
      <c r="HX358" s="129"/>
      <c r="IH358" s="129"/>
      <c r="IR358" s="129"/>
      <c r="JB358" s="129"/>
      <c r="JL358" s="129"/>
      <c r="JV358" s="129"/>
      <c r="KF358" s="129"/>
    </row>
    <row xmlns:x14ac="http://schemas.microsoft.com/office/spreadsheetml/2009/9/ac" r="359" s="3" customFormat="true" x14ac:dyDescent="0.25">
      <c r="A359" s="398"/>
      <c r="B359" s="129"/>
      <c r="L359" s="129"/>
      <c r="V359" s="129"/>
      <c r="AF359" s="129"/>
      <c r="AP359" s="129"/>
      <c r="AZ359" s="129"/>
      <c r="BJ359" s="129"/>
      <c r="BK359" s="129"/>
      <c r="BL359" s="129"/>
      <c r="BM359" s="129"/>
      <c r="BN359" s="129"/>
      <c r="BO359" s="129"/>
      <c r="BP359" s="129"/>
      <c r="BQ359" s="129"/>
      <c r="BT359" s="129"/>
      <c r="CD359" s="129"/>
      <c r="CN359" s="129"/>
      <c r="CX359" s="129"/>
      <c r="DH359" s="129"/>
      <c r="DR359" s="129"/>
      <c r="EB359" s="129"/>
      <c r="EL359" s="129"/>
      <c r="EV359" s="129"/>
      <c r="FF359" s="129"/>
      <c r="FP359" s="129"/>
      <c r="FZ359" s="129"/>
      <c r="GJ359" s="129"/>
      <c r="GT359" s="129"/>
      <c r="HD359" s="129"/>
      <c r="HN359" s="129"/>
      <c r="HX359" s="129"/>
      <c r="IH359" s="129"/>
      <c r="IR359" s="129"/>
      <c r="JB359" s="129"/>
      <c r="JL359" s="129"/>
      <c r="JV359" s="129"/>
      <c r="KF359" s="129"/>
    </row>
    <row xmlns:x14ac="http://schemas.microsoft.com/office/spreadsheetml/2009/9/ac" r="360" s="3" customFormat="true" x14ac:dyDescent="0.25">
      <c r="A360" s="398"/>
      <c r="B360" s="129"/>
      <c r="L360" s="129"/>
      <c r="V360" s="129"/>
      <c r="AF360" s="129"/>
      <c r="AP360" s="129"/>
      <c r="AZ360" s="129"/>
      <c r="BJ360" s="129"/>
      <c r="BK360" s="129"/>
      <c r="BL360" s="129"/>
      <c r="BM360" s="129"/>
      <c r="BN360" s="129"/>
      <c r="BO360" s="129"/>
      <c r="BP360" s="129"/>
      <c r="BQ360" s="129"/>
      <c r="BT360" s="129"/>
      <c r="CD360" s="129"/>
      <c r="CN360" s="129"/>
      <c r="CX360" s="129"/>
      <c r="DH360" s="129"/>
      <c r="DR360" s="129"/>
      <c r="EB360" s="129"/>
      <c r="EL360" s="129"/>
      <c r="EV360" s="129"/>
      <c r="FF360" s="129"/>
      <c r="FP360" s="129"/>
      <c r="FZ360" s="129"/>
      <c r="GJ360" s="129"/>
      <c r="GT360" s="129"/>
      <c r="HD360" s="129"/>
      <c r="HN360" s="129"/>
      <c r="HX360" s="129"/>
      <c r="IH360" s="129"/>
      <c r="IR360" s="129"/>
      <c r="JB360" s="129"/>
      <c r="JL360" s="129"/>
      <c r="JV360" s="129"/>
      <c r="KF360" s="129"/>
    </row>
    <row xmlns:x14ac="http://schemas.microsoft.com/office/spreadsheetml/2009/9/ac" r="361" s="3" customFormat="true" x14ac:dyDescent="0.25">
      <c r="A361" s="398"/>
      <c r="B361" s="129"/>
      <c r="L361" s="129"/>
      <c r="V361" s="129"/>
      <c r="AF361" s="129"/>
      <c r="AP361" s="129"/>
      <c r="AZ361" s="129"/>
      <c r="BJ361" s="129"/>
      <c r="BK361" s="129"/>
      <c r="BL361" s="129"/>
      <c r="BM361" s="129"/>
      <c r="BN361" s="129"/>
      <c r="BO361" s="129"/>
      <c r="BP361" s="129"/>
      <c r="BQ361" s="129"/>
      <c r="BT361" s="129"/>
      <c r="CD361" s="129"/>
      <c r="CN361" s="129"/>
      <c r="CX361" s="129"/>
      <c r="DH361" s="129"/>
      <c r="DR361" s="129"/>
      <c r="EB361" s="129"/>
      <c r="EL361" s="129"/>
      <c r="EV361" s="129"/>
      <c r="FF361" s="129"/>
      <c r="FP361" s="129"/>
      <c r="FZ361" s="129"/>
      <c r="GJ361" s="129"/>
      <c r="GT361" s="129"/>
      <c r="HD361" s="129"/>
      <c r="HN361" s="129"/>
      <c r="HX361" s="129"/>
      <c r="IH361" s="129"/>
      <c r="IR361" s="129"/>
      <c r="JB361" s="129"/>
      <c r="JL361" s="129"/>
      <c r="JV361" s="129"/>
      <c r="KF361" s="129"/>
    </row>
    <row xmlns:x14ac="http://schemas.microsoft.com/office/spreadsheetml/2009/9/ac" r="362" s="3" customFormat="true" x14ac:dyDescent="0.25">
      <c r="A362" s="398"/>
      <c r="B362" s="129"/>
      <c r="L362" s="129"/>
      <c r="V362" s="129"/>
      <c r="AF362" s="129"/>
      <c r="AP362" s="129"/>
      <c r="AZ362" s="129"/>
      <c r="BJ362" s="129"/>
      <c r="BK362" s="129"/>
      <c r="BL362" s="129"/>
      <c r="BM362" s="129"/>
      <c r="BN362" s="129"/>
      <c r="BO362" s="129"/>
      <c r="BP362" s="129"/>
      <c r="BQ362" s="129"/>
      <c r="BT362" s="129"/>
      <c r="CD362" s="129"/>
      <c r="CN362" s="129"/>
      <c r="CX362" s="129"/>
      <c r="DH362" s="129"/>
      <c r="DR362" s="129"/>
      <c r="EB362" s="129"/>
      <c r="EL362" s="129"/>
      <c r="EV362" s="129"/>
      <c r="FF362" s="129"/>
      <c r="FP362" s="129"/>
      <c r="FZ362" s="129"/>
      <c r="GJ362" s="129"/>
      <c r="GT362" s="129"/>
      <c r="HD362" s="129"/>
      <c r="HN362" s="129"/>
      <c r="HX362" s="129"/>
      <c r="IH362" s="129"/>
      <c r="IR362" s="129"/>
      <c r="JB362" s="129"/>
      <c r="JL362" s="129"/>
      <c r="JV362" s="129"/>
      <c r="KF362" s="129"/>
    </row>
    <row xmlns:x14ac="http://schemas.microsoft.com/office/spreadsheetml/2009/9/ac" r="363" s="3" customFormat="true" x14ac:dyDescent="0.25">
      <c r="A363" s="398"/>
      <c r="B363" s="129"/>
      <c r="L363" s="129"/>
      <c r="V363" s="129"/>
      <c r="AF363" s="129"/>
      <c r="AP363" s="129"/>
      <c r="AZ363" s="129"/>
      <c r="BJ363" s="129"/>
      <c r="BK363" s="129"/>
      <c r="BL363" s="129"/>
      <c r="BM363" s="129"/>
      <c r="BN363" s="129"/>
      <c r="BO363" s="129"/>
      <c r="BP363" s="129"/>
      <c r="BQ363" s="129"/>
      <c r="BT363" s="129"/>
      <c r="CD363" s="129"/>
      <c r="CN363" s="129"/>
      <c r="CX363" s="129"/>
      <c r="DH363" s="129"/>
      <c r="DR363" s="129"/>
      <c r="EB363" s="129"/>
      <c r="EL363" s="129"/>
      <c r="EV363" s="129"/>
      <c r="FF363" s="129"/>
      <c r="FP363" s="129"/>
      <c r="FZ363" s="129"/>
      <c r="GJ363" s="129"/>
      <c r="GT363" s="129"/>
      <c r="HD363" s="129"/>
      <c r="HN363" s="129"/>
      <c r="HX363" s="129"/>
      <c r="IH363" s="129"/>
      <c r="IR363" s="129"/>
      <c r="JB363" s="129"/>
      <c r="JL363" s="129"/>
      <c r="JV363" s="129"/>
      <c r="KF363" s="129"/>
    </row>
    <row xmlns:x14ac="http://schemas.microsoft.com/office/spreadsheetml/2009/9/ac" r="364" s="3" customFormat="true" x14ac:dyDescent="0.25">
      <c r="A364" s="398"/>
      <c r="B364" s="129"/>
      <c r="L364" s="129"/>
      <c r="V364" s="129"/>
      <c r="AF364" s="129"/>
      <c r="AP364" s="129"/>
      <c r="AZ364" s="129"/>
      <c r="BJ364" s="129"/>
      <c r="BK364" s="129"/>
      <c r="BL364" s="129"/>
      <c r="BM364" s="129"/>
      <c r="BN364" s="129"/>
      <c r="BO364" s="129"/>
      <c r="BP364" s="129"/>
      <c r="BQ364" s="129"/>
      <c r="BT364" s="129"/>
      <c r="CD364" s="129"/>
      <c r="CN364" s="129"/>
      <c r="CX364" s="129"/>
      <c r="DH364" s="129"/>
      <c r="DR364" s="129"/>
      <c r="EB364" s="129"/>
      <c r="EL364" s="129"/>
      <c r="EV364" s="129"/>
      <c r="FF364" s="129"/>
      <c r="FP364" s="129"/>
      <c r="FZ364" s="129"/>
      <c r="GJ364" s="129"/>
      <c r="GT364" s="129"/>
      <c r="HD364" s="129"/>
      <c r="HN364" s="129"/>
      <c r="HX364" s="129"/>
      <c r="IH364" s="129"/>
      <c r="IR364" s="129"/>
      <c r="JB364" s="129"/>
      <c r="JL364" s="129"/>
      <c r="JV364" s="129"/>
      <c r="KF364" s="129"/>
    </row>
    <row xmlns:x14ac="http://schemas.microsoft.com/office/spreadsheetml/2009/9/ac" r="365" s="3" customFormat="true" x14ac:dyDescent="0.25">
      <c r="A365" s="398"/>
      <c r="B365" s="129"/>
      <c r="L365" s="129"/>
      <c r="V365" s="129"/>
      <c r="AF365" s="129"/>
      <c r="AP365" s="129"/>
      <c r="AZ365" s="129"/>
      <c r="BJ365" s="129"/>
      <c r="BK365" s="129"/>
      <c r="BL365" s="129"/>
      <c r="BM365" s="129"/>
      <c r="BN365" s="129"/>
      <c r="BO365" s="129"/>
      <c r="BP365" s="129"/>
      <c r="BQ365" s="129"/>
      <c r="BT365" s="129"/>
      <c r="CD365" s="129"/>
      <c r="CN365" s="129"/>
      <c r="CX365" s="129"/>
      <c r="DH365" s="129"/>
      <c r="DR365" s="129"/>
      <c r="EB365" s="129"/>
      <c r="EL365" s="129"/>
      <c r="EV365" s="129"/>
      <c r="FF365" s="129"/>
      <c r="FP365" s="129"/>
      <c r="FZ365" s="129"/>
      <c r="GJ365" s="129"/>
      <c r="GT365" s="129"/>
      <c r="HD365" s="129"/>
      <c r="HN365" s="129"/>
      <c r="HX365" s="129"/>
      <c r="IH365" s="129"/>
      <c r="IR365" s="129"/>
      <c r="JB365" s="129"/>
      <c r="JL365" s="129"/>
      <c r="JV365" s="129"/>
      <c r="KF365" s="129"/>
    </row>
    <row xmlns:x14ac="http://schemas.microsoft.com/office/spreadsheetml/2009/9/ac" r="366" s="3" customFormat="true" x14ac:dyDescent="0.25">
      <c r="A366" s="398"/>
      <c r="B366" s="129"/>
      <c r="L366" s="129"/>
      <c r="V366" s="129"/>
      <c r="AF366" s="129"/>
      <c r="AP366" s="129"/>
      <c r="AZ366" s="129"/>
      <c r="BJ366" s="129"/>
      <c r="BK366" s="129"/>
      <c r="BL366" s="129"/>
      <c r="BM366" s="129"/>
      <c r="BN366" s="129"/>
      <c r="BO366" s="129"/>
      <c r="BP366" s="129"/>
      <c r="BQ366" s="129"/>
      <c r="BT366" s="129"/>
      <c r="CD366" s="129"/>
      <c r="CN366" s="129"/>
      <c r="CX366" s="129"/>
      <c r="DH366" s="129"/>
      <c r="DR366" s="129"/>
      <c r="EB366" s="129"/>
      <c r="EL366" s="129"/>
      <c r="EV366" s="129"/>
      <c r="FF366" s="129"/>
      <c r="FP366" s="129"/>
      <c r="FZ366" s="129"/>
      <c r="GJ366" s="129"/>
      <c r="GT366" s="129"/>
      <c r="HD366" s="129"/>
      <c r="HN366" s="129"/>
      <c r="HX366" s="129"/>
      <c r="IH366" s="129"/>
      <c r="IR366" s="129"/>
      <c r="JB366" s="129"/>
      <c r="JL366" s="129"/>
      <c r="JV366" s="129"/>
      <c r="KF366" s="129"/>
    </row>
    <row xmlns:x14ac="http://schemas.microsoft.com/office/spreadsheetml/2009/9/ac" r="367" s="3" customFormat="true" x14ac:dyDescent="0.25">
      <c r="A367" s="398"/>
      <c r="B367" s="129"/>
      <c r="L367" s="129"/>
      <c r="V367" s="129"/>
      <c r="AF367" s="129"/>
      <c r="AP367" s="129"/>
      <c r="AZ367" s="129"/>
      <c r="BJ367" s="129"/>
      <c r="BK367" s="129"/>
      <c r="BL367" s="129"/>
      <c r="BM367" s="129"/>
      <c r="BN367" s="129"/>
      <c r="BO367" s="129"/>
      <c r="BP367" s="129"/>
      <c r="BQ367" s="129"/>
      <c r="BT367" s="129"/>
      <c r="CD367" s="129"/>
      <c r="CN367" s="129"/>
      <c r="CX367" s="129"/>
      <c r="DH367" s="129"/>
      <c r="DR367" s="129"/>
      <c r="EB367" s="129"/>
      <c r="EL367" s="129"/>
      <c r="EV367" s="129"/>
      <c r="FF367" s="129"/>
      <c r="FP367" s="129"/>
      <c r="FZ367" s="129"/>
      <c r="GJ367" s="129"/>
      <c r="GT367" s="129"/>
      <c r="HD367" s="129"/>
      <c r="HN367" s="129"/>
      <c r="HX367" s="129"/>
      <c r="IH367" s="129"/>
      <c r="IR367" s="129"/>
      <c r="JB367" s="129"/>
      <c r="JL367" s="129"/>
      <c r="JV367" s="129"/>
      <c r="KF367" s="129"/>
    </row>
    <row xmlns:x14ac="http://schemas.microsoft.com/office/spreadsheetml/2009/9/ac" r="368" s="3" customFormat="true" x14ac:dyDescent="0.25">
      <c r="A368" s="398"/>
      <c r="B368" s="129"/>
      <c r="L368" s="129"/>
      <c r="V368" s="129"/>
      <c r="AF368" s="129"/>
      <c r="AP368" s="129"/>
      <c r="AZ368" s="129"/>
      <c r="BJ368" s="129"/>
      <c r="BK368" s="129"/>
      <c r="BL368" s="129"/>
      <c r="BM368" s="129"/>
      <c r="BN368" s="129"/>
      <c r="BO368" s="129"/>
      <c r="BP368" s="129"/>
      <c r="BQ368" s="129"/>
      <c r="BT368" s="129"/>
      <c r="CD368" s="129"/>
      <c r="CN368" s="129"/>
      <c r="CX368" s="129"/>
      <c r="DH368" s="129"/>
      <c r="DR368" s="129"/>
      <c r="EB368" s="129"/>
      <c r="EL368" s="129"/>
      <c r="EV368" s="129"/>
      <c r="FF368" s="129"/>
      <c r="FP368" s="129"/>
      <c r="FZ368" s="129"/>
      <c r="GJ368" s="129"/>
      <c r="GT368" s="129"/>
      <c r="HD368" s="129"/>
      <c r="HN368" s="129"/>
      <c r="HX368" s="129"/>
      <c r="IH368" s="129"/>
      <c r="IR368" s="129"/>
      <c r="JB368" s="129"/>
      <c r="JL368" s="129"/>
      <c r="JV368" s="129"/>
      <c r="KF368" s="129"/>
    </row>
    <row xmlns:x14ac="http://schemas.microsoft.com/office/spreadsheetml/2009/9/ac" r="369" s="3" customFormat="true" x14ac:dyDescent="0.25">
      <c r="A369" s="398"/>
      <c r="B369" s="129"/>
      <c r="L369" s="129"/>
      <c r="V369" s="129"/>
      <c r="AF369" s="129"/>
      <c r="AP369" s="129"/>
      <c r="AZ369" s="129"/>
      <c r="BJ369" s="129"/>
      <c r="BK369" s="129"/>
      <c r="BL369" s="129"/>
      <c r="BM369" s="129"/>
      <c r="BN369" s="129"/>
      <c r="BO369" s="129"/>
      <c r="BP369" s="129"/>
      <c r="BQ369" s="129"/>
      <c r="BT369" s="129"/>
      <c r="CD369" s="129"/>
      <c r="CN369" s="129"/>
      <c r="CX369" s="129"/>
      <c r="DH369" s="129"/>
      <c r="DR369" s="129"/>
      <c r="EB369" s="129"/>
      <c r="EL369" s="129"/>
      <c r="EV369" s="129"/>
      <c r="FF369" s="129"/>
      <c r="FP369" s="129"/>
      <c r="FZ369" s="129"/>
      <c r="GJ369" s="129"/>
      <c r="GT369" s="129"/>
      <c r="HD369" s="129"/>
      <c r="HN369" s="129"/>
      <c r="HX369" s="129"/>
      <c r="IH369" s="129"/>
      <c r="IR369" s="129"/>
      <c r="JB369" s="129"/>
      <c r="JL369" s="129"/>
      <c r="JV369" s="129"/>
      <c r="KF369" s="129"/>
    </row>
    <row xmlns:x14ac="http://schemas.microsoft.com/office/spreadsheetml/2009/9/ac" r="370" s="3" customFormat="true" x14ac:dyDescent="0.25">
      <c r="A370" s="398"/>
      <c r="B370" s="129"/>
      <c r="L370" s="129"/>
      <c r="V370" s="129"/>
      <c r="AF370" s="129"/>
      <c r="AP370" s="129"/>
      <c r="AZ370" s="129"/>
      <c r="BJ370" s="129"/>
      <c r="BK370" s="129"/>
      <c r="BL370" s="129"/>
      <c r="BM370" s="129"/>
      <c r="BN370" s="129"/>
      <c r="BO370" s="129"/>
      <c r="BP370" s="129"/>
      <c r="BQ370" s="129"/>
      <c r="BT370" s="129"/>
      <c r="CD370" s="129"/>
      <c r="CN370" s="129"/>
      <c r="CX370" s="129"/>
      <c r="DH370" s="129"/>
      <c r="DR370" s="129"/>
      <c r="EB370" s="129"/>
      <c r="EL370" s="129"/>
      <c r="EV370" s="129"/>
      <c r="FF370" s="129"/>
      <c r="FP370" s="129"/>
      <c r="FZ370" s="129"/>
      <c r="GJ370" s="129"/>
      <c r="GT370" s="129"/>
      <c r="HD370" s="129"/>
      <c r="HN370" s="129"/>
      <c r="HX370" s="129"/>
      <c r="IH370" s="129"/>
      <c r="IR370" s="129"/>
      <c r="JB370" s="129"/>
      <c r="JL370" s="129"/>
      <c r="JV370" s="129"/>
      <c r="KF370" s="129"/>
    </row>
    <row xmlns:x14ac="http://schemas.microsoft.com/office/spreadsheetml/2009/9/ac" r="371" s="3" customFormat="true" x14ac:dyDescent="0.25">
      <c r="A371" s="398"/>
      <c r="B371" s="129"/>
      <c r="L371" s="129"/>
      <c r="V371" s="129"/>
      <c r="AF371" s="129"/>
      <c r="AP371" s="129"/>
      <c r="AZ371" s="129"/>
      <c r="BJ371" s="129"/>
      <c r="BK371" s="129"/>
      <c r="BL371" s="129"/>
      <c r="BM371" s="129"/>
      <c r="BN371" s="129"/>
      <c r="BO371" s="129"/>
      <c r="BP371" s="129"/>
      <c r="BQ371" s="129"/>
      <c r="BT371" s="129"/>
      <c r="CD371" s="129"/>
      <c r="CN371" s="129"/>
      <c r="CX371" s="129"/>
      <c r="DH371" s="129"/>
      <c r="DR371" s="129"/>
      <c r="EB371" s="129"/>
      <c r="EL371" s="129"/>
      <c r="EV371" s="129"/>
      <c r="FF371" s="129"/>
      <c r="FP371" s="129"/>
      <c r="FZ371" s="129"/>
      <c r="GJ371" s="129"/>
      <c r="GT371" s="129"/>
      <c r="HD371" s="129"/>
      <c r="HN371" s="129"/>
      <c r="HX371" s="129"/>
      <c r="IH371" s="129"/>
      <c r="IR371" s="129"/>
      <c r="JB371" s="129"/>
      <c r="JL371" s="129"/>
      <c r="JV371" s="129"/>
      <c r="KF371" s="129"/>
    </row>
    <row xmlns:x14ac="http://schemas.microsoft.com/office/spreadsheetml/2009/9/ac" r="372" s="3" customFormat="true" x14ac:dyDescent="0.25">
      <c r="A372" s="398"/>
      <c r="B372" s="129"/>
      <c r="L372" s="129"/>
      <c r="V372" s="129"/>
      <c r="AF372" s="129"/>
      <c r="AP372" s="129"/>
      <c r="AZ372" s="129"/>
      <c r="BJ372" s="129"/>
      <c r="BK372" s="129"/>
      <c r="BL372" s="129"/>
      <c r="BM372" s="129"/>
      <c r="BN372" s="129"/>
      <c r="BO372" s="129"/>
      <c r="BP372" s="129"/>
      <c r="BQ372" s="129"/>
      <c r="BT372" s="129"/>
      <c r="CD372" s="129"/>
      <c r="CN372" s="129"/>
      <c r="CX372" s="129"/>
      <c r="DH372" s="129"/>
      <c r="DR372" s="129"/>
      <c r="EB372" s="129"/>
      <c r="EL372" s="129"/>
      <c r="EV372" s="129"/>
      <c r="FF372" s="129"/>
      <c r="FP372" s="129"/>
      <c r="FZ372" s="129"/>
      <c r="GJ372" s="129"/>
      <c r="GT372" s="129"/>
      <c r="HD372" s="129"/>
      <c r="HN372" s="129"/>
      <c r="HX372" s="129"/>
      <c r="IH372" s="129"/>
      <c r="IR372" s="129"/>
      <c r="JB372" s="129"/>
      <c r="JL372" s="129"/>
      <c r="JV372" s="129"/>
      <c r="KF372" s="129"/>
    </row>
    <row xmlns:x14ac="http://schemas.microsoft.com/office/spreadsheetml/2009/9/ac" r="373" s="3" customFormat="true" x14ac:dyDescent="0.25">
      <c r="A373" s="398"/>
      <c r="B373" s="129"/>
      <c r="L373" s="129"/>
      <c r="V373" s="129"/>
      <c r="AF373" s="129"/>
      <c r="AP373" s="129"/>
      <c r="AZ373" s="129"/>
      <c r="BJ373" s="129"/>
      <c r="BK373" s="129"/>
      <c r="BL373" s="129"/>
      <c r="BM373" s="129"/>
      <c r="BN373" s="129"/>
      <c r="BO373" s="129"/>
      <c r="BP373" s="129"/>
      <c r="BQ373" s="129"/>
      <c r="BT373" s="129"/>
      <c r="CD373" s="129"/>
      <c r="CN373" s="129"/>
      <c r="CX373" s="129"/>
      <c r="DH373" s="129"/>
      <c r="DR373" s="129"/>
      <c r="EB373" s="129"/>
      <c r="EL373" s="129"/>
      <c r="EV373" s="129"/>
      <c r="FF373" s="129"/>
      <c r="FP373" s="129"/>
      <c r="FZ373" s="129"/>
      <c r="GJ373" s="129"/>
      <c r="GT373" s="129"/>
      <c r="HD373" s="129"/>
      <c r="HN373" s="129"/>
      <c r="HX373" s="129"/>
      <c r="IH373" s="129"/>
      <c r="IR373" s="129"/>
      <c r="JB373" s="129"/>
      <c r="JL373" s="129"/>
      <c r="JV373" s="129"/>
      <c r="KF373" s="129"/>
    </row>
    <row xmlns:x14ac="http://schemas.microsoft.com/office/spreadsheetml/2009/9/ac" r="374" s="3" customFormat="true" x14ac:dyDescent="0.25">
      <c r="A374" s="398"/>
      <c r="B374" s="129"/>
      <c r="L374" s="129"/>
      <c r="V374" s="129"/>
      <c r="AF374" s="129"/>
      <c r="AP374" s="129"/>
      <c r="AZ374" s="129"/>
      <c r="BJ374" s="129"/>
      <c r="BK374" s="129"/>
      <c r="BL374" s="129"/>
      <c r="BM374" s="129"/>
      <c r="BN374" s="129"/>
      <c r="BO374" s="129"/>
      <c r="BP374" s="129"/>
      <c r="BQ374" s="129"/>
      <c r="BT374" s="129"/>
      <c r="CD374" s="129"/>
      <c r="CN374" s="129"/>
      <c r="CX374" s="129"/>
      <c r="DH374" s="129"/>
      <c r="DR374" s="129"/>
      <c r="EB374" s="129"/>
      <c r="EL374" s="129"/>
      <c r="EV374" s="129"/>
      <c r="FF374" s="129"/>
      <c r="FP374" s="129"/>
      <c r="FZ374" s="129"/>
      <c r="GJ374" s="129"/>
      <c r="GT374" s="129"/>
      <c r="HD374" s="129"/>
      <c r="HN374" s="129"/>
      <c r="HX374" s="129"/>
      <c r="IH374" s="129"/>
      <c r="IR374" s="129"/>
      <c r="JB374" s="129"/>
      <c r="JL374" s="129"/>
      <c r="JV374" s="129"/>
      <c r="KF374" s="129"/>
    </row>
    <row xmlns:x14ac="http://schemas.microsoft.com/office/spreadsheetml/2009/9/ac" r="375" s="3" customFormat="true" x14ac:dyDescent="0.25">
      <c r="A375" s="398"/>
      <c r="B375" s="129"/>
      <c r="L375" s="129"/>
      <c r="V375" s="129"/>
      <c r="AF375" s="129"/>
      <c r="AP375" s="129"/>
      <c r="AZ375" s="129"/>
      <c r="BJ375" s="129"/>
      <c r="BK375" s="129"/>
      <c r="BL375" s="129"/>
      <c r="BM375" s="129"/>
      <c r="BN375" s="129"/>
      <c r="BO375" s="129"/>
      <c r="BP375" s="129"/>
      <c r="BQ375" s="129"/>
      <c r="BT375" s="129"/>
      <c r="CD375" s="129"/>
      <c r="CN375" s="129"/>
      <c r="CX375" s="129"/>
      <c r="DH375" s="129"/>
      <c r="DR375" s="129"/>
      <c r="EB375" s="129"/>
      <c r="EL375" s="129"/>
      <c r="EV375" s="129"/>
      <c r="FF375" s="129"/>
      <c r="FP375" s="129"/>
      <c r="FZ375" s="129"/>
      <c r="GJ375" s="129"/>
      <c r="GT375" s="129"/>
      <c r="HD375" s="129"/>
      <c r="HN375" s="129"/>
      <c r="HX375" s="129"/>
      <c r="IH375" s="129"/>
      <c r="IR375" s="129"/>
      <c r="JB375" s="129"/>
      <c r="JL375" s="129"/>
      <c r="JV375" s="129"/>
      <c r="KF375" s="129"/>
    </row>
    <row xmlns:x14ac="http://schemas.microsoft.com/office/spreadsheetml/2009/9/ac" r="376" s="3" customFormat="true" x14ac:dyDescent="0.25">
      <c r="A376" s="398"/>
      <c r="B376" s="129"/>
      <c r="L376" s="129"/>
      <c r="V376" s="129"/>
      <c r="AF376" s="129"/>
      <c r="AP376" s="129"/>
      <c r="AZ376" s="129"/>
      <c r="BJ376" s="129"/>
      <c r="BK376" s="129"/>
      <c r="BL376" s="129"/>
      <c r="BM376" s="129"/>
      <c r="BN376" s="129"/>
      <c r="BO376" s="129"/>
      <c r="BP376" s="129"/>
      <c r="BQ376" s="129"/>
      <c r="BT376" s="129"/>
      <c r="CD376" s="129"/>
      <c r="CN376" s="129"/>
      <c r="CX376" s="129"/>
      <c r="DH376" s="129"/>
      <c r="DR376" s="129"/>
      <c r="EB376" s="129"/>
      <c r="EL376" s="129"/>
      <c r="EV376" s="129"/>
      <c r="FF376" s="129"/>
      <c r="FP376" s="129"/>
      <c r="FZ376" s="129"/>
      <c r="GJ376" s="129"/>
      <c r="GT376" s="129"/>
      <c r="HD376" s="129"/>
      <c r="HN376" s="129"/>
      <c r="HX376" s="129"/>
      <c r="IH376" s="129"/>
      <c r="IR376" s="129"/>
      <c r="JB376" s="129"/>
      <c r="JL376" s="129"/>
      <c r="JV376" s="129"/>
      <c r="KF376" s="129"/>
    </row>
    <row xmlns:x14ac="http://schemas.microsoft.com/office/spreadsheetml/2009/9/ac" r="377" s="3" customFormat="true" x14ac:dyDescent="0.25">
      <c r="A377" s="398"/>
      <c r="B377" s="129"/>
      <c r="L377" s="129"/>
      <c r="V377" s="129"/>
      <c r="AF377" s="129"/>
      <c r="AP377" s="129"/>
      <c r="AZ377" s="129"/>
      <c r="BJ377" s="129"/>
      <c r="BK377" s="129"/>
      <c r="BL377" s="129"/>
      <c r="BM377" s="129"/>
      <c r="BN377" s="129"/>
      <c r="BO377" s="129"/>
      <c r="BP377" s="129"/>
      <c r="BQ377" s="129"/>
      <c r="BT377" s="129"/>
      <c r="CD377" s="129"/>
      <c r="CN377" s="129"/>
      <c r="CX377" s="129"/>
      <c r="DH377" s="129"/>
      <c r="DR377" s="129"/>
      <c r="EB377" s="129"/>
      <c r="EL377" s="129"/>
      <c r="EV377" s="129"/>
      <c r="FF377" s="129"/>
      <c r="FP377" s="129"/>
      <c r="FZ377" s="129"/>
      <c r="GJ377" s="129"/>
      <c r="GT377" s="129"/>
      <c r="HD377" s="129"/>
      <c r="HN377" s="129"/>
      <c r="HX377" s="129"/>
      <c r="IH377" s="129"/>
      <c r="IR377" s="129"/>
      <c r="JB377" s="129"/>
      <c r="JL377" s="129"/>
      <c r="JV377" s="129"/>
      <c r="KF377" s="129"/>
    </row>
    <row xmlns:x14ac="http://schemas.microsoft.com/office/spreadsheetml/2009/9/ac" r="378" s="3" customFormat="true" x14ac:dyDescent="0.25">
      <c r="A378" s="398"/>
      <c r="B378" s="129"/>
      <c r="L378" s="129"/>
      <c r="V378" s="129"/>
      <c r="AF378" s="129"/>
      <c r="AP378" s="129"/>
      <c r="AZ378" s="129"/>
      <c r="BJ378" s="129"/>
      <c r="BK378" s="129"/>
      <c r="BL378" s="129"/>
      <c r="BM378" s="129"/>
      <c r="BN378" s="129"/>
      <c r="BO378" s="129"/>
      <c r="BP378" s="129"/>
      <c r="BQ378" s="129"/>
      <c r="BT378" s="129"/>
      <c r="CD378" s="129"/>
      <c r="CN378" s="129"/>
      <c r="CX378" s="129"/>
      <c r="DH378" s="129"/>
      <c r="DR378" s="129"/>
      <c r="EB378" s="129"/>
      <c r="EL378" s="129"/>
      <c r="EV378" s="129"/>
      <c r="FF378" s="129"/>
      <c r="FP378" s="129"/>
      <c r="FZ378" s="129"/>
      <c r="GJ378" s="129"/>
      <c r="GT378" s="129"/>
      <c r="HD378" s="129"/>
      <c r="HN378" s="129"/>
      <c r="HX378" s="129"/>
      <c r="IH378" s="129"/>
      <c r="IR378" s="129"/>
      <c r="JB378" s="129"/>
      <c r="JL378" s="129"/>
      <c r="JV378" s="129"/>
      <c r="KF378" s="129"/>
    </row>
    <row xmlns:x14ac="http://schemas.microsoft.com/office/spreadsheetml/2009/9/ac" r="379" s="3" customFormat="true" x14ac:dyDescent="0.25">
      <c r="A379" s="398"/>
      <c r="B379" s="129"/>
      <c r="L379" s="129"/>
      <c r="V379" s="129"/>
      <c r="AF379" s="129"/>
      <c r="AP379" s="129"/>
      <c r="AZ379" s="129"/>
      <c r="BJ379" s="129"/>
      <c r="BK379" s="129"/>
      <c r="BL379" s="129"/>
      <c r="BM379" s="129"/>
      <c r="BN379" s="129"/>
      <c r="BO379" s="129"/>
      <c r="BP379" s="129"/>
      <c r="BQ379" s="129"/>
      <c r="BT379" s="129"/>
      <c r="CD379" s="129"/>
      <c r="CN379" s="129"/>
      <c r="CX379" s="129"/>
      <c r="DH379" s="129"/>
      <c r="DR379" s="129"/>
      <c r="EB379" s="129"/>
      <c r="EL379" s="129"/>
      <c r="EV379" s="129"/>
      <c r="FF379" s="129"/>
      <c r="FP379" s="129"/>
      <c r="FZ379" s="129"/>
      <c r="GJ379" s="129"/>
      <c r="GT379" s="129"/>
      <c r="HD379" s="129"/>
      <c r="HN379" s="129"/>
      <c r="HX379" s="129"/>
      <c r="IH379" s="129"/>
      <c r="IR379" s="129"/>
      <c r="JB379" s="129"/>
      <c r="JL379" s="129"/>
      <c r="JV379" s="129"/>
      <c r="KF379" s="129"/>
    </row>
    <row xmlns:x14ac="http://schemas.microsoft.com/office/spreadsheetml/2009/9/ac" r="380" s="3" customFormat="true" x14ac:dyDescent="0.25">
      <c r="A380" s="398"/>
      <c r="B380" s="129"/>
      <c r="L380" s="129"/>
      <c r="V380" s="129"/>
      <c r="AF380" s="129"/>
      <c r="AP380" s="129"/>
      <c r="AZ380" s="129"/>
      <c r="BJ380" s="129"/>
      <c r="BK380" s="129"/>
      <c r="BL380" s="129"/>
      <c r="BM380" s="129"/>
      <c r="BN380" s="129"/>
      <c r="BO380" s="129"/>
      <c r="BP380" s="129"/>
      <c r="BQ380" s="129"/>
      <c r="BT380" s="129"/>
      <c r="CD380" s="129"/>
      <c r="CN380" s="129"/>
      <c r="CX380" s="129"/>
      <c r="DH380" s="129"/>
      <c r="DR380" s="129"/>
      <c r="EB380" s="129"/>
      <c r="EL380" s="129"/>
      <c r="EV380" s="129"/>
      <c r="FF380" s="129"/>
      <c r="FP380" s="129"/>
      <c r="FZ380" s="129"/>
      <c r="GJ380" s="129"/>
      <c r="GT380" s="129"/>
      <c r="HD380" s="129"/>
      <c r="HN380" s="129"/>
      <c r="HX380" s="129"/>
      <c r="IH380" s="129"/>
      <c r="IR380" s="129"/>
      <c r="JB380" s="129"/>
      <c r="JL380" s="129"/>
      <c r="JV380" s="129"/>
      <c r="KF380" s="129"/>
    </row>
    <row xmlns:x14ac="http://schemas.microsoft.com/office/spreadsheetml/2009/9/ac" r="381" s="3" customFormat="true" x14ac:dyDescent="0.25">
      <c r="A381" s="398"/>
      <c r="B381" s="129"/>
      <c r="L381" s="129"/>
      <c r="V381" s="129"/>
      <c r="AF381" s="129"/>
      <c r="AP381" s="129"/>
      <c r="AZ381" s="129"/>
      <c r="BJ381" s="129"/>
      <c r="BK381" s="129"/>
      <c r="BL381" s="129"/>
      <c r="BM381" s="129"/>
      <c r="BN381" s="129"/>
      <c r="BO381" s="129"/>
      <c r="BP381" s="129"/>
      <c r="BQ381" s="129"/>
      <c r="BT381" s="129"/>
      <c r="CD381" s="129"/>
      <c r="CN381" s="129"/>
      <c r="CX381" s="129"/>
      <c r="DH381" s="129"/>
      <c r="DR381" s="129"/>
      <c r="EB381" s="129"/>
      <c r="EL381" s="129"/>
      <c r="EV381" s="129"/>
      <c r="FF381" s="129"/>
      <c r="FP381" s="129"/>
      <c r="FZ381" s="129"/>
      <c r="GJ381" s="129"/>
      <c r="GT381" s="129"/>
      <c r="HD381" s="129"/>
      <c r="HN381" s="129"/>
      <c r="HX381" s="129"/>
      <c r="IH381" s="129"/>
      <c r="IR381" s="129"/>
      <c r="JB381" s="129"/>
      <c r="JL381" s="129"/>
      <c r="JV381" s="129"/>
      <c r="KF381" s="129"/>
    </row>
    <row xmlns:x14ac="http://schemas.microsoft.com/office/spreadsheetml/2009/9/ac" r="382" s="3" customFormat="true" x14ac:dyDescent="0.25">
      <c r="A382" s="398"/>
      <c r="B382" s="129"/>
      <c r="L382" s="129"/>
      <c r="V382" s="129"/>
      <c r="AF382" s="129"/>
      <c r="AP382" s="129"/>
      <c r="AZ382" s="129"/>
      <c r="BJ382" s="129"/>
      <c r="BK382" s="129"/>
      <c r="BL382" s="129"/>
      <c r="BM382" s="129"/>
      <c r="BN382" s="129"/>
      <c r="BO382" s="129"/>
      <c r="BP382" s="129"/>
      <c r="BQ382" s="129"/>
      <c r="BT382" s="129"/>
      <c r="CD382" s="129"/>
      <c r="CN382" s="129"/>
      <c r="CX382" s="129"/>
      <c r="DH382" s="129"/>
      <c r="DR382" s="129"/>
      <c r="EB382" s="129"/>
      <c r="EL382" s="129"/>
      <c r="EV382" s="129"/>
      <c r="FF382" s="129"/>
      <c r="FP382" s="129"/>
      <c r="FZ382" s="129"/>
      <c r="GJ382" s="129"/>
      <c r="GT382" s="129"/>
      <c r="HD382" s="129"/>
      <c r="HN382" s="129"/>
      <c r="HX382" s="129"/>
      <c r="IH382" s="129"/>
      <c r="IR382" s="129"/>
      <c r="JB382" s="129"/>
      <c r="JL382" s="129"/>
      <c r="JV382" s="129"/>
      <c r="KF382" s="129"/>
    </row>
    <row xmlns:x14ac="http://schemas.microsoft.com/office/spreadsheetml/2009/9/ac" r="383" s="3" customFormat="true" x14ac:dyDescent="0.25">
      <c r="A383" s="398"/>
      <c r="B383" s="129"/>
      <c r="L383" s="129"/>
      <c r="V383" s="129"/>
      <c r="AF383" s="129"/>
      <c r="AP383" s="129"/>
      <c r="AZ383" s="129"/>
      <c r="BJ383" s="129"/>
      <c r="BK383" s="129"/>
      <c r="BL383" s="129"/>
      <c r="BM383" s="129"/>
      <c r="BN383" s="129"/>
      <c r="BO383" s="129"/>
      <c r="BP383" s="129"/>
      <c r="BQ383" s="129"/>
      <c r="BT383" s="129"/>
      <c r="CD383" s="129"/>
      <c r="CN383" s="129"/>
      <c r="CX383" s="129"/>
      <c r="DH383" s="129"/>
      <c r="DR383" s="129"/>
      <c r="EB383" s="129"/>
      <c r="EL383" s="129"/>
      <c r="EV383" s="129"/>
      <c r="FF383" s="129"/>
      <c r="FP383" s="129"/>
      <c r="FZ383" s="129"/>
      <c r="GJ383" s="129"/>
      <c r="GT383" s="129"/>
      <c r="HD383" s="129"/>
      <c r="HN383" s="129"/>
      <c r="HX383" s="129"/>
      <c r="IH383" s="129"/>
      <c r="IR383" s="129"/>
      <c r="JB383" s="129"/>
      <c r="JL383" s="129"/>
      <c r="JV383" s="129"/>
      <c r="KF383" s="129"/>
    </row>
    <row xmlns:x14ac="http://schemas.microsoft.com/office/spreadsheetml/2009/9/ac" r="384" s="3" customFormat="true" x14ac:dyDescent="0.25">
      <c r="A384" s="398"/>
      <c r="B384" s="129"/>
      <c r="L384" s="129"/>
      <c r="V384" s="129"/>
      <c r="AF384" s="129"/>
      <c r="AP384" s="129"/>
      <c r="AZ384" s="129"/>
      <c r="BJ384" s="129"/>
      <c r="BK384" s="129"/>
      <c r="BL384" s="129"/>
      <c r="BM384" s="129"/>
      <c r="BN384" s="129"/>
      <c r="BO384" s="129"/>
      <c r="BP384" s="129"/>
      <c r="BQ384" s="129"/>
      <c r="BT384" s="129"/>
      <c r="CD384" s="129"/>
      <c r="CN384" s="129"/>
      <c r="CX384" s="129"/>
      <c r="DH384" s="129"/>
      <c r="DR384" s="129"/>
      <c r="EB384" s="129"/>
      <c r="EL384" s="129"/>
      <c r="EV384" s="129"/>
      <c r="FF384" s="129"/>
      <c r="FP384" s="129"/>
      <c r="FZ384" s="129"/>
      <c r="GJ384" s="129"/>
      <c r="GT384" s="129"/>
      <c r="HD384" s="129"/>
      <c r="HN384" s="129"/>
      <c r="HX384" s="129"/>
      <c r="IH384" s="129"/>
      <c r="IR384" s="129"/>
      <c r="JB384" s="129"/>
      <c r="JL384" s="129"/>
      <c r="JV384" s="129"/>
      <c r="KF384" s="129"/>
    </row>
    <row xmlns:x14ac="http://schemas.microsoft.com/office/spreadsheetml/2009/9/ac" r="385" s="3" customFormat="true" x14ac:dyDescent="0.25">
      <c r="A385" s="398"/>
      <c r="B385" s="129"/>
      <c r="L385" s="129"/>
      <c r="V385" s="129"/>
      <c r="AF385" s="129"/>
      <c r="AP385" s="129"/>
      <c r="AZ385" s="129"/>
      <c r="BJ385" s="129"/>
      <c r="BK385" s="129"/>
      <c r="BL385" s="129"/>
      <c r="BM385" s="129"/>
      <c r="BN385" s="129"/>
      <c r="BO385" s="129"/>
      <c r="BP385" s="129"/>
      <c r="BQ385" s="129"/>
      <c r="BT385" s="129"/>
      <c r="CD385" s="129"/>
      <c r="CN385" s="129"/>
      <c r="CX385" s="129"/>
      <c r="DH385" s="129"/>
      <c r="DR385" s="129"/>
      <c r="EB385" s="129"/>
      <c r="EL385" s="129"/>
      <c r="EV385" s="129"/>
      <c r="FF385" s="129"/>
      <c r="FP385" s="129"/>
      <c r="FZ385" s="129"/>
      <c r="GJ385" s="129"/>
      <c r="GT385" s="129"/>
      <c r="HD385" s="129"/>
      <c r="HN385" s="129"/>
      <c r="HX385" s="129"/>
      <c r="IH385" s="129"/>
      <c r="IR385" s="129"/>
      <c r="JB385" s="129"/>
      <c r="JL385" s="129"/>
      <c r="JV385" s="129"/>
      <c r="KF385" s="129"/>
    </row>
    <row xmlns:x14ac="http://schemas.microsoft.com/office/spreadsheetml/2009/9/ac" r="386" s="3" customFormat="true" x14ac:dyDescent="0.25">
      <c r="A386" s="398"/>
      <c r="B386" s="129"/>
      <c r="L386" s="129"/>
      <c r="V386" s="129"/>
      <c r="AF386" s="129"/>
      <c r="AP386" s="129"/>
      <c r="AZ386" s="129"/>
      <c r="BJ386" s="129"/>
      <c r="BK386" s="129"/>
      <c r="BL386" s="129"/>
      <c r="BM386" s="129"/>
      <c r="BN386" s="129"/>
      <c r="BO386" s="129"/>
      <c r="BP386" s="129"/>
      <c r="BQ386" s="129"/>
      <c r="BT386" s="129"/>
      <c r="CD386" s="129"/>
      <c r="CN386" s="129"/>
      <c r="CX386" s="129"/>
      <c r="DH386" s="129"/>
      <c r="DR386" s="129"/>
      <c r="EB386" s="129"/>
      <c r="EL386" s="129"/>
      <c r="EV386" s="129"/>
      <c r="FF386" s="129"/>
      <c r="FP386" s="129"/>
      <c r="FZ386" s="129"/>
      <c r="GJ386" s="129"/>
      <c r="GT386" s="129"/>
      <c r="HD386" s="129"/>
      <c r="HN386" s="129"/>
      <c r="HX386" s="129"/>
      <c r="IH386" s="129"/>
      <c r="IR386" s="129"/>
      <c r="JB386" s="129"/>
      <c r="JL386" s="129"/>
      <c r="JV386" s="129"/>
      <c r="KF386" s="129"/>
    </row>
    <row xmlns:x14ac="http://schemas.microsoft.com/office/spreadsheetml/2009/9/ac" r="387" s="3" customFormat="true" x14ac:dyDescent="0.25">
      <c r="A387" s="398"/>
      <c r="B387" s="129"/>
      <c r="L387" s="129"/>
      <c r="V387" s="129"/>
      <c r="AF387" s="129"/>
      <c r="AP387" s="129"/>
      <c r="AZ387" s="129"/>
      <c r="BJ387" s="129"/>
      <c r="BK387" s="129"/>
      <c r="BL387" s="129"/>
      <c r="BM387" s="129"/>
      <c r="BN387" s="129"/>
      <c r="BO387" s="129"/>
      <c r="BP387" s="129"/>
      <c r="BQ387" s="129"/>
      <c r="BT387" s="129"/>
      <c r="CD387" s="129"/>
      <c r="CN387" s="129"/>
      <c r="CX387" s="129"/>
      <c r="DH387" s="129"/>
      <c r="DR387" s="129"/>
      <c r="EB387" s="129"/>
      <c r="EL387" s="129"/>
      <c r="EV387" s="129"/>
      <c r="FF387" s="129"/>
      <c r="FP387" s="129"/>
      <c r="FZ387" s="129"/>
      <c r="GJ387" s="129"/>
      <c r="GT387" s="129"/>
      <c r="HD387" s="129"/>
      <c r="HN387" s="129"/>
      <c r="HX387" s="129"/>
      <c r="IH387" s="129"/>
      <c r="IR387" s="129"/>
      <c r="JB387" s="129"/>
      <c r="JL387" s="129"/>
      <c r="JV387" s="129"/>
      <c r="KF387" s="129"/>
    </row>
    <row xmlns:x14ac="http://schemas.microsoft.com/office/spreadsheetml/2009/9/ac" r="388" s="3" customFormat="true" x14ac:dyDescent="0.25">
      <c r="A388" s="398"/>
      <c r="B388" s="129"/>
      <c r="L388" s="129"/>
      <c r="V388" s="129"/>
      <c r="AF388" s="129"/>
      <c r="AP388" s="129"/>
      <c r="AZ388" s="129"/>
      <c r="BJ388" s="129"/>
      <c r="BK388" s="129"/>
      <c r="BL388" s="129"/>
      <c r="BM388" s="129"/>
      <c r="BN388" s="129"/>
      <c r="BO388" s="129"/>
      <c r="BP388" s="129"/>
      <c r="BQ388" s="129"/>
      <c r="BT388" s="129"/>
      <c r="CD388" s="129"/>
      <c r="CN388" s="129"/>
      <c r="CX388" s="129"/>
      <c r="DH388" s="129"/>
      <c r="DR388" s="129"/>
      <c r="EB388" s="129"/>
      <c r="EL388" s="129"/>
      <c r="EV388" s="129"/>
      <c r="FF388" s="129"/>
      <c r="FP388" s="129"/>
      <c r="FZ388" s="129"/>
      <c r="GJ388" s="129"/>
      <c r="GT388" s="129"/>
      <c r="HD388" s="129"/>
      <c r="HN388" s="129"/>
      <c r="HX388" s="129"/>
      <c r="IH388" s="129"/>
      <c r="IR388" s="129"/>
      <c r="JB388" s="129"/>
      <c r="JL388" s="129"/>
      <c r="JV388" s="129"/>
      <c r="KF388" s="129"/>
    </row>
    <row xmlns:x14ac="http://schemas.microsoft.com/office/spreadsheetml/2009/9/ac" r="389" s="3" customFormat="true" x14ac:dyDescent="0.25">
      <c r="A389" s="398"/>
      <c r="B389" s="129"/>
      <c r="L389" s="129"/>
      <c r="V389" s="129"/>
      <c r="AF389" s="129"/>
      <c r="AP389" s="129"/>
      <c r="AZ389" s="129"/>
      <c r="BJ389" s="129"/>
      <c r="BK389" s="129"/>
      <c r="BL389" s="129"/>
      <c r="BM389" s="129"/>
      <c r="BN389" s="129"/>
      <c r="BO389" s="129"/>
      <c r="BP389" s="129"/>
      <c r="BQ389" s="129"/>
      <c r="BT389" s="129"/>
      <c r="CD389" s="129"/>
      <c r="CN389" s="129"/>
      <c r="CX389" s="129"/>
      <c r="DH389" s="129"/>
      <c r="DR389" s="129"/>
      <c r="EB389" s="129"/>
      <c r="EL389" s="129"/>
      <c r="EV389" s="129"/>
      <c r="FF389" s="129"/>
      <c r="FP389" s="129"/>
      <c r="FZ389" s="129"/>
      <c r="GJ389" s="129"/>
      <c r="GT389" s="129"/>
      <c r="HD389" s="129"/>
      <c r="HN389" s="129"/>
      <c r="HX389" s="129"/>
      <c r="IH389" s="129"/>
      <c r="IR389" s="129"/>
      <c r="JB389" s="129"/>
      <c r="JL389" s="129"/>
      <c r="JV389" s="129"/>
      <c r="KF389" s="129"/>
    </row>
    <row xmlns:x14ac="http://schemas.microsoft.com/office/spreadsheetml/2009/9/ac" r="390" s="3" customFormat="true" x14ac:dyDescent="0.25">
      <c r="A390" s="398"/>
      <c r="B390" s="129"/>
      <c r="L390" s="129"/>
      <c r="V390" s="129"/>
      <c r="AF390" s="129"/>
      <c r="AP390" s="129"/>
      <c r="AZ390" s="129"/>
      <c r="BJ390" s="129"/>
      <c r="BK390" s="129"/>
      <c r="BL390" s="129"/>
      <c r="BM390" s="129"/>
      <c r="BN390" s="129"/>
      <c r="BO390" s="129"/>
      <c r="BP390" s="129"/>
      <c r="BQ390" s="129"/>
      <c r="BT390" s="129"/>
      <c r="CD390" s="129"/>
      <c r="CN390" s="129"/>
      <c r="CX390" s="129"/>
      <c r="DH390" s="129"/>
      <c r="DR390" s="129"/>
      <c r="EB390" s="129"/>
      <c r="EL390" s="129"/>
      <c r="EV390" s="129"/>
      <c r="FF390" s="129"/>
      <c r="FP390" s="129"/>
      <c r="FZ390" s="129"/>
      <c r="GJ390" s="129"/>
      <c r="GT390" s="129"/>
      <c r="HD390" s="129"/>
      <c r="HN390" s="129"/>
      <c r="HX390" s="129"/>
      <c r="IH390" s="129"/>
      <c r="IR390" s="129"/>
      <c r="JB390" s="129"/>
      <c r="JL390" s="129"/>
      <c r="JV390" s="129"/>
      <c r="KF390" s="129"/>
    </row>
    <row xmlns:x14ac="http://schemas.microsoft.com/office/spreadsheetml/2009/9/ac" r="391" s="3" customFormat="true" x14ac:dyDescent="0.25">
      <c r="A391" s="398"/>
      <c r="B391" s="129"/>
      <c r="L391" s="129"/>
      <c r="V391" s="129"/>
      <c r="AF391" s="129"/>
      <c r="AP391" s="129"/>
      <c r="AZ391" s="129"/>
      <c r="BJ391" s="129"/>
      <c r="BK391" s="129"/>
      <c r="BL391" s="129"/>
      <c r="BM391" s="129"/>
      <c r="BN391" s="129"/>
      <c r="BO391" s="129"/>
      <c r="BP391" s="129"/>
      <c r="BQ391" s="129"/>
      <c r="BT391" s="129"/>
      <c r="CD391" s="129"/>
      <c r="CN391" s="129"/>
      <c r="CX391" s="129"/>
      <c r="DH391" s="129"/>
      <c r="DR391" s="129"/>
      <c r="EB391" s="129"/>
      <c r="EL391" s="129"/>
      <c r="EV391" s="129"/>
      <c r="FF391" s="129"/>
      <c r="FP391" s="129"/>
      <c r="FZ391" s="129"/>
      <c r="GJ391" s="129"/>
      <c r="GT391" s="129"/>
      <c r="HD391" s="129"/>
      <c r="HN391" s="129"/>
      <c r="HX391" s="129"/>
      <c r="IH391" s="129"/>
      <c r="IR391" s="129"/>
      <c r="JB391" s="129"/>
      <c r="JL391" s="129"/>
      <c r="JV391" s="129"/>
      <c r="KF391" s="129"/>
    </row>
    <row xmlns:x14ac="http://schemas.microsoft.com/office/spreadsheetml/2009/9/ac" r="392" s="3" customFormat="true" x14ac:dyDescent="0.25">
      <c r="A392" s="398"/>
      <c r="B392" s="129"/>
      <c r="L392" s="129"/>
      <c r="V392" s="129"/>
      <c r="AF392" s="129"/>
      <c r="AP392" s="129"/>
      <c r="AZ392" s="129"/>
      <c r="BJ392" s="129"/>
      <c r="BK392" s="129"/>
      <c r="BL392" s="129"/>
      <c r="BM392" s="129"/>
      <c r="BN392" s="129"/>
      <c r="BO392" s="129"/>
      <c r="BP392" s="129"/>
      <c r="BQ392" s="129"/>
      <c r="BT392" s="129"/>
      <c r="CD392" s="129"/>
      <c r="CN392" s="129"/>
      <c r="CX392" s="129"/>
      <c r="DH392" s="129"/>
      <c r="DR392" s="129"/>
      <c r="EB392" s="129"/>
      <c r="EL392" s="129"/>
      <c r="EV392" s="129"/>
      <c r="FF392" s="129"/>
      <c r="FP392" s="129"/>
      <c r="FZ392" s="129"/>
      <c r="GJ392" s="129"/>
      <c r="GT392" s="129"/>
      <c r="HD392" s="129"/>
      <c r="HN392" s="129"/>
      <c r="HX392" s="129"/>
      <c r="IH392" s="129"/>
      <c r="IR392" s="129"/>
      <c r="JB392" s="129"/>
      <c r="JL392" s="129"/>
      <c r="JV392" s="129"/>
      <c r="KF392" s="129"/>
    </row>
    <row xmlns:x14ac="http://schemas.microsoft.com/office/spreadsheetml/2009/9/ac" r="393" s="3" customFormat="true" x14ac:dyDescent="0.25">
      <c r="A393" s="398"/>
      <c r="B393" s="129"/>
      <c r="L393" s="129"/>
      <c r="V393" s="129"/>
      <c r="AF393" s="129"/>
      <c r="AP393" s="129"/>
      <c r="AZ393" s="129"/>
      <c r="BJ393" s="129"/>
      <c r="BK393" s="129"/>
      <c r="BL393" s="129"/>
      <c r="BM393" s="129"/>
      <c r="BN393" s="129"/>
      <c r="BO393" s="129"/>
      <c r="BP393" s="129"/>
      <c r="BQ393" s="129"/>
      <c r="BT393" s="129"/>
      <c r="CD393" s="129"/>
      <c r="CN393" s="129"/>
      <c r="CX393" s="129"/>
      <c r="DH393" s="129"/>
      <c r="DR393" s="129"/>
      <c r="EB393" s="129"/>
      <c r="EL393" s="129"/>
      <c r="EV393" s="129"/>
      <c r="FF393" s="129"/>
      <c r="FP393" s="129"/>
      <c r="FZ393" s="129"/>
      <c r="GJ393" s="129"/>
      <c r="GT393" s="129"/>
      <c r="HD393" s="129"/>
      <c r="HN393" s="129"/>
      <c r="HX393" s="129"/>
      <c r="IH393" s="129"/>
      <c r="IR393" s="129"/>
      <c r="JB393" s="129"/>
      <c r="JL393" s="129"/>
      <c r="JV393" s="129"/>
      <c r="KF393" s="129"/>
    </row>
    <row xmlns:x14ac="http://schemas.microsoft.com/office/spreadsheetml/2009/9/ac" r="394" s="3" customFormat="true" x14ac:dyDescent="0.25">
      <c r="A394" s="398"/>
      <c r="B394" s="129"/>
      <c r="L394" s="129"/>
      <c r="V394" s="129"/>
      <c r="AF394" s="129"/>
      <c r="AP394" s="129"/>
      <c r="AZ394" s="129"/>
      <c r="BJ394" s="129"/>
      <c r="BK394" s="129"/>
      <c r="BL394" s="129"/>
      <c r="BM394" s="129"/>
      <c r="BN394" s="129"/>
      <c r="BO394" s="129"/>
      <c r="BP394" s="129"/>
      <c r="BQ394" s="129"/>
      <c r="BT394" s="129"/>
      <c r="CD394" s="129"/>
      <c r="CN394" s="129"/>
      <c r="CX394" s="129"/>
      <c r="DH394" s="129"/>
      <c r="DR394" s="129"/>
      <c r="EB394" s="129"/>
      <c r="EL394" s="129"/>
      <c r="EV394" s="129"/>
      <c r="FF394" s="129"/>
      <c r="FP394" s="129"/>
      <c r="FZ394" s="129"/>
      <c r="GJ394" s="129"/>
      <c r="GT394" s="129"/>
      <c r="HD394" s="129"/>
      <c r="HN394" s="129"/>
      <c r="HX394" s="129"/>
      <c r="IH394" s="129"/>
      <c r="IR394" s="129"/>
      <c r="JB394" s="129"/>
      <c r="JL394" s="129"/>
      <c r="JV394" s="129"/>
      <c r="KF394" s="129"/>
    </row>
    <row xmlns:x14ac="http://schemas.microsoft.com/office/spreadsheetml/2009/9/ac" r="395" s="3" customFormat="true" x14ac:dyDescent="0.25">
      <c r="A395" s="398"/>
      <c r="B395" s="129"/>
      <c r="L395" s="129"/>
      <c r="V395" s="129"/>
      <c r="AF395" s="129"/>
      <c r="AP395" s="129"/>
      <c r="AZ395" s="129"/>
      <c r="BJ395" s="129"/>
      <c r="BK395" s="129"/>
      <c r="BL395" s="129"/>
      <c r="BM395" s="129"/>
      <c r="BN395" s="129"/>
      <c r="BO395" s="129"/>
      <c r="BP395" s="129"/>
      <c r="BQ395" s="129"/>
      <c r="BT395" s="129"/>
      <c r="CD395" s="129"/>
      <c r="CN395" s="129"/>
      <c r="CX395" s="129"/>
      <c r="DH395" s="129"/>
      <c r="DR395" s="129"/>
      <c r="EB395" s="129"/>
      <c r="EL395" s="129"/>
      <c r="EV395" s="129"/>
      <c r="FF395" s="129"/>
      <c r="FP395" s="129"/>
      <c r="FZ395" s="129"/>
      <c r="GJ395" s="129"/>
      <c r="GT395" s="129"/>
      <c r="HD395" s="129"/>
      <c r="HN395" s="129"/>
      <c r="HX395" s="129"/>
      <c r="IH395" s="129"/>
      <c r="IR395" s="129"/>
      <c r="JB395" s="129"/>
      <c r="JL395" s="129"/>
      <c r="JV395" s="129"/>
      <c r="KF395" s="129"/>
    </row>
    <row xmlns:x14ac="http://schemas.microsoft.com/office/spreadsheetml/2009/9/ac" r="396" s="3" customFormat="true" x14ac:dyDescent="0.25">
      <c r="A396" s="398"/>
      <c r="B396" s="129"/>
      <c r="L396" s="129"/>
      <c r="V396" s="129"/>
      <c r="AF396" s="129"/>
      <c r="AP396" s="129"/>
      <c r="AZ396" s="129"/>
      <c r="BJ396" s="129"/>
      <c r="BK396" s="129"/>
      <c r="BL396" s="129"/>
      <c r="BM396" s="129"/>
      <c r="BN396" s="129"/>
      <c r="BO396" s="129"/>
      <c r="BP396" s="129"/>
      <c r="BQ396" s="129"/>
      <c r="BT396" s="129"/>
      <c r="CD396" s="129"/>
      <c r="CN396" s="129"/>
      <c r="CX396" s="129"/>
      <c r="DH396" s="129"/>
      <c r="DR396" s="129"/>
      <c r="EB396" s="129"/>
      <c r="EL396" s="129"/>
      <c r="EV396" s="129"/>
      <c r="FF396" s="129"/>
      <c r="FP396" s="129"/>
      <c r="FZ396" s="129"/>
      <c r="GJ396" s="129"/>
      <c r="GT396" s="129"/>
      <c r="HD396" s="129"/>
      <c r="HN396" s="129"/>
      <c r="HX396" s="129"/>
      <c r="IH396" s="129"/>
      <c r="IR396" s="129"/>
      <c r="JB396" s="129"/>
      <c r="JL396" s="129"/>
      <c r="JV396" s="129"/>
      <c r="KF396" s="129"/>
    </row>
    <row xmlns:x14ac="http://schemas.microsoft.com/office/spreadsheetml/2009/9/ac" r="397" s="3" customFormat="true" x14ac:dyDescent="0.25">
      <c r="A397" s="398"/>
      <c r="B397" s="129"/>
      <c r="L397" s="129"/>
      <c r="V397" s="129"/>
      <c r="AF397" s="129"/>
      <c r="AP397" s="129"/>
      <c r="AZ397" s="129"/>
      <c r="BJ397" s="129"/>
      <c r="BK397" s="129"/>
      <c r="BL397" s="129"/>
      <c r="BM397" s="129"/>
      <c r="BN397" s="129"/>
      <c r="BO397" s="129"/>
      <c r="BP397" s="129"/>
      <c r="BQ397" s="129"/>
      <c r="BT397" s="129"/>
      <c r="CD397" s="129"/>
      <c r="CN397" s="129"/>
      <c r="CX397" s="129"/>
      <c r="DH397" s="129"/>
      <c r="DR397" s="129"/>
      <c r="EB397" s="129"/>
      <c r="EL397" s="129"/>
      <c r="EV397" s="129"/>
      <c r="FF397" s="129"/>
      <c r="FP397" s="129"/>
      <c r="FZ397" s="129"/>
      <c r="GJ397" s="129"/>
      <c r="GT397" s="129"/>
      <c r="HD397" s="129"/>
      <c r="HN397" s="129"/>
      <c r="HX397" s="129"/>
      <c r="IH397" s="129"/>
      <c r="IR397" s="129"/>
      <c r="JB397" s="129"/>
      <c r="JL397" s="129"/>
      <c r="JV397" s="129"/>
      <c r="KF397" s="129"/>
    </row>
    <row xmlns:x14ac="http://schemas.microsoft.com/office/spreadsheetml/2009/9/ac" r="398" s="3" customFormat="true" x14ac:dyDescent="0.25">
      <c r="A398" s="398"/>
      <c r="B398" s="129"/>
      <c r="L398" s="129"/>
      <c r="V398" s="129"/>
      <c r="AF398" s="129"/>
      <c r="AP398" s="129"/>
      <c r="AZ398" s="129"/>
      <c r="BJ398" s="129"/>
      <c r="BK398" s="129"/>
      <c r="BL398" s="129"/>
      <c r="BM398" s="129"/>
      <c r="BN398" s="129"/>
      <c r="BO398" s="129"/>
      <c r="BP398" s="129"/>
      <c r="BQ398" s="129"/>
      <c r="BT398" s="129"/>
      <c r="CD398" s="129"/>
      <c r="CN398" s="129"/>
      <c r="CX398" s="129"/>
      <c r="DH398" s="129"/>
      <c r="DR398" s="129"/>
      <c r="EB398" s="129"/>
      <c r="EL398" s="129"/>
      <c r="EV398" s="129"/>
      <c r="FF398" s="129"/>
      <c r="FP398" s="129"/>
      <c r="FZ398" s="129"/>
      <c r="GJ398" s="129"/>
      <c r="GT398" s="129"/>
      <c r="HD398" s="129"/>
      <c r="HN398" s="129"/>
      <c r="HX398" s="129"/>
      <c r="IH398" s="129"/>
      <c r="IR398" s="129"/>
      <c r="JB398" s="129"/>
      <c r="JL398" s="129"/>
      <c r="JV398" s="129"/>
      <c r="KF398" s="129"/>
    </row>
    <row xmlns:x14ac="http://schemas.microsoft.com/office/spreadsheetml/2009/9/ac" r="399" s="3" customFormat="true" x14ac:dyDescent="0.25">
      <c r="A399" s="398"/>
      <c r="B399" s="129"/>
      <c r="L399" s="129"/>
      <c r="V399" s="129"/>
      <c r="AF399" s="129"/>
      <c r="AP399" s="129"/>
      <c r="AZ399" s="129"/>
      <c r="BJ399" s="129"/>
      <c r="BK399" s="129"/>
      <c r="BL399" s="129"/>
      <c r="BM399" s="129"/>
      <c r="BN399" s="129"/>
      <c r="BO399" s="129"/>
      <c r="BP399" s="129"/>
      <c r="BQ399" s="129"/>
      <c r="BT399" s="129"/>
      <c r="CD399" s="129"/>
      <c r="CN399" s="129"/>
      <c r="CX399" s="129"/>
      <c r="DH399" s="129"/>
      <c r="DR399" s="129"/>
      <c r="EB399" s="129"/>
      <c r="EL399" s="129"/>
      <c r="EV399" s="129"/>
      <c r="FF399" s="129"/>
      <c r="FP399" s="129"/>
      <c r="FZ399" s="129"/>
      <c r="GJ399" s="129"/>
      <c r="GT399" s="129"/>
      <c r="HD399" s="129"/>
      <c r="HN399" s="129"/>
      <c r="HX399" s="129"/>
      <c r="IH399" s="129"/>
      <c r="IR399" s="129"/>
      <c r="JB399" s="129"/>
      <c r="JL399" s="129"/>
      <c r="JV399" s="129"/>
      <c r="KF399" s="129"/>
    </row>
    <row xmlns:x14ac="http://schemas.microsoft.com/office/spreadsheetml/2009/9/ac" r="400" s="3" customFormat="true" x14ac:dyDescent="0.25">
      <c r="A400" s="398"/>
      <c r="B400" s="129"/>
      <c r="L400" s="129"/>
      <c r="V400" s="129"/>
      <c r="AF400" s="129"/>
      <c r="AP400" s="129"/>
      <c r="AZ400" s="129"/>
      <c r="BJ400" s="129"/>
      <c r="BK400" s="129"/>
      <c r="BL400" s="129"/>
      <c r="BM400" s="129"/>
      <c r="BN400" s="129"/>
      <c r="BO400" s="129"/>
      <c r="BP400" s="129"/>
      <c r="BQ400" s="129"/>
      <c r="BT400" s="129"/>
      <c r="CD400" s="129"/>
      <c r="CN400" s="129"/>
      <c r="CX400" s="129"/>
      <c r="DH400" s="129"/>
      <c r="DR400" s="129"/>
      <c r="EB400" s="129"/>
      <c r="EL400" s="129"/>
      <c r="EV400" s="129"/>
      <c r="FF400" s="129"/>
      <c r="FP400" s="129"/>
      <c r="FZ400" s="129"/>
      <c r="GJ400" s="129"/>
      <c r="GT400" s="129"/>
      <c r="HD400" s="129"/>
      <c r="HN400" s="129"/>
      <c r="HX400" s="129"/>
      <c r="IH400" s="129"/>
      <c r="IR400" s="129"/>
      <c r="JB400" s="129"/>
      <c r="JL400" s="129"/>
      <c r="JV400" s="129"/>
      <c r="KF400" s="129"/>
    </row>
    <row xmlns:x14ac="http://schemas.microsoft.com/office/spreadsheetml/2009/9/ac" r="401" s="3" customFormat="true" x14ac:dyDescent="0.25">
      <c r="A401" s="398"/>
      <c r="B401" s="129"/>
      <c r="L401" s="129"/>
      <c r="V401" s="129"/>
      <c r="AF401" s="129"/>
      <c r="AP401" s="129"/>
      <c r="AZ401" s="129"/>
      <c r="BJ401" s="129"/>
      <c r="BK401" s="129"/>
      <c r="BL401" s="129"/>
      <c r="BM401" s="129"/>
      <c r="BN401" s="129"/>
      <c r="BO401" s="129"/>
      <c r="BP401" s="129"/>
      <c r="BQ401" s="129"/>
      <c r="BT401" s="129"/>
      <c r="CD401" s="129"/>
      <c r="CN401" s="129"/>
      <c r="CX401" s="129"/>
      <c r="DH401" s="129"/>
      <c r="DR401" s="129"/>
      <c r="EB401" s="129"/>
      <c r="EL401" s="129"/>
      <c r="EV401" s="129"/>
      <c r="FF401" s="129"/>
      <c r="FP401" s="129"/>
      <c r="FZ401" s="129"/>
      <c r="GJ401" s="129"/>
      <c r="GT401" s="129"/>
      <c r="HD401" s="129"/>
      <c r="HN401" s="129"/>
      <c r="HX401" s="129"/>
      <c r="IH401" s="129"/>
      <c r="IR401" s="129"/>
      <c r="JB401" s="129"/>
      <c r="JL401" s="129"/>
      <c r="JV401" s="129"/>
      <c r="KF401" s="129"/>
    </row>
    <row xmlns:x14ac="http://schemas.microsoft.com/office/spreadsheetml/2009/9/ac" r="402" s="3" customFormat="true" x14ac:dyDescent="0.25">
      <c r="A402" s="398"/>
      <c r="B402" s="129"/>
      <c r="L402" s="129"/>
      <c r="V402" s="129"/>
      <c r="AF402" s="129"/>
      <c r="AP402" s="129"/>
      <c r="AZ402" s="129"/>
      <c r="BJ402" s="129"/>
      <c r="BK402" s="129"/>
      <c r="BL402" s="129"/>
      <c r="BM402" s="129"/>
      <c r="BN402" s="129"/>
      <c r="BO402" s="129"/>
      <c r="BP402" s="129"/>
      <c r="BQ402" s="129"/>
      <c r="BT402" s="129"/>
      <c r="CD402" s="129"/>
      <c r="CN402" s="129"/>
      <c r="CX402" s="129"/>
      <c r="DH402" s="129"/>
      <c r="DR402" s="129"/>
      <c r="EB402" s="129"/>
      <c r="EL402" s="129"/>
      <c r="EV402" s="129"/>
      <c r="FF402" s="129"/>
      <c r="FP402" s="129"/>
      <c r="FZ402" s="129"/>
      <c r="GJ402" s="129"/>
      <c r="GT402" s="129"/>
      <c r="HD402" s="129"/>
      <c r="HN402" s="129"/>
      <c r="HX402" s="129"/>
      <c r="IH402" s="129"/>
      <c r="IR402" s="129"/>
      <c r="JB402" s="129"/>
      <c r="JL402" s="129"/>
      <c r="JV402" s="129"/>
      <c r="KF402" s="129"/>
    </row>
    <row xmlns:x14ac="http://schemas.microsoft.com/office/spreadsheetml/2009/9/ac" r="403" s="3" customFormat="true" x14ac:dyDescent="0.25">
      <c r="A403" s="398"/>
      <c r="B403" s="129"/>
      <c r="L403" s="129"/>
      <c r="V403" s="129"/>
      <c r="AF403" s="129"/>
      <c r="AP403" s="129"/>
      <c r="AZ403" s="129"/>
      <c r="BJ403" s="129"/>
      <c r="BK403" s="129"/>
      <c r="BL403" s="129"/>
      <c r="BM403" s="129"/>
      <c r="BN403" s="129"/>
      <c r="BO403" s="129"/>
      <c r="BP403" s="129"/>
      <c r="BQ403" s="129"/>
      <c r="BT403" s="129"/>
      <c r="CD403" s="129"/>
      <c r="CN403" s="129"/>
      <c r="CX403" s="129"/>
      <c r="DH403" s="129"/>
      <c r="DR403" s="129"/>
      <c r="EB403" s="129"/>
      <c r="EL403" s="129"/>
      <c r="EV403" s="129"/>
      <c r="FF403" s="129"/>
      <c r="FP403" s="129"/>
      <c r="FZ403" s="129"/>
      <c r="GJ403" s="129"/>
      <c r="GT403" s="129"/>
      <c r="HD403" s="129"/>
      <c r="HN403" s="129"/>
      <c r="HX403" s="129"/>
      <c r="IH403" s="129"/>
      <c r="IR403" s="129"/>
      <c r="JB403" s="129"/>
      <c r="JL403" s="129"/>
      <c r="JV403" s="129"/>
      <c r="KF403" s="129"/>
    </row>
    <row xmlns:x14ac="http://schemas.microsoft.com/office/spreadsheetml/2009/9/ac" r="404" s="3" customFormat="true" x14ac:dyDescent="0.25">
      <c r="A404" s="398"/>
      <c r="B404" s="129"/>
      <c r="L404" s="129"/>
      <c r="V404" s="129"/>
      <c r="AF404" s="129"/>
      <c r="AP404" s="129"/>
      <c r="AZ404" s="129"/>
      <c r="BJ404" s="129"/>
      <c r="BK404" s="129"/>
      <c r="BL404" s="129"/>
      <c r="BM404" s="129"/>
      <c r="BN404" s="129"/>
      <c r="BO404" s="129"/>
      <c r="BP404" s="129"/>
      <c r="BQ404" s="129"/>
      <c r="BT404" s="129"/>
      <c r="CD404" s="129"/>
      <c r="CN404" s="129"/>
      <c r="CX404" s="129"/>
      <c r="DH404" s="129"/>
      <c r="DR404" s="129"/>
      <c r="EB404" s="129"/>
      <c r="EL404" s="129"/>
      <c r="EV404" s="129"/>
      <c r="FF404" s="129"/>
      <c r="FP404" s="129"/>
      <c r="FZ404" s="129"/>
      <c r="GJ404" s="129"/>
      <c r="GT404" s="129"/>
      <c r="HD404" s="129"/>
      <c r="HN404" s="129"/>
      <c r="HX404" s="129"/>
      <c r="IH404" s="129"/>
      <c r="IR404" s="129"/>
      <c r="JB404" s="129"/>
      <c r="JL404" s="129"/>
      <c r="JV404" s="129"/>
      <c r="KF404" s="129"/>
    </row>
    <row xmlns:x14ac="http://schemas.microsoft.com/office/spreadsheetml/2009/9/ac" r="405" s="3" customFormat="true" x14ac:dyDescent="0.25">
      <c r="A405" s="398"/>
      <c r="B405" s="129"/>
      <c r="L405" s="129"/>
      <c r="V405" s="129"/>
      <c r="AF405" s="129"/>
      <c r="AP405" s="129"/>
      <c r="AZ405" s="129"/>
      <c r="BJ405" s="129"/>
      <c r="BK405" s="129"/>
      <c r="BL405" s="129"/>
      <c r="BM405" s="129"/>
      <c r="BN405" s="129"/>
      <c r="BO405" s="129"/>
      <c r="BP405" s="129"/>
      <c r="BQ405" s="129"/>
      <c r="BT405" s="129"/>
      <c r="CD405" s="129"/>
      <c r="CN405" s="129"/>
      <c r="CX405" s="129"/>
      <c r="DH405" s="129"/>
      <c r="DR405" s="129"/>
      <c r="EB405" s="129"/>
      <c r="EL405" s="129"/>
      <c r="EV405" s="129"/>
      <c r="FF405" s="129"/>
      <c r="FP405" s="129"/>
      <c r="FZ405" s="129"/>
      <c r="GJ405" s="129"/>
      <c r="GT405" s="129"/>
      <c r="HD405" s="129"/>
      <c r="HN405" s="129"/>
      <c r="HX405" s="129"/>
      <c r="IH405" s="129"/>
      <c r="IR405" s="129"/>
      <c r="JB405" s="129"/>
      <c r="JL405" s="129"/>
      <c r="JV405" s="129"/>
      <c r="KF405" s="129"/>
    </row>
    <row xmlns:x14ac="http://schemas.microsoft.com/office/spreadsheetml/2009/9/ac" r="406" s="3" customFormat="true" x14ac:dyDescent="0.25">
      <c r="A406" s="398"/>
      <c r="B406" s="129"/>
      <c r="L406" s="129"/>
      <c r="V406" s="129"/>
      <c r="AF406" s="129"/>
      <c r="AP406" s="129"/>
      <c r="AZ406" s="129"/>
      <c r="BJ406" s="129"/>
      <c r="BK406" s="129"/>
      <c r="BL406" s="129"/>
      <c r="BM406" s="129"/>
      <c r="BN406" s="129"/>
      <c r="BO406" s="129"/>
      <c r="BP406" s="129"/>
      <c r="BQ406" s="129"/>
      <c r="BT406" s="129"/>
      <c r="CD406" s="129"/>
      <c r="CN406" s="129"/>
      <c r="CX406" s="129"/>
      <c r="DH406" s="129"/>
      <c r="DR406" s="129"/>
      <c r="EB406" s="129"/>
      <c r="EL406" s="129"/>
      <c r="EV406" s="129"/>
      <c r="FF406" s="129"/>
      <c r="FP406" s="129"/>
      <c r="FZ406" s="129"/>
      <c r="GJ406" s="129"/>
      <c r="GT406" s="129"/>
      <c r="HD406" s="129"/>
      <c r="HN406" s="129"/>
      <c r="HX406" s="129"/>
      <c r="IH406" s="129"/>
      <c r="IR406" s="129"/>
      <c r="JB406" s="129"/>
      <c r="JL406" s="129"/>
      <c r="JV406" s="129"/>
      <c r="KF406" s="129"/>
    </row>
    <row xmlns:x14ac="http://schemas.microsoft.com/office/spreadsheetml/2009/9/ac" r="407" s="3" customFormat="true" x14ac:dyDescent="0.25">
      <c r="A407" s="398"/>
      <c r="B407" s="129"/>
      <c r="L407" s="129"/>
      <c r="V407" s="129"/>
      <c r="AF407" s="129"/>
      <c r="AP407" s="129"/>
      <c r="AZ407" s="129"/>
      <c r="BJ407" s="129"/>
      <c r="BK407" s="129"/>
      <c r="BL407" s="129"/>
      <c r="BM407" s="129"/>
      <c r="BN407" s="129"/>
      <c r="BO407" s="129"/>
      <c r="BP407" s="129"/>
      <c r="BQ407" s="129"/>
      <c r="BT407" s="129"/>
      <c r="CD407" s="129"/>
      <c r="CN407" s="129"/>
      <c r="CX407" s="129"/>
      <c r="DH407" s="129"/>
      <c r="DR407" s="129"/>
      <c r="EB407" s="129"/>
      <c r="EL407" s="129"/>
      <c r="EV407" s="129"/>
      <c r="FF407" s="129"/>
      <c r="FP407" s="129"/>
      <c r="FZ407" s="129"/>
      <c r="GJ407" s="129"/>
      <c r="GT407" s="129"/>
      <c r="HD407" s="129"/>
      <c r="HN407" s="129"/>
      <c r="HX407" s="129"/>
      <c r="IH407" s="129"/>
      <c r="IR407" s="129"/>
      <c r="JB407" s="129"/>
      <c r="JL407" s="129"/>
      <c r="JV407" s="129"/>
      <c r="KF407" s="129"/>
    </row>
    <row xmlns:x14ac="http://schemas.microsoft.com/office/spreadsheetml/2009/9/ac" r="408" s="3" customFormat="true" x14ac:dyDescent="0.25">
      <c r="A408" s="398"/>
      <c r="B408" s="129"/>
      <c r="L408" s="129"/>
      <c r="V408" s="129"/>
      <c r="AF408" s="129"/>
      <c r="AP408" s="129"/>
      <c r="AZ408" s="129"/>
      <c r="BJ408" s="129"/>
      <c r="BK408" s="129"/>
      <c r="BL408" s="129"/>
      <c r="BM408" s="129"/>
      <c r="BN408" s="129"/>
      <c r="BO408" s="129"/>
      <c r="BP408" s="129"/>
      <c r="BQ408" s="129"/>
      <c r="BT408" s="129"/>
      <c r="CD408" s="129"/>
      <c r="CN408" s="129"/>
      <c r="CX408" s="129"/>
      <c r="DH408" s="129"/>
      <c r="DR408" s="129"/>
      <c r="EB408" s="129"/>
      <c r="EL408" s="129"/>
      <c r="EV408" s="129"/>
      <c r="FF408" s="129"/>
      <c r="FP408" s="129"/>
      <c r="FZ408" s="129"/>
      <c r="GJ408" s="129"/>
      <c r="GT408" s="129"/>
      <c r="HD408" s="129"/>
      <c r="HN408" s="129"/>
      <c r="HX408" s="129"/>
      <c r="IH408" s="129"/>
      <c r="IR408" s="129"/>
      <c r="JB408" s="129"/>
      <c r="JL408" s="129"/>
      <c r="JV408" s="129"/>
      <c r="KF408" s="129"/>
    </row>
    <row xmlns:x14ac="http://schemas.microsoft.com/office/spreadsheetml/2009/9/ac" r="409" s="3" customFormat="true" x14ac:dyDescent="0.25">
      <c r="A409" s="398"/>
      <c r="B409" s="129"/>
      <c r="L409" s="129"/>
      <c r="V409" s="129"/>
      <c r="AF409" s="129"/>
      <c r="AP409" s="129"/>
      <c r="AZ409" s="129"/>
      <c r="BJ409" s="129"/>
      <c r="BK409" s="129"/>
      <c r="BL409" s="129"/>
      <c r="BM409" s="129"/>
      <c r="BN409" s="129"/>
      <c r="BO409" s="129"/>
      <c r="BP409" s="129"/>
      <c r="BQ409" s="129"/>
      <c r="BT409" s="129"/>
      <c r="CD409" s="129"/>
      <c r="CN409" s="129"/>
      <c r="CX409" s="129"/>
      <c r="DH409" s="129"/>
      <c r="DR409" s="129"/>
      <c r="EB409" s="129"/>
      <c r="EL409" s="129"/>
      <c r="EV409" s="129"/>
      <c r="FF409" s="129"/>
      <c r="FP409" s="129"/>
      <c r="FZ409" s="129"/>
      <c r="GJ409" s="129"/>
      <c r="GT409" s="129"/>
      <c r="HD409" s="129"/>
      <c r="HN409" s="129"/>
      <c r="HX409" s="129"/>
      <c r="IH409" s="129"/>
      <c r="IR409" s="129"/>
      <c r="JB409" s="129"/>
      <c r="JL409" s="129"/>
      <c r="JV409" s="129"/>
      <c r="KF409" s="129"/>
    </row>
    <row xmlns:x14ac="http://schemas.microsoft.com/office/spreadsheetml/2009/9/ac" r="410" s="3" customFormat="true" x14ac:dyDescent="0.25">
      <c r="A410" s="398"/>
      <c r="B410" s="129"/>
      <c r="L410" s="129"/>
      <c r="V410" s="129"/>
      <c r="AF410" s="129"/>
      <c r="AP410" s="129"/>
      <c r="AZ410" s="129"/>
      <c r="BJ410" s="129"/>
      <c r="BK410" s="129"/>
      <c r="BL410" s="129"/>
      <c r="BM410" s="129"/>
      <c r="BN410" s="129"/>
      <c r="BO410" s="129"/>
      <c r="BP410" s="129"/>
      <c r="BQ410" s="129"/>
      <c r="BT410" s="129"/>
      <c r="CD410" s="129"/>
      <c r="CN410" s="129"/>
      <c r="CX410" s="129"/>
      <c r="DH410" s="129"/>
      <c r="DR410" s="129"/>
      <c r="EB410" s="129"/>
      <c r="EL410" s="129"/>
      <c r="EV410" s="129"/>
      <c r="FF410" s="129"/>
      <c r="FP410" s="129"/>
      <c r="FZ410" s="129"/>
      <c r="GJ410" s="129"/>
      <c r="GT410" s="129"/>
      <c r="HD410" s="129"/>
      <c r="HN410" s="129"/>
      <c r="HX410" s="129"/>
      <c r="IH410" s="129"/>
      <c r="IR410" s="129"/>
      <c r="JB410" s="129"/>
      <c r="JL410" s="129"/>
      <c r="JV410" s="129"/>
      <c r="KF410" s="129"/>
    </row>
    <row xmlns:x14ac="http://schemas.microsoft.com/office/spreadsheetml/2009/9/ac" r="411" s="3" customFormat="true" x14ac:dyDescent="0.25">
      <c r="A411" s="398"/>
      <c r="B411" s="129"/>
      <c r="L411" s="129"/>
      <c r="V411" s="129"/>
      <c r="AF411" s="129"/>
      <c r="AP411" s="129"/>
      <c r="AZ411" s="129"/>
      <c r="BJ411" s="129"/>
      <c r="BK411" s="129"/>
      <c r="BL411" s="129"/>
      <c r="BM411" s="129"/>
      <c r="BN411" s="129"/>
      <c r="BO411" s="129"/>
      <c r="BP411" s="129"/>
      <c r="BQ411" s="129"/>
      <c r="BT411" s="129"/>
      <c r="CD411" s="129"/>
      <c r="CN411" s="129"/>
      <c r="CX411" s="129"/>
      <c r="DH411" s="129"/>
      <c r="DR411" s="129"/>
      <c r="EB411" s="129"/>
      <c r="EL411" s="129"/>
      <c r="EV411" s="129"/>
      <c r="FF411" s="129"/>
      <c r="FP411" s="129"/>
      <c r="FZ411" s="129"/>
      <c r="GJ411" s="129"/>
      <c r="GT411" s="129"/>
      <c r="HD411" s="129"/>
      <c r="HN411" s="129"/>
      <c r="HX411" s="129"/>
      <c r="IH411" s="129"/>
      <c r="IR411" s="129"/>
      <c r="JB411" s="129"/>
      <c r="JL411" s="129"/>
      <c r="JV411" s="129"/>
      <c r="KF411" s="129"/>
    </row>
    <row xmlns:x14ac="http://schemas.microsoft.com/office/spreadsheetml/2009/9/ac" r="412" s="3" customFormat="true" x14ac:dyDescent="0.25">
      <c r="A412" s="398"/>
      <c r="B412" s="129"/>
      <c r="L412" s="129"/>
      <c r="V412" s="129"/>
      <c r="AF412" s="129"/>
      <c r="AP412" s="129"/>
      <c r="AZ412" s="129"/>
      <c r="BJ412" s="129"/>
      <c r="BK412" s="129"/>
      <c r="BL412" s="129"/>
      <c r="BM412" s="129"/>
      <c r="BN412" s="129"/>
      <c r="BO412" s="129"/>
      <c r="BP412" s="129"/>
      <c r="BQ412" s="129"/>
      <c r="BT412" s="129"/>
      <c r="CD412" s="129"/>
      <c r="CN412" s="129"/>
      <c r="CX412" s="129"/>
      <c r="DH412" s="129"/>
      <c r="DR412" s="129"/>
      <c r="EB412" s="129"/>
      <c r="EL412" s="129"/>
      <c r="EV412" s="129"/>
      <c r="FF412" s="129"/>
      <c r="FP412" s="129"/>
      <c r="FZ412" s="129"/>
      <c r="GJ412" s="129"/>
      <c r="GT412" s="129"/>
      <c r="HD412" s="129"/>
      <c r="HN412" s="129"/>
      <c r="HX412" s="129"/>
      <c r="IH412" s="129"/>
      <c r="IR412" s="129"/>
      <c r="JB412" s="129"/>
      <c r="JL412" s="129"/>
      <c r="JV412" s="129"/>
      <c r="KF412" s="129"/>
    </row>
    <row xmlns:x14ac="http://schemas.microsoft.com/office/spreadsheetml/2009/9/ac" r="413" s="3" customFormat="true" x14ac:dyDescent="0.25">
      <c r="A413" s="398"/>
      <c r="B413" s="129"/>
      <c r="L413" s="129"/>
      <c r="V413" s="129"/>
      <c r="AF413" s="129"/>
      <c r="AP413" s="129"/>
      <c r="AZ413" s="129"/>
      <c r="BJ413" s="129"/>
      <c r="BK413" s="129"/>
      <c r="BL413" s="129"/>
      <c r="BM413" s="129"/>
      <c r="BN413" s="129"/>
      <c r="BO413" s="129"/>
      <c r="BP413" s="129"/>
      <c r="BQ413" s="129"/>
      <c r="BT413" s="129"/>
      <c r="CD413" s="129"/>
      <c r="CN413" s="129"/>
      <c r="CX413" s="129"/>
      <c r="DH413" s="129"/>
      <c r="DR413" s="129"/>
      <c r="EB413" s="129"/>
      <c r="EL413" s="129"/>
      <c r="EV413" s="129"/>
      <c r="FF413" s="129"/>
      <c r="FP413" s="129"/>
      <c r="FZ413" s="129"/>
      <c r="GJ413" s="129"/>
      <c r="GT413" s="129"/>
      <c r="HD413" s="129"/>
      <c r="HN413" s="129"/>
      <c r="HX413" s="129"/>
      <c r="IH413" s="129"/>
      <c r="IR413" s="129"/>
      <c r="JB413" s="129"/>
      <c r="JL413" s="129"/>
      <c r="JV413" s="129"/>
      <c r="KF413" s="129"/>
    </row>
    <row xmlns:x14ac="http://schemas.microsoft.com/office/spreadsheetml/2009/9/ac" r="414" s="3" customFormat="true" x14ac:dyDescent="0.25">
      <c r="A414" s="398"/>
      <c r="B414" s="129"/>
      <c r="L414" s="129"/>
      <c r="V414" s="129"/>
      <c r="AF414" s="129"/>
      <c r="AP414" s="129"/>
      <c r="AZ414" s="129"/>
      <c r="BJ414" s="129"/>
      <c r="BK414" s="129"/>
      <c r="BL414" s="129"/>
      <c r="BM414" s="129"/>
      <c r="BN414" s="129"/>
      <c r="BO414" s="129"/>
      <c r="BP414" s="129"/>
      <c r="BQ414" s="129"/>
      <c r="BT414" s="129"/>
      <c r="CD414" s="129"/>
      <c r="CN414" s="129"/>
      <c r="CX414" s="129"/>
      <c r="DH414" s="129"/>
      <c r="DR414" s="129"/>
      <c r="EB414" s="129"/>
      <c r="EL414" s="129"/>
      <c r="EV414" s="129"/>
      <c r="FF414" s="129"/>
      <c r="FP414" s="129"/>
      <c r="FZ414" s="129"/>
      <c r="GJ414" s="129"/>
      <c r="GT414" s="129"/>
      <c r="HD414" s="129"/>
      <c r="HN414" s="129"/>
      <c r="HX414" s="129"/>
      <c r="IH414" s="129"/>
      <c r="IR414" s="129"/>
      <c r="JB414" s="129"/>
      <c r="JL414" s="129"/>
      <c r="JV414" s="129"/>
      <c r="KF414" s="129"/>
    </row>
    <row xmlns:x14ac="http://schemas.microsoft.com/office/spreadsheetml/2009/9/ac" r="415" s="3" customFormat="true" x14ac:dyDescent="0.25">
      <c r="A415" s="398"/>
      <c r="B415" s="129"/>
      <c r="L415" s="129"/>
      <c r="V415" s="129"/>
      <c r="AF415" s="129"/>
      <c r="AP415" s="129"/>
      <c r="AZ415" s="129"/>
      <c r="BJ415" s="129"/>
      <c r="BK415" s="129"/>
      <c r="BL415" s="129"/>
      <c r="BM415" s="129"/>
      <c r="BN415" s="129"/>
      <c r="BO415" s="129"/>
      <c r="BP415" s="129"/>
      <c r="BQ415" s="129"/>
      <c r="BT415" s="129"/>
      <c r="CD415" s="129"/>
      <c r="CN415" s="129"/>
      <c r="CX415" s="129"/>
      <c r="DH415" s="129"/>
      <c r="DR415" s="129"/>
      <c r="EB415" s="129"/>
      <c r="EL415" s="129"/>
      <c r="EV415" s="129"/>
      <c r="FF415" s="129"/>
      <c r="FP415" s="129"/>
      <c r="FZ415" s="129"/>
      <c r="GJ415" s="129"/>
      <c r="GT415" s="129"/>
      <c r="HD415" s="129"/>
      <c r="HN415" s="129"/>
      <c r="HX415" s="129"/>
      <c r="IH415" s="129"/>
      <c r="IR415" s="129"/>
      <c r="JB415" s="129"/>
      <c r="JL415" s="129"/>
      <c r="JV415" s="129"/>
      <c r="KF415" s="129"/>
    </row>
    <row xmlns:x14ac="http://schemas.microsoft.com/office/spreadsheetml/2009/9/ac" r="416" s="3" customFormat="true" x14ac:dyDescent="0.25">
      <c r="A416" s="398"/>
      <c r="B416" s="129"/>
      <c r="L416" s="129"/>
      <c r="V416" s="129"/>
      <c r="AF416" s="129"/>
      <c r="AP416" s="129"/>
      <c r="AZ416" s="129"/>
      <c r="BJ416" s="129"/>
      <c r="BK416" s="129"/>
      <c r="BL416" s="129"/>
      <c r="BM416" s="129"/>
      <c r="BN416" s="129"/>
      <c r="BO416" s="129"/>
      <c r="BP416" s="129"/>
      <c r="BQ416" s="129"/>
      <c r="BT416" s="129"/>
      <c r="CD416" s="129"/>
      <c r="CN416" s="129"/>
      <c r="CX416" s="129"/>
      <c r="DH416" s="129"/>
      <c r="DR416" s="129"/>
      <c r="EB416" s="129"/>
      <c r="EL416" s="129"/>
      <c r="EV416" s="129"/>
      <c r="FF416" s="129"/>
      <c r="FP416" s="129"/>
      <c r="FZ416" s="129"/>
      <c r="GJ416" s="129"/>
      <c r="GT416" s="129"/>
      <c r="HD416" s="129"/>
      <c r="HN416" s="129"/>
      <c r="HX416" s="129"/>
      <c r="IH416" s="129"/>
      <c r="IR416" s="129"/>
      <c r="JB416" s="129"/>
      <c r="JL416" s="129"/>
      <c r="JV416" s="129"/>
      <c r="KF416" s="129"/>
    </row>
    <row xmlns:x14ac="http://schemas.microsoft.com/office/spreadsheetml/2009/9/ac" r="417" s="3" customFormat="true" x14ac:dyDescent="0.25">
      <c r="A417" s="398"/>
      <c r="B417" s="129"/>
      <c r="L417" s="129"/>
      <c r="V417" s="129"/>
      <c r="AF417" s="129"/>
      <c r="AP417" s="129"/>
      <c r="AZ417" s="129"/>
      <c r="BJ417" s="129"/>
      <c r="BK417" s="129"/>
      <c r="BL417" s="129"/>
      <c r="BM417" s="129"/>
      <c r="BN417" s="129"/>
      <c r="BO417" s="129"/>
      <c r="BP417" s="129"/>
      <c r="BQ417" s="129"/>
      <c r="BT417" s="129"/>
      <c r="CD417" s="129"/>
      <c r="CN417" s="129"/>
      <c r="CX417" s="129"/>
      <c r="DH417" s="129"/>
      <c r="DR417" s="129"/>
      <c r="EB417" s="129"/>
      <c r="EL417" s="129"/>
      <c r="EV417" s="129"/>
      <c r="FF417" s="129"/>
      <c r="FP417" s="129"/>
      <c r="FZ417" s="129"/>
      <c r="GJ417" s="129"/>
      <c r="GT417" s="129"/>
      <c r="HD417" s="129"/>
      <c r="HN417" s="129"/>
      <c r="HX417" s="129"/>
      <c r="IH417" s="129"/>
      <c r="IR417" s="129"/>
      <c r="JB417" s="129"/>
      <c r="JL417" s="129"/>
      <c r="JV417" s="129"/>
      <c r="KF417" s="129"/>
    </row>
    <row xmlns:x14ac="http://schemas.microsoft.com/office/spreadsheetml/2009/9/ac" r="418" s="3" customFormat="true" x14ac:dyDescent="0.25">
      <c r="A418" s="398"/>
      <c r="B418" s="129"/>
      <c r="L418" s="129"/>
      <c r="V418" s="129"/>
      <c r="AF418" s="129"/>
      <c r="AP418" s="129"/>
      <c r="AZ418" s="129"/>
      <c r="BJ418" s="129"/>
      <c r="BK418" s="129"/>
      <c r="BL418" s="129"/>
      <c r="BM418" s="129"/>
      <c r="BN418" s="129"/>
      <c r="BO418" s="129"/>
      <c r="BP418" s="129"/>
      <c r="BQ418" s="129"/>
      <c r="BT418" s="129"/>
      <c r="CD418" s="129"/>
      <c r="CN418" s="129"/>
      <c r="CX418" s="129"/>
      <c r="DH418" s="129"/>
      <c r="DR418" s="129"/>
      <c r="EB418" s="129"/>
      <c r="EL418" s="129"/>
      <c r="EV418" s="129"/>
      <c r="FF418" s="129"/>
      <c r="FP418" s="129"/>
      <c r="FZ418" s="129"/>
      <c r="GJ418" s="129"/>
      <c r="GT418" s="129"/>
      <c r="HD418" s="129"/>
      <c r="HN418" s="129"/>
      <c r="HX418" s="129"/>
      <c r="IH418" s="129"/>
      <c r="IR418" s="129"/>
      <c r="JB418" s="129"/>
      <c r="JL418" s="129"/>
      <c r="JV418" s="129"/>
      <c r="KF418" s="129"/>
    </row>
    <row xmlns:x14ac="http://schemas.microsoft.com/office/spreadsheetml/2009/9/ac" r="419" s="3" customFormat="true" x14ac:dyDescent="0.25">
      <c r="A419" s="398"/>
      <c r="B419" s="129"/>
      <c r="L419" s="129"/>
      <c r="V419" s="129"/>
      <c r="AF419" s="129"/>
      <c r="AP419" s="129"/>
      <c r="AZ419" s="129"/>
      <c r="BJ419" s="129"/>
      <c r="BK419" s="129"/>
      <c r="BL419" s="129"/>
      <c r="BM419" s="129"/>
      <c r="BN419" s="129"/>
      <c r="BO419" s="129"/>
      <c r="BP419" s="129"/>
      <c r="BQ419" s="129"/>
      <c r="BT419" s="129"/>
      <c r="CD419" s="129"/>
      <c r="CN419" s="129"/>
      <c r="CX419" s="129"/>
      <c r="DH419" s="129"/>
      <c r="DR419" s="129"/>
      <c r="EB419" s="129"/>
      <c r="EL419" s="129"/>
      <c r="EV419" s="129"/>
      <c r="FF419" s="129"/>
      <c r="FP419" s="129"/>
      <c r="FZ419" s="129"/>
      <c r="GJ419" s="129"/>
      <c r="GT419" s="129"/>
      <c r="HD419" s="129"/>
      <c r="HN419" s="129"/>
      <c r="HX419" s="129"/>
      <c r="IH419" s="129"/>
      <c r="IR419" s="129"/>
      <c r="JB419" s="129"/>
      <c r="JL419" s="129"/>
      <c r="JV419" s="129"/>
      <c r="KF419" s="129"/>
    </row>
    <row xmlns:x14ac="http://schemas.microsoft.com/office/spreadsheetml/2009/9/ac" r="420" s="3" customFormat="true" x14ac:dyDescent="0.25">
      <c r="A420" s="398"/>
      <c r="B420" s="129"/>
      <c r="L420" s="129"/>
      <c r="V420" s="129"/>
      <c r="AF420" s="129"/>
      <c r="AP420" s="129"/>
      <c r="AZ420" s="129"/>
      <c r="BJ420" s="129"/>
      <c r="BK420" s="129"/>
      <c r="BL420" s="129"/>
      <c r="BM420" s="129"/>
      <c r="BN420" s="129"/>
      <c r="BO420" s="129"/>
      <c r="BP420" s="129"/>
      <c r="BQ420" s="129"/>
      <c r="BT420" s="129"/>
      <c r="CD420" s="129"/>
      <c r="CN420" s="129"/>
      <c r="CX420" s="129"/>
      <c r="DH420" s="129"/>
      <c r="DR420" s="129"/>
      <c r="EB420" s="129"/>
      <c r="EL420" s="129"/>
      <c r="EV420" s="129"/>
      <c r="FF420" s="129"/>
      <c r="FP420" s="129"/>
      <c r="FZ420" s="129"/>
      <c r="GJ420" s="129"/>
      <c r="GT420" s="129"/>
      <c r="HD420" s="129"/>
      <c r="HN420" s="129"/>
      <c r="HX420" s="129"/>
      <c r="IH420" s="129"/>
      <c r="IR420" s="129"/>
      <c r="JB420" s="129"/>
      <c r="JL420" s="129"/>
      <c r="JV420" s="129"/>
      <c r="KF420" s="129"/>
    </row>
    <row xmlns:x14ac="http://schemas.microsoft.com/office/spreadsheetml/2009/9/ac" r="421" s="3" customFormat="true" x14ac:dyDescent="0.25">
      <c r="A421" s="398"/>
      <c r="B421" s="129"/>
      <c r="L421" s="129"/>
      <c r="V421" s="129"/>
      <c r="AF421" s="129"/>
      <c r="AP421" s="129"/>
      <c r="AZ421" s="129"/>
      <c r="BJ421" s="129"/>
      <c r="BK421" s="129"/>
      <c r="BL421" s="129"/>
      <c r="BM421" s="129"/>
      <c r="BN421" s="129"/>
      <c r="BO421" s="129"/>
      <c r="BP421" s="129"/>
      <c r="BQ421" s="129"/>
      <c r="BT421" s="129"/>
      <c r="CD421" s="129"/>
      <c r="CN421" s="129"/>
      <c r="CX421" s="129"/>
      <c r="DH421" s="129"/>
      <c r="DR421" s="129"/>
      <c r="EB421" s="129"/>
      <c r="EL421" s="129"/>
      <c r="EV421" s="129"/>
      <c r="FF421" s="129"/>
      <c r="FP421" s="129"/>
      <c r="FZ421" s="129"/>
      <c r="GJ421" s="129"/>
      <c r="GT421" s="129"/>
      <c r="HD421" s="129"/>
      <c r="HN421" s="129"/>
      <c r="HX421" s="129"/>
      <c r="IH421" s="129"/>
      <c r="IR421" s="129"/>
      <c r="JB421" s="129"/>
      <c r="JL421" s="129"/>
      <c r="JV421" s="129"/>
      <c r="KF421" s="129"/>
    </row>
    <row xmlns:x14ac="http://schemas.microsoft.com/office/spreadsheetml/2009/9/ac" r="422" s="3" customFormat="true" x14ac:dyDescent="0.25">
      <c r="A422" s="398"/>
      <c r="B422" s="129"/>
      <c r="L422" s="129"/>
      <c r="V422" s="129"/>
      <c r="AF422" s="129"/>
      <c r="AP422" s="129"/>
      <c r="AZ422" s="129"/>
      <c r="BJ422" s="129"/>
      <c r="BK422" s="129"/>
      <c r="BL422" s="129"/>
      <c r="BM422" s="129"/>
      <c r="BN422" s="129"/>
      <c r="BO422" s="129"/>
      <c r="BP422" s="129"/>
      <c r="BQ422" s="129"/>
      <c r="BT422" s="129"/>
      <c r="CD422" s="129"/>
      <c r="CN422" s="129"/>
      <c r="CX422" s="129"/>
      <c r="DH422" s="129"/>
      <c r="DR422" s="129"/>
      <c r="EB422" s="129"/>
      <c r="EL422" s="129"/>
      <c r="EV422" s="129"/>
      <c r="FF422" s="129"/>
      <c r="FP422" s="129"/>
      <c r="FZ422" s="129"/>
      <c r="GJ422" s="129"/>
      <c r="GT422" s="129"/>
      <c r="HD422" s="129"/>
      <c r="HN422" s="129"/>
      <c r="HX422" s="129"/>
      <c r="IH422" s="129"/>
      <c r="IR422" s="129"/>
      <c r="JB422" s="129"/>
      <c r="JL422" s="129"/>
      <c r="JV422" s="129"/>
      <c r="KF422" s="129"/>
    </row>
    <row xmlns:x14ac="http://schemas.microsoft.com/office/spreadsheetml/2009/9/ac" r="423" s="3" customFormat="true" x14ac:dyDescent="0.25">
      <c r="A423" s="398"/>
      <c r="B423" s="129"/>
      <c r="L423" s="129"/>
      <c r="V423" s="129"/>
      <c r="AF423" s="129"/>
      <c r="AP423" s="129"/>
      <c r="AZ423" s="129"/>
      <c r="BJ423" s="129"/>
      <c r="BK423" s="129"/>
      <c r="BL423" s="129"/>
      <c r="BM423" s="129"/>
      <c r="BN423" s="129"/>
      <c r="BO423" s="129"/>
      <c r="BP423" s="129"/>
      <c r="BQ423" s="129"/>
      <c r="BT423" s="129"/>
      <c r="CD423" s="129"/>
      <c r="CN423" s="129"/>
      <c r="CX423" s="129"/>
      <c r="DH423" s="129"/>
      <c r="DR423" s="129"/>
      <c r="EB423" s="129"/>
      <c r="EL423" s="129"/>
      <c r="EV423" s="129"/>
      <c r="FF423" s="129"/>
      <c r="FP423" s="129"/>
      <c r="FZ423" s="129"/>
      <c r="GJ423" s="129"/>
      <c r="GT423" s="129"/>
      <c r="HD423" s="129"/>
      <c r="HN423" s="129"/>
      <c r="HX423" s="129"/>
      <c r="IH423" s="129"/>
      <c r="IR423" s="129"/>
      <c r="JB423" s="129"/>
      <c r="JL423" s="129"/>
      <c r="JV423" s="129"/>
      <c r="KF423" s="129"/>
    </row>
    <row xmlns:x14ac="http://schemas.microsoft.com/office/spreadsheetml/2009/9/ac" r="424" s="3" customFormat="true" x14ac:dyDescent="0.25">
      <c r="A424" s="398"/>
      <c r="B424" s="129"/>
      <c r="L424" s="129"/>
      <c r="V424" s="129"/>
      <c r="AF424" s="129"/>
      <c r="AP424" s="129"/>
      <c r="AZ424" s="129"/>
      <c r="BJ424" s="129"/>
      <c r="BK424" s="129"/>
      <c r="BL424" s="129"/>
      <c r="BM424" s="129"/>
      <c r="BN424" s="129"/>
      <c r="BO424" s="129"/>
      <c r="BP424" s="129"/>
      <c r="BQ424" s="129"/>
      <c r="BT424" s="129"/>
      <c r="CD424" s="129"/>
      <c r="CN424" s="129"/>
      <c r="CX424" s="129"/>
      <c r="DH424" s="129"/>
      <c r="DR424" s="129"/>
      <c r="EB424" s="129"/>
      <c r="EL424" s="129"/>
      <c r="EV424" s="129"/>
      <c r="FF424" s="129"/>
      <c r="FP424" s="129"/>
      <c r="FZ424" s="129"/>
      <c r="GJ424" s="129"/>
      <c r="GT424" s="129"/>
      <c r="HD424" s="129"/>
      <c r="HN424" s="129"/>
      <c r="HX424" s="129"/>
      <c r="IH424" s="129"/>
      <c r="IR424" s="129"/>
      <c r="JB424" s="129"/>
      <c r="JL424" s="129"/>
      <c r="JV424" s="129"/>
      <c r="KF424" s="129"/>
    </row>
    <row xmlns:x14ac="http://schemas.microsoft.com/office/spreadsheetml/2009/9/ac" r="425" s="3" customFormat="true" x14ac:dyDescent="0.25">
      <c r="A425" s="398"/>
      <c r="B425" s="129"/>
      <c r="L425" s="129"/>
      <c r="V425" s="129"/>
      <c r="AF425" s="129"/>
      <c r="AP425" s="129"/>
      <c r="AZ425" s="129"/>
      <c r="BJ425" s="129"/>
      <c r="BK425" s="129"/>
      <c r="BL425" s="129"/>
      <c r="BM425" s="129"/>
      <c r="BN425" s="129"/>
      <c r="BO425" s="129"/>
      <c r="BP425" s="129"/>
      <c r="BQ425" s="129"/>
      <c r="BT425" s="129"/>
      <c r="CD425" s="129"/>
      <c r="CN425" s="129"/>
      <c r="CX425" s="129"/>
      <c r="DH425" s="129"/>
      <c r="DR425" s="129"/>
      <c r="EB425" s="129"/>
      <c r="EL425" s="129"/>
      <c r="EV425" s="129"/>
      <c r="FF425" s="129"/>
      <c r="FP425" s="129"/>
      <c r="FZ425" s="129"/>
      <c r="GJ425" s="129"/>
      <c r="GT425" s="129"/>
      <c r="HD425" s="129"/>
      <c r="HN425" s="129"/>
      <c r="HX425" s="129"/>
      <c r="IH425" s="129"/>
      <c r="IR425" s="129"/>
      <c r="JB425" s="129"/>
      <c r="JL425" s="129"/>
      <c r="JV425" s="129"/>
      <c r="KF425" s="129"/>
    </row>
    <row xmlns:x14ac="http://schemas.microsoft.com/office/spreadsheetml/2009/9/ac" r="426" s="3" customFormat="true" x14ac:dyDescent="0.25">
      <c r="A426" s="398"/>
      <c r="B426" s="129"/>
      <c r="L426" s="129"/>
      <c r="V426" s="129"/>
      <c r="AF426" s="129"/>
      <c r="AP426" s="129"/>
      <c r="AZ426" s="129"/>
      <c r="BJ426" s="129"/>
      <c r="BK426" s="129"/>
      <c r="BL426" s="129"/>
      <c r="BM426" s="129"/>
      <c r="BN426" s="129"/>
      <c r="BO426" s="129"/>
      <c r="BP426" s="129"/>
      <c r="BQ426" s="129"/>
      <c r="BT426" s="129"/>
      <c r="CD426" s="129"/>
      <c r="CN426" s="129"/>
      <c r="CX426" s="129"/>
      <c r="DH426" s="129"/>
      <c r="DR426" s="129"/>
      <c r="EB426" s="129"/>
      <c r="EL426" s="129"/>
      <c r="EV426" s="129"/>
      <c r="FF426" s="129"/>
      <c r="FP426" s="129"/>
      <c r="FZ426" s="129"/>
      <c r="GJ426" s="129"/>
      <c r="GT426" s="129"/>
      <c r="HD426" s="129"/>
      <c r="HN426" s="129"/>
      <c r="HX426" s="129"/>
      <c r="IH426" s="129"/>
      <c r="IR426" s="129"/>
      <c r="JB426" s="129"/>
      <c r="JL426" s="129"/>
      <c r="JV426" s="129"/>
      <c r="KF426" s="129"/>
    </row>
    <row xmlns:x14ac="http://schemas.microsoft.com/office/spreadsheetml/2009/9/ac" r="427" s="3" customFormat="true" x14ac:dyDescent="0.25">
      <c r="A427" s="398"/>
      <c r="B427" s="129"/>
      <c r="L427" s="129"/>
      <c r="V427" s="129"/>
      <c r="AF427" s="129"/>
      <c r="AP427" s="129"/>
      <c r="AZ427" s="129"/>
      <c r="BJ427" s="129"/>
      <c r="BK427" s="129"/>
      <c r="BL427" s="129"/>
      <c r="BM427" s="129"/>
      <c r="BN427" s="129"/>
      <c r="BO427" s="129"/>
      <c r="BP427" s="129"/>
      <c r="BQ427" s="129"/>
      <c r="BT427" s="129"/>
      <c r="CD427" s="129"/>
      <c r="CN427" s="129"/>
      <c r="CX427" s="129"/>
      <c r="DH427" s="129"/>
      <c r="DR427" s="129"/>
      <c r="EB427" s="129"/>
      <c r="EL427" s="129"/>
      <c r="EV427" s="129"/>
      <c r="FF427" s="129"/>
      <c r="FP427" s="129"/>
      <c r="FZ427" s="129"/>
      <c r="GJ427" s="129"/>
      <c r="GT427" s="129"/>
      <c r="HD427" s="129"/>
      <c r="HN427" s="129"/>
      <c r="HX427" s="129"/>
      <c r="IH427" s="129"/>
      <c r="IR427" s="129"/>
      <c r="JB427" s="129"/>
      <c r="JL427" s="129"/>
      <c r="JV427" s="129"/>
      <c r="KF427" s="129"/>
    </row>
    <row xmlns:x14ac="http://schemas.microsoft.com/office/spreadsheetml/2009/9/ac" r="428" s="3" customFormat="true" x14ac:dyDescent="0.25">
      <c r="A428" s="398"/>
      <c r="B428" s="129"/>
      <c r="L428" s="129"/>
      <c r="V428" s="129"/>
      <c r="AF428" s="129"/>
      <c r="AP428" s="129"/>
      <c r="AZ428" s="129"/>
      <c r="BJ428" s="129"/>
      <c r="BK428" s="129"/>
      <c r="BL428" s="129"/>
      <c r="BM428" s="129"/>
      <c r="BN428" s="129"/>
      <c r="BO428" s="129"/>
      <c r="BP428" s="129"/>
      <c r="BQ428" s="129"/>
      <c r="BT428" s="129"/>
      <c r="CD428" s="129"/>
      <c r="CN428" s="129"/>
      <c r="CX428" s="129"/>
      <c r="DH428" s="129"/>
      <c r="DR428" s="129"/>
      <c r="EB428" s="129"/>
      <c r="EL428" s="129"/>
      <c r="EV428" s="129"/>
      <c r="FF428" s="129"/>
      <c r="FP428" s="129"/>
      <c r="FZ428" s="129"/>
      <c r="GJ428" s="129"/>
      <c r="GT428" s="129"/>
      <c r="HD428" s="129"/>
      <c r="HN428" s="129"/>
      <c r="HX428" s="129"/>
      <c r="IH428" s="129"/>
      <c r="IR428" s="129"/>
      <c r="JB428" s="129"/>
      <c r="JL428" s="129"/>
      <c r="JV428" s="129"/>
      <c r="KF428" s="129"/>
    </row>
    <row xmlns:x14ac="http://schemas.microsoft.com/office/spreadsheetml/2009/9/ac" r="429" s="3" customFormat="true" x14ac:dyDescent="0.25">
      <c r="A429" s="398"/>
      <c r="B429" s="129"/>
      <c r="L429" s="129"/>
      <c r="V429" s="129"/>
      <c r="AF429" s="129"/>
      <c r="AP429" s="129"/>
      <c r="AZ429" s="129"/>
      <c r="BJ429" s="129"/>
      <c r="BK429" s="129"/>
      <c r="BL429" s="129"/>
      <c r="BM429" s="129"/>
      <c r="BN429" s="129"/>
      <c r="BO429" s="129"/>
      <c r="BP429" s="129"/>
      <c r="BQ429" s="129"/>
      <c r="BT429" s="129"/>
      <c r="CD429" s="129"/>
      <c r="CN429" s="129"/>
      <c r="CX429" s="129"/>
      <c r="DH429" s="129"/>
      <c r="DR429" s="129"/>
      <c r="EB429" s="129"/>
      <c r="EL429" s="129"/>
      <c r="EV429" s="129"/>
      <c r="FF429" s="129"/>
      <c r="FP429" s="129"/>
      <c r="FZ429" s="129"/>
      <c r="GJ429" s="129"/>
      <c r="GT429" s="129"/>
      <c r="HD429" s="129"/>
      <c r="HN429" s="129"/>
      <c r="HX429" s="129"/>
      <c r="IH429" s="129"/>
      <c r="IR429" s="129"/>
      <c r="JB429" s="129"/>
      <c r="JL429" s="129"/>
      <c r="JV429" s="129"/>
      <c r="KF429" s="129"/>
    </row>
    <row xmlns:x14ac="http://schemas.microsoft.com/office/spreadsheetml/2009/9/ac" r="430" s="3" customFormat="true" x14ac:dyDescent="0.25">
      <c r="A430" s="398"/>
      <c r="B430" s="129"/>
      <c r="L430" s="129"/>
      <c r="V430" s="129"/>
      <c r="AF430" s="129"/>
      <c r="AP430" s="129"/>
      <c r="AZ430" s="129"/>
      <c r="BJ430" s="129"/>
      <c r="BK430" s="129"/>
      <c r="BL430" s="129"/>
      <c r="BM430" s="129"/>
      <c r="BN430" s="129"/>
      <c r="BO430" s="129"/>
      <c r="BP430" s="129"/>
      <c r="BQ430" s="129"/>
      <c r="BT430" s="129"/>
      <c r="CD430" s="129"/>
      <c r="CN430" s="129"/>
      <c r="CX430" s="129"/>
      <c r="DH430" s="129"/>
      <c r="DR430" s="129"/>
      <c r="EB430" s="129"/>
      <c r="EL430" s="129"/>
      <c r="EV430" s="129"/>
      <c r="FF430" s="129"/>
      <c r="FP430" s="129"/>
      <c r="FZ430" s="129"/>
      <c r="GJ430" s="129"/>
      <c r="GT430" s="129"/>
      <c r="HD430" s="129"/>
      <c r="HN430" s="129"/>
      <c r="HX430" s="129"/>
      <c r="IH430" s="129"/>
      <c r="IR430" s="129"/>
      <c r="JB430" s="129"/>
      <c r="JL430" s="129"/>
      <c r="JV430" s="129"/>
      <c r="KF430" s="129"/>
    </row>
    <row xmlns:x14ac="http://schemas.microsoft.com/office/spreadsheetml/2009/9/ac" r="431" s="3" customFormat="true" x14ac:dyDescent="0.25">
      <c r="A431" s="398"/>
      <c r="B431" s="129"/>
      <c r="L431" s="129"/>
      <c r="V431" s="129"/>
      <c r="AF431" s="129"/>
      <c r="AP431" s="129"/>
      <c r="AZ431" s="129"/>
      <c r="BJ431" s="129"/>
      <c r="BK431" s="129"/>
      <c r="BL431" s="129"/>
      <c r="BM431" s="129"/>
      <c r="BN431" s="129"/>
      <c r="BO431" s="129"/>
      <c r="BP431" s="129"/>
      <c r="BQ431" s="129"/>
      <c r="BT431" s="129"/>
      <c r="CD431" s="129"/>
      <c r="CN431" s="129"/>
      <c r="CX431" s="129"/>
      <c r="DH431" s="129"/>
      <c r="DR431" s="129"/>
      <c r="EB431" s="129"/>
      <c r="EL431" s="129"/>
      <c r="EV431" s="129"/>
      <c r="FF431" s="129"/>
      <c r="FP431" s="129"/>
      <c r="FZ431" s="129"/>
      <c r="GJ431" s="129"/>
      <c r="GT431" s="129"/>
      <c r="HD431" s="129"/>
      <c r="HN431" s="129"/>
      <c r="HX431" s="129"/>
      <c r="IH431" s="129"/>
      <c r="IR431" s="129"/>
      <c r="JB431" s="129"/>
      <c r="JL431" s="129"/>
      <c r="JV431" s="129"/>
      <c r="KF431" s="129"/>
    </row>
    <row xmlns:x14ac="http://schemas.microsoft.com/office/spreadsheetml/2009/9/ac" r="432" s="3" customFormat="true" x14ac:dyDescent="0.25">
      <c r="A432" s="398"/>
      <c r="B432" s="129"/>
      <c r="L432" s="129"/>
      <c r="V432" s="129"/>
      <c r="AF432" s="129"/>
      <c r="AP432" s="129"/>
      <c r="AZ432" s="129"/>
      <c r="BJ432" s="129"/>
      <c r="BK432" s="129"/>
      <c r="BL432" s="129"/>
      <c r="BM432" s="129"/>
      <c r="BN432" s="129"/>
      <c r="BO432" s="129"/>
      <c r="BP432" s="129"/>
      <c r="BQ432" s="129"/>
      <c r="BT432" s="129"/>
      <c r="CD432" s="129"/>
      <c r="CN432" s="129"/>
      <c r="CX432" s="129"/>
      <c r="DH432" s="129"/>
      <c r="DR432" s="129"/>
      <c r="EB432" s="129"/>
      <c r="EL432" s="129"/>
      <c r="EV432" s="129"/>
      <c r="FF432" s="129"/>
      <c r="FP432" s="129"/>
      <c r="FZ432" s="129"/>
      <c r="GJ432" s="129"/>
      <c r="GT432" s="129"/>
      <c r="HD432" s="129"/>
      <c r="HN432" s="129"/>
      <c r="HX432" s="129"/>
      <c r="IH432" s="129"/>
      <c r="IR432" s="129"/>
      <c r="JB432" s="129"/>
      <c r="JL432" s="129"/>
      <c r="JV432" s="129"/>
      <c r="KF432" s="129"/>
    </row>
    <row xmlns:x14ac="http://schemas.microsoft.com/office/spreadsheetml/2009/9/ac" r="433" s="3" customFormat="true" x14ac:dyDescent="0.25">
      <c r="A433" s="398"/>
      <c r="B433" s="129"/>
      <c r="L433" s="129"/>
      <c r="V433" s="129"/>
      <c r="AF433" s="129"/>
      <c r="AP433" s="129"/>
      <c r="AZ433" s="129"/>
      <c r="BJ433" s="129"/>
      <c r="BK433" s="129"/>
      <c r="BL433" s="129"/>
      <c r="BM433" s="129"/>
      <c r="BN433" s="129"/>
      <c r="BO433" s="129"/>
      <c r="BP433" s="129"/>
      <c r="BQ433" s="129"/>
      <c r="BT433" s="129"/>
      <c r="CD433" s="129"/>
      <c r="CN433" s="129"/>
      <c r="CX433" s="129"/>
      <c r="DH433" s="129"/>
      <c r="DR433" s="129"/>
      <c r="EB433" s="129"/>
      <c r="EL433" s="129"/>
      <c r="EV433" s="129"/>
      <c r="FF433" s="129"/>
      <c r="FP433" s="129"/>
      <c r="FZ433" s="129"/>
      <c r="GJ433" s="129"/>
      <c r="GT433" s="129"/>
      <c r="HD433" s="129"/>
      <c r="HN433" s="129"/>
      <c r="HX433" s="129"/>
      <c r="IH433" s="129"/>
      <c r="IR433" s="129"/>
      <c r="JB433" s="129"/>
      <c r="JL433" s="129"/>
      <c r="JV433" s="129"/>
      <c r="KF433" s="129"/>
    </row>
    <row xmlns:x14ac="http://schemas.microsoft.com/office/spreadsheetml/2009/9/ac" r="434" s="3" customFormat="true" x14ac:dyDescent="0.25">
      <c r="A434" s="398"/>
      <c r="B434" s="129"/>
      <c r="L434" s="129"/>
      <c r="V434" s="129"/>
      <c r="AF434" s="129"/>
      <c r="AP434" s="129"/>
      <c r="AZ434" s="129"/>
      <c r="BJ434" s="129"/>
      <c r="BK434" s="129"/>
      <c r="BL434" s="129"/>
      <c r="BM434" s="129"/>
      <c r="BN434" s="129"/>
      <c r="BO434" s="129"/>
      <c r="BP434" s="129"/>
      <c r="BQ434" s="129"/>
      <c r="BT434" s="129"/>
      <c r="CD434" s="129"/>
      <c r="CN434" s="129"/>
      <c r="CX434" s="129"/>
      <c r="DH434" s="129"/>
      <c r="DR434" s="129"/>
      <c r="EB434" s="129"/>
      <c r="EL434" s="129"/>
      <c r="EV434" s="129"/>
      <c r="FF434" s="129"/>
      <c r="FP434" s="129"/>
      <c r="FZ434" s="129"/>
      <c r="GJ434" s="129"/>
      <c r="GT434" s="129"/>
      <c r="HD434" s="129"/>
      <c r="HN434" s="129"/>
      <c r="HX434" s="129"/>
      <c r="IH434" s="129"/>
      <c r="IR434" s="129"/>
      <c r="JB434" s="129"/>
      <c r="JL434" s="129"/>
      <c r="JV434" s="129"/>
      <c r="KF434" s="129"/>
    </row>
    <row xmlns:x14ac="http://schemas.microsoft.com/office/spreadsheetml/2009/9/ac" r="435" s="3" customFormat="true" x14ac:dyDescent="0.25">
      <c r="A435" s="398"/>
      <c r="B435" s="129"/>
      <c r="L435" s="129"/>
      <c r="V435" s="129"/>
      <c r="AF435" s="129"/>
      <c r="AP435" s="129"/>
      <c r="AZ435" s="129"/>
      <c r="BJ435" s="129"/>
      <c r="BK435" s="129"/>
      <c r="BL435" s="129"/>
      <c r="BM435" s="129"/>
      <c r="BN435" s="129"/>
      <c r="BO435" s="129"/>
      <c r="BP435" s="129"/>
      <c r="BQ435" s="129"/>
      <c r="BT435" s="129"/>
      <c r="CD435" s="129"/>
      <c r="CN435" s="129"/>
      <c r="CX435" s="129"/>
      <c r="DH435" s="129"/>
      <c r="DR435" s="129"/>
      <c r="EB435" s="129"/>
      <c r="EL435" s="129"/>
      <c r="EV435" s="129"/>
      <c r="FF435" s="129"/>
      <c r="FP435" s="129"/>
      <c r="FZ435" s="129"/>
      <c r="GJ435" s="129"/>
      <c r="GT435" s="129"/>
      <c r="HD435" s="129"/>
      <c r="HN435" s="129"/>
      <c r="HX435" s="129"/>
      <c r="IH435" s="129"/>
      <c r="IR435" s="129"/>
      <c r="JB435" s="129"/>
      <c r="JL435" s="129"/>
      <c r="JV435" s="129"/>
      <c r="KF435" s="129"/>
    </row>
    <row xmlns:x14ac="http://schemas.microsoft.com/office/spreadsheetml/2009/9/ac" r="436" s="3" customFormat="true" x14ac:dyDescent="0.25">
      <c r="A436" s="398"/>
      <c r="B436" s="129"/>
      <c r="L436" s="129"/>
      <c r="V436" s="129"/>
      <c r="AF436" s="129"/>
      <c r="AP436" s="129"/>
      <c r="AZ436" s="129"/>
      <c r="BJ436" s="129"/>
      <c r="BK436" s="129"/>
      <c r="BL436" s="129"/>
      <c r="BM436" s="129"/>
      <c r="BN436" s="129"/>
      <c r="BO436" s="129"/>
      <c r="BP436" s="129"/>
      <c r="BQ436" s="129"/>
      <c r="BT436" s="129"/>
      <c r="CD436" s="129"/>
      <c r="CN436" s="129"/>
      <c r="CX436" s="129"/>
      <c r="DH436" s="129"/>
      <c r="DR436" s="129"/>
      <c r="EB436" s="129"/>
      <c r="EL436" s="129"/>
      <c r="EV436" s="129"/>
      <c r="FF436" s="129"/>
      <c r="FP436" s="129"/>
      <c r="FZ436" s="129"/>
      <c r="GJ436" s="129"/>
      <c r="GT436" s="129"/>
      <c r="HD436" s="129"/>
      <c r="HN436" s="129"/>
      <c r="HX436" s="129"/>
      <c r="IH436" s="129"/>
      <c r="IR436" s="129"/>
      <c r="JB436" s="129"/>
      <c r="JL436" s="129"/>
      <c r="JV436" s="129"/>
      <c r="KF436" s="129"/>
    </row>
    <row xmlns:x14ac="http://schemas.microsoft.com/office/spreadsheetml/2009/9/ac" r="437" s="3" customFormat="true" x14ac:dyDescent="0.25">
      <c r="A437" s="398"/>
      <c r="B437" s="129"/>
      <c r="L437" s="129"/>
      <c r="V437" s="129"/>
      <c r="AF437" s="129"/>
      <c r="AP437" s="129"/>
      <c r="AZ437" s="129"/>
      <c r="BJ437" s="129"/>
      <c r="BK437" s="129"/>
      <c r="BL437" s="129"/>
      <c r="BM437" s="129"/>
      <c r="BN437" s="129"/>
      <c r="BO437" s="129"/>
      <c r="BP437" s="129"/>
      <c r="BQ437" s="129"/>
      <c r="BT437" s="129"/>
      <c r="CD437" s="129"/>
      <c r="CN437" s="129"/>
      <c r="CX437" s="129"/>
      <c r="DH437" s="129"/>
      <c r="DR437" s="129"/>
      <c r="EB437" s="129"/>
      <c r="EL437" s="129"/>
      <c r="EV437" s="129"/>
      <c r="FF437" s="129"/>
      <c r="FP437" s="129"/>
      <c r="FZ437" s="129"/>
      <c r="GJ437" s="129"/>
      <c r="GT437" s="129"/>
      <c r="HD437" s="129"/>
      <c r="HN437" s="129"/>
      <c r="HX437" s="129"/>
      <c r="IH437" s="129"/>
      <c r="IR437" s="129"/>
      <c r="JB437" s="129"/>
      <c r="JL437" s="129"/>
      <c r="JV437" s="129"/>
      <c r="KF437" s="129"/>
    </row>
    <row xmlns:x14ac="http://schemas.microsoft.com/office/spreadsheetml/2009/9/ac" r="438" s="3" customFormat="true" x14ac:dyDescent="0.25">
      <c r="A438" s="398"/>
      <c r="B438" s="129"/>
      <c r="L438" s="129"/>
      <c r="V438" s="129"/>
      <c r="AF438" s="129"/>
      <c r="AP438" s="129"/>
      <c r="AZ438" s="129"/>
      <c r="BJ438" s="129"/>
      <c r="BK438" s="129"/>
      <c r="BL438" s="129"/>
      <c r="BM438" s="129"/>
      <c r="BN438" s="129"/>
      <c r="BO438" s="129"/>
      <c r="BP438" s="129"/>
      <c r="BQ438" s="129"/>
      <c r="BT438" s="129"/>
      <c r="CD438" s="129"/>
      <c r="CN438" s="129"/>
      <c r="CX438" s="129"/>
      <c r="DH438" s="129"/>
      <c r="DR438" s="129"/>
      <c r="EB438" s="129"/>
      <c r="EL438" s="129"/>
      <c r="EV438" s="129"/>
      <c r="FF438" s="129"/>
      <c r="FP438" s="129"/>
      <c r="FZ438" s="129"/>
      <c r="GJ438" s="129"/>
      <c r="GT438" s="129"/>
      <c r="HD438" s="129"/>
      <c r="HN438" s="129"/>
      <c r="HX438" s="129"/>
      <c r="IH438" s="129"/>
      <c r="IR438" s="129"/>
      <c r="JB438" s="129"/>
      <c r="JL438" s="129"/>
      <c r="JV438" s="129"/>
      <c r="KF438" s="129"/>
    </row>
    <row xmlns:x14ac="http://schemas.microsoft.com/office/spreadsheetml/2009/9/ac" r="439" s="3" customFormat="true" x14ac:dyDescent="0.25">
      <c r="A439" s="398"/>
      <c r="B439" s="129"/>
      <c r="L439" s="129"/>
      <c r="V439" s="129"/>
      <c r="AF439" s="129"/>
      <c r="AP439" s="129"/>
      <c r="AZ439" s="129"/>
      <c r="BJ439" s="129"/>
      <c r="BK439" s="129"/>
      <c r="BL439" s="129"/>
      <c r="BM439" s="129"/>
      <c r="BN439" s="129"/>
      <c r="BO439" s="129"/>
      <c r="BP439" s="129"/>
      <c r="BQ439" s="129"/>
      <c r="BT439" s="129"/>
      <c r="CD439" s="129"/>
      <c r="CN439" s="129"/>
      <c r="CX439" s="129"/>
      <c r="DH439" s="129"/>
      <c r="DR439" s="129"/>
      <c r="EB439" s="129"/>
      <c r="EL439" s="129"/>
      <c r="EV439" s="129"/>
      <c r="FF439" s="129"/>
      <c r="FP439" s="129"/>
      <c r="FZ439" s="129"/>
      <c r="GJ439" s="129"/>
      <c r="GT439" s="129"/>
      <c r="HD439" s="129"/>
      <c r="HN439" s="129"/>
      <c r="HX439" s="129"/>
      <c r="IH439" s="129"/>
      <c r="IR439" s="129"/>
      <c r="JB439" s="129"/>
      <c r="JL439" s="129"/>
      <c r="JV439" s="129"/>
      <c r="KF439" s="129"/>
    </row>
    <row xmlns:x14ac="http://schemas.microsoft.com/office/spreadsheetml/2009/9/ac" r="440" s="3" customFormat="true" x14ac:dyDescent="0.25">
      <c r="A440" s="398"/>
      <c r="B440" s="129"/>
      <c r="L440" s="129"/>
      <c r="V440" s="129"/>
      <c r="AF440" s="129"/>
      <c r="AP440" s="129"/>
      <c r="AZ440" s="129"/>
      <c r="BJ440" s="129"/>
      <c r="BK440" s="129"/>
      <c r="BL440" s="129"/>
      <c r="BM440" s="129"/>
      <c r="BN440" s="129"/>
      <c r="BO440" s="129"/>
      <c r="BP440" s="129"/>
      <c r="BQ440" s="129"/>
      <c r="BT440" s="129"/>
      <c r="CD440" s="129"/>
      <c r="CN440" s="129"/>
      <c r="CX440" s="129"/>
      <c r="DH440" s="129"/>
      <c r="DR440" s="129"/>
      <c r="EB440" s="129"/>
      <c r="EL440" s="129"/>
      <c r="EV440" s="129"/>
      <c r="FF440" s="129"/>
      <c r="FP440" s="129"/>
      <c r="FZ440" s="129"/>
      <c r="GJ440" s="129"/>
      <c r="GT440" s="129"/>
      <c r="HD440" s="129"/>
      <c r="HN440" s="129"/>
      <c r="HX440" s="129"/>
      <c r="IH440" s="129"/>
      <c r="IR440" s="129"/>
      <c r="JB440" s="129"/>
      <c r="JL440" s="129"/>
      <c r="JV440" s="129"/>
      <c r="KF440" s="129"/>
    </row>
    <row xmlns:x14ac="http://schemas.microsoft.com/office/spreadsheetml/2009/9/ac" r="441" s="3" customFormat="true" x14ac:dyDescent="0.25">
      <c r="A441" s="398"/>
      <c r="B441" s="129"/>
      <c r="L441" s="129"/>
      <c r="V441" s="129"/>
      <c r="AF441" s="129"/>
      <c r="AP441" s="129"/>
      <c r="AZ441" s="129"/>
      <c r="BJ441" s="129"/>
      <c r="BK441" s="129"/>
      <c r="BL441" s="129"/>
      <c r="BM441" s="129"/>
      <c r="BN441" s="129"/>
      <c r="BO441" s="129"/>
      <c r="BP441" s="129"/>
      <c r="BQ441" s="129"/>
      <c r="BT441" s="129"/>
      <c r="CD441" s="129"/>
      <c r="CN441" s="129"/>
      <c r="CX441" s="129"/>
      <c r="DH441" s="129"/>
      <c r="DR441" s="129"/>
      <c r="EB441" s="129"/>
      <c r="EL441" s="129"/>
      <c r="EV441" s="129"/>
      <c r="FF441" s="129"/>
      <c r="FP441" s="129"/>
      <c r="FZ441" s="129"/>
      <c r="GJ441" s="129"/>
      <c r="GT441" s="129"/>
      <c r="HD441" s="129"/>
      <c r="HN441" s="129"/>
      <c r="HX441" s="129"/>
      <c r="IH441" s="129"/>
      <c r="IR441" s="129"/>
      <c r="JB441" s="129"/>
      <c r="JL441" s="129"/>
      <c r="JV441" s="129"/>
      <c r="KF441" s="129"/>
    </row>
    <row xmlns:x14ac="http://schemas.microsoft.com/office/spreadsheetml/2009/9/ac" r="442" s="3" customFormat="true" x14ac:dyDescent="0.25">
      <c r="A442" s="398"/>
      <c r="B442" s="129"/>
      <c r="L442" s="129"/>
      <c r="V442" s="129"/>
      <c r="AF442" s="129"/>
      <c r="AP442" s="129"/>
      <c r="AZ442" s="129"/>
      <c r="BJ442" s="129"/>
      <c r="BK442" s="129"/>
      <c r="BL442" s="129"/>
      <c r="BM442" s="129"/>
      <c r="BN442" s="129"/>
      <c r="BO442" s="129"/>
      <c r="BP442" s="129"/>
      <c r="BQ442" s="129"/>
      <c r="BT442" s="129"/>
      <c r="CD442" s="129"/>
      <c r="CN442" s="129"/>
      <c r="CX442" s="129"/>
      <c r="DH442" s="129"/>
      <c r="DR442" s="129"/>
      <c r="EB442" s="129"/>
      <c r="EL442" s="129"/>
      <c r="EV442" s="129"/>
      <c r="FF442" s="129"/>
      <c r="FP442" s="129"/>
      <c r="FZ442" s="129"/>
      <c r="GJ442" s="129"/>
      <c r="GT442" s="129"/>
      <c r="HD442" s="129"/>
      <c r="HN442" s="129"/>
      <c r="HX442" s="129"/>
      <c r="IH442" s="129"/>
      <c r="IR442" s="129"/>
      <c r="JB442" s="129"/>
      <c r="JL442" s="129"/>
      <c r="JV442" s="129"/>
      <c r="KF442" s="129"/>
    </row>
    <row xmlns:x14ac="http://schemas.microsoft.com/office/spreadsheetml/2009/9/ac" r="443" s="3" customFormat="true" x14ac:dyDescent="0.25">
      <c r="A443" s="398"/>
      <c r="B443" s="129"/>
      <c r="L443" s="129"/>
      <c r="V443" s="129"/>
      <c r="AF443" s="129"/>
      <c r="AP443" s="129"/>
      <c r="AZ443" s="129"/>
      <c r="BJ443" s="129"/>
      <c r="BK443" s="129"/>
      <c r="BL443" s="129"/>
      <c r="BM443" s="129"/>
      <c r="BN443" s="129"/>
      <c r="BO443" s="129"/>
      <c r="BP443" s="129"/>
      <c r="BQ443" s="129"/>
      <c r="BT443" s="129"/>
      <c r="CD443" s="129"/>
      <c r="CN443" s="129"/>
      <c r="CX443" s="129"/>
      <c r="DH443" s="129"/>
      <c r="DR443" s="129"/>
      <c r="EB443" s="129"/>
      <c r="EL443" s="129"/>
      <c r="EV443" s="129"/>
      <c r="FF443" s="129"/>
      <c r="FP443" s="129"/>
      <c r="FZ443" s="129"/>
      <c r="GJ443" s="129"/>
      <c r="GT443" s="129"/>
      <c r="HD443" s="129"/>
      <c r="HN443" s="129"/>
      <c r="HX443" s="129"/>
      <c r="IH443" s="129"/>
      <c r="IR443" s="129"/>
      <c r="JB443" s="129"/>
      <c r="JL443" s="129"/>
      <c r="JV443" s="129"/>
      <c r="KF443" s="129"/>
    </row>
    <row xmlns:x14ac="http://schemas.microsoft.com/office/spreadsheetml/2009/9/ac" r="444" s="3" customFormat="true" x14ac:dyDescent="0.25">
      <c r="A444" s="398"/>
      <c r="B444" s="129"/>
      <c r="L444" s="129"/>
      <c r="V444" s="129"/>
      <c r="AF444" s="129"/>
      <c r="AP444" s="129"/>
      <c r="AZ444" s="129"/>
      <c r="BJ444" s="129"/>
      <c r="BK444" s="129"/>
      <c r="BL444" s="129"/>
      <c r="BM444" s="129"/>
      <c r="BN444" s="129"/>
      <c r="BO444" s="129"/>
      <c r="BP444" s="129"/>
      <c r="BQ444" s="129"/>
      <c r="BT444" s="129"/>
      <c r="CD444" s="129"/>
      <c r="CN444" s="129"/>
      <c r="CX444" s="129"/>
      <c r="DH444" s="129"/>
      <c r="DR444" s="129"/>
      <c r="EB444" s="129"/>
      <c r="EL444" s="129"/>
      <c r="EV444" s="129"/>
      <c r="FF444" s="129"/>
      <c r="FP444" s="129"/>
      <c r="FZ444" s="129"/>
      <c r="GJ444" s="129"/>
      <c r="GT444" s="129"/>
      <c r="HD444" s="129"/>
      <c r="HN444" s="129"/>
      <c r="HX444" s="129"/>
      <c r="IH444" s="129"/>
      <c r="IR444" s="129"/>
      <c r="JB444" s="129"/>
      <c r="JL444" s="129"/>
      <c r="JV444" s="129"/>
      <c r="KF444" s="129"/>
    </row>
    <row xmlns:x14ac="http://schemas.microsoft.com/office/spreadsheetml/2009/9/ac" r="445" s="3" customFormat="true" x14ac:dyDescent="0.25">
      <c r="A445" s="398"/>
      <c r="B445" s="129"/>
      <c r="L445" s="129"/>
      <c r="V445" s="129"/>
      <c r="AF445" s="129"/>
      <c r="AP445" s="129"/>
      <c r="AZ445" s="129"/>
      <c r="BJ445" s="129"/>
      <c r="BK445" s="129"/>
      <c r="BL445" s="129"/>
      <c r="BM445" s="129"/>
      <c r="BN445" s="129"/>
      <c r="BO445" s="129"/>
      <c r="BP445" s="129"/>
      <c r="BQ445" s="129"/>
      <c r="BT445" s="129"/>
      <c r="CD445" s="129"/>
      <c r="CN445" s="129"/>
      <c r="CX445" s="129"/>
      <c r="DH445" s="129"/>
      <c r="DR445" s="129"/>
      <c r="EB445" s="129"/>
      <c r="EL445" s="129"/>
      <c r="EV445" s="129"/>
      <c r="FF445" s="129"/>
      <c r="FP445" s="129"/>
      <c r="FZ445" s="129"/>
      <c r="GJ445" s="129"/>
      <c r="GT445" s="129"/>
      <c r="HD445" s="129"/>
      <c r="HN445" s="129"/>
      <c r="HX445" s="129"/>
      <c r="IH445" s="129"/>
      <c r="IR445" s="129"/>
      <c r="JB445" s="129"/>
      <c r="JL445" s="129"/>
      <c r="JV445" s="129"/>
      <c r="KF445" s="129"/>
    </row>
    <row xmlns:x14ac="http://schemas.microsoft.com/office/spreadsheetml/2009/9/ac" r="446" s="3" customFormat="true" x14ac:dyDescent="0.25">
      <c r="A446" s="398"/>
      <c r="B446" s="129"/>
      <c r="L446" s="129"/>
      <c r="V446" s="129"/>
      <c r="AF446" s="129"/>
      <c r="AP446" s="129"/>
      <c r="AZ446" s="129"/>
      <c r="BJ446" s="129"/>
      <c r="BK446" s="129"/>
      <c r="BL446" s="129"/>
      <c r="BM446" s="129"/>
      <c r="BN446" s="129"/>
      <c r="BO446" s="129"/>
      <c r="BP446" s="129"/>
      <c r="BQ446" s="129"/>
      <c r="BT446" s="129"/>
      <c r="CD446" s="129"/>
      <c r="CN446" s="129"/>
      <c r="CX446" s="129"/>
      <c r="DH446" s="129"/>
      <c r="DR446" s="129"/>
      <c r="EB446" s="129"/>
      <c r="EL446" s="129"/>
      <c r="EV446" s="129"/>
      <c r="FF446" s="129"/>
      <c r="FP446" s="129"/>
      <c r="FZ446" s="129"/>
      <c r="GJ446" s="129"/>
      <c r="GT446" s="129"/>
      <c r="HD446" s="129"/>
      <c r="HN446" s="129"/>
      <c r="HX446" s="129"/>
      <c r="IH446" s="129"/>
      <c r="IR446" s="129"/>
      <c r="JB446" s="129"/>
      <c r="JL446" s="129"/>
      <c r="JV446" s="129"/>
      <c r="KF446" s="129"/>
    </row>
    <row xmlns:x14ac="http://schemas.microsoft.com/office/spreadsheetml/2009/9/ac" r="447" s="3" customFormat="true" x14ac:dyDescent="0.25">
      <c r="A447" s="398"/>
      <c r="B447" s="129"/>
      <c r="L447" s="129"/>
      <c r="V447" s="129"/>
      <c r="AF447" s="129"/>
      <c r="AP447" s="129"/>
      <c r="AZ447" s="129"/>
      <c r="BJ447" s="129"/>
      <c r="BK447" s="129"/>
      <c r="BL447" s="129"/>
      <c r="BM447" s="129"/>
      <c r="BN447" s="129"/>
      <c r="BO447" s="129"/>
      <c r="BP447" s="129"/>
      <c r="BQ447" s="129"/>
      <c r="BT447" s="129"/>
      <c r="CD447" s="129"/>
      <c r="CN447" s="129"/>
      <c r="CX447" s="129"/>
      <c r="DH447" s="129"/>
      <c r="DR447" s="129"/>
      <c r="EB447" s="129"/>
      <c r="EL447" s="129"/>
      <c r="EV447" s="129"/>
      <c r="FF447" s="129"/>
      <c r="FP447" s="129"/>
      <c r="FZ447" s="129"/>
      <c r="GJ447" s="129"/>
      <c r="GT447" s="129"/>
      <c r="HD447" s="129"/>
      <c r="HN447" s="129"/>
      <c r="HX447" s="129"/>
      <c r="IH447" s="129"/>
      <c r="IR447" s="129"/>
      <c r="JB447" s="129"/>
      <c r="JL447" s="129"/>
      <c r="JV447" s="129"/>
      <c r="KF447" s="129"/>
    </row>
    <row xmlns:x14ac="http://schemas.microsoft.com/office/spreadsheetml/2009/9/ac" r="448" s="3" customFormat="true" x14ac:dyDescent="0.25">
      <c r="A448" s="398"/>
      <c r="B448" s="129"/>
      <c r="L448" s="129"/>
      <c r="V448" s="129"/>
      <c r="AF448" s="129"/>
      <c r="AP448" s="129"/>
      <c r="AZ448" s="129"/>
      <c r="BJ448" s="129"/>
      <c r="BK448" s="129"/>
      <c r="BL448" s="129"/>
      <c r="BM448" s="129"/>
      <c r="BN448" s="129"/>
      <c r="BO448" s="129"/>
      <c r="BP448" s="129"/>
      <c r="BQ448" s="129"/>
      <c r="BT448" s="129"/>
      <c r="CD448" s="129"/>
      <c r="CN448" s="129"/>
      <c r="CX448" s="129"/>
      <c r="DH448" s="129"/>
      <c r="DR448" s="129"/>
      <c r="EB448" s="129"/>
      <c r="EL448" s="129"/>
      <c r="EV448" s="129"/>
      <c r="FF448" s="129"/>
      <c r="FP448" s="129"/>
      <c r="FZ448" s="129"/>
      <c r="GJ448" s="129"/>
      <c r="GT448" s="129"/>
      <c r="HD448" s="129"/>
      <c r="HN448" s="129"/>
      <c r="HX448" s="129"/>
      <c r="IH448" s="129"/>
      <c r="IR448" s="129"/>
      <c r="JB448" s="129"/>
      <c r="JL448" s="129"/>
      <c r="JV448" s="129"/>
      <c r="KF448" s="129"/>
    </row>
    <row xmlns:x14ac="http://schemas.microsoft.com/office/spreadsheetml/2009/9/ac" r="449" s="3" customFormat="true" x14ac:dyDescent="0.25">
      <c r="A449" s="398"/>
      <c r="B449" s="129"/>
      <c r="L449" s="129"/>
      <c r="V449" s="129"/>
      <c r="AF449" s="129"/>
      <c r="AP449" s="129"/>
      <c r="AZ449" s="129"/>
      <c r="BJ449" s="129"/>
      <c r="BK449" s="129"/>
      <c r="BL449" s="129"/>
      <c r="BM449" s="129"/>
      <c r="BN449" s="129"/>
      <c r="BO449" s="129"/>
      <c r="BP449" s="129"/>
      <c r="BQ449" s="129"/>
      <c r="BT449" s="129"/>
      <c r="CD449" s="129"/>
      <c r="CN449" s="129"/>
      <c r="CX449" s="129"/>
      <c r="DH449" s="129"/>
      <c r="DR449" s="129"/>
      <c r="EB449" s="129"/>
      <c r="EL449" s="129"/>
      <c r="EV449" s="129"/>
      <c r="FF449" s="129"/>
      <c r="FP449" s="129"/>
      <c r="FZ449" s="129"/>
      <c r="GJ449" s="129"/>
      <c r="GT449" s="129"/>
      <c r="HD449" s="129"/>
      <c r="HN449" s="129"/>
      <c r="HX449" s="129"/>
      <c r="IH449" s="129"/>
      <c r="IR449" s="129"/>
      <c r="JB449" s="129"/>
      <c r="JL449" s="129"/>
      <c r="JV449" s="129"/>
      <c r="KF449" s="129"/>
    </row>
    <row xmlns:x14ac="http://schemas.microsoft.com/office/spreadsheetml/2009/9/ac" r="450" s="3" customFormat="true" x14ac:dyDescent="0.25">
      <c r="A450" s="398"/>
      <c r="B450" s="129"/>
      <c r="L450" s="129"/>
      <c r="V450" s="129"/>
      <c r="AF450" s="129"/>
      <c r="AP450" s="129"/>
      <c r="AZ450" s="129"/>
      <c r="BJ450" s="129"/>
      <c r="BK450" s="129"/>
      <c r="BL450" s="129"/>
      <c r="BM450" s="129"/>
      <c r="BN450" s="129"/>
      <c r="BO450" s="129"/>
      <c r="BP450" s="129"/>
      <c r="BQ450" s="129"/>
      <c r="BT450" s="129"/>
      <c r="CD450" s="129"/>
      <c r="CN450" s="129"/>
      <c r="CX450" s="129"/>
      <c r="DH450" s="129"/>
      <c r="DR450" s="129"/>
      <c r="EB450" s="129"/>
      <c r="EL450" s="129"/>
      <c r="EV450" s="129"/>
      <c r="FF450" s="129"/>
      <c r="FP450" s="129"/>
      <c r="FZ450" s="129"/>
      <c r="GJ450" s="129"/>
      <c r="GT450" s="129"/>
      <c r="HD450" s="129"/>
      <c r="HN450" s="129"/>
      <c r="HX450" s="129"/>
      <c r="IH450" s="129"/>
      <c r="IR450" s="129"/>
      <c r="JB450" s="129"/>
      <c r="JL450" s="129"/>
      <c r="JV450" s="129"/>
      <c r="KF450" s="129"/>
    </row>
    <row xmlns:x14ac="http://schemas.microsoft.com/office/spreadsheetml/2009/9/ac" r="451" s="3" customFormat="true" x14ac:dyDescent="0.25">
      <c r="A451" s="398"/>
      <c r="B451" s="129"/>
      <c r="L451" s="129"/>
      <c r="V451" s="129"/>
      <c r="AF451" s="129"/>
      <c r="AP451" s="129"/>
      <c r="AZ451" s="129"/>
      <c r="BJ451" s="129"/>
      <c r="BK451" s="129"/>
      <c r="BL451" s="129"/>
      <c r="BM451" s="129"/>
      <c r="BN451" s="129"/>
      <c r="BO451" s="129"/>
      <c r="BP451" s="129"/>
      <c r="BQ451" s="129"/>
      <c r="BT451" s="129"/>
      <c r="CD451" s="129"/>
      <c r="CN451" s="129"/>
      <c r="CX451" s="129"/>
      <c r="DH451" s="129"/>
      <c r="DR451" s="129"/>
      <c r="EB451" s="129"/>
      <c r="EL451" s="129"/>
      <c r="EV451" s="129"/>
      <c r="FF451" s="129"/>
      <c r="FP451" s="129"/>
      <c r="FZ451" s="129"/>
      <c r="GJ451" s="129"/>
      <c r="GT451" s="129"/>
      <c r="HD451" s="129"/>
      <c r="HN451" s="129"/>
      <c r="HX451" s="129"/>
      <c r="IH451" s="129"/>
      <c r="IR451" s="129"/>
      <c r="JB451" s="129"/>
      <c r="JL451" s="129"/>
      <c r="JV451" s="129"/>
      <c r="KF451" s="129"/>
    </row>
    <row xmlns:x14ac="http://schemas.microsoft.com/office/spreadsheetml/2009/9/ac" r="452" s="3" customFormat="true" x14ac:dyDescent="0.25">
      <c r="A452" s="398"/>
      <c r="B452" s="129"/>
      <c r="L452" s="129"/>
      <c r="V452" s="129"/>
      <c r="AF452" s="129"/>
      <c r="AP452" s="129"/>
      <c r="AZ452" s="129"/>
      <c r="BJ452" s="129"/>
      <c r="BK452" s="129"/>
      <c r="BL452" s="129"/>
      <c r="BM452" s="129"/>
      <c r="BN452" s="129"/>
      <c r="BO452" s="129"/>
      <c r="BP452" s="129"/>
      <c r="BQ452" s="129"/>
      <c r="BT452" s="129"/>
      <c r="CD452" s="129"/>
      <c r="CN452" s="129"/>
      <c r="CX452" s="129"/>
      <c r="DH452" s="129"/>
      <c r="DR452" s="129"/>
      <c r="EB452" s="129"/>
      <c r="EL452" s="129"/>
      <c r="EV452" s="129"/>
      <c r="FF452" s="129"/>
      <c r="FP452" s="129"/>
      <c r="FZ452" s="129"/>
      <c r="GJ452" s="129"/>
      <c r="GT452" s="129"/>
      <c r="HD452" s="129"/>
      <c r="HN452" s="129"/>
      <c r="HX452" s="129"/>
      <c r="IH452" s="129"/>
      <c r="IR452" s="129"/>
      <c r="JB452" s="129"/>
      <c r="JL452" s="129"/>
      <c r="JV452" s="129"/>
      <c r="KF452" s="129"/>
    </row>
    <row xmlns:x14ac="http://schemas.microsoft.com/office/spreadsheetml/2009/9/ac" r="453" s="3" customFormat="true" x14ac:dyDescent="0.25">
      <c r="A453" s="398"/>
      <c r="B453" s="129"/>
      <c r="L453" s="129"/>
      <c r="V453" s="129"/>
      <c r="AF453" s="129"/>
      <c r="AP453" s="129"/>
      <c r="AZ453" s="129"/>
      <c r="BJ453" s="129"/>
      <c r="BK453" s="129"/>
      <c r="BL453" s="129"/>
      <c r="BM453" s="129"/>
      <c r="BN453" s="129"/>
      <c r="BO453" s="129"/>
      <c r="BP453" s="129"/>
      <c r="BQ453" s="129"/>
      <c r="BT453" s="129"/>
      <c r="CD453" s="129"/>
      <c r="CN453" s="129"/>
      <c r="CX453" s="129"/>
      <c r="DH453" s="129"/>
      <c r="DR453" s="129"/>
      <c r="EB453" s="129"/>
      <c r="EL453" s="129"/>
      <c r="EV453" s="129"/>
      <c r="FF453" s="129"/>
      <c r="FP453" s="129"/>
      <c r="FZ453" s="129"/>
      <c r="GJ453" s="129"/>
      <c r="GT453" s="129"/>
      <c r="HD453" s="129"/>
      <c r="HN453" s="129"/>
      <c r="HX453" s="129"/>
      <c r="IH453" s="129"/>
      <c r="IR453" s="129"/>
      <c r="JB453" s="129"/>
      <c r="JL453" s="129"/>
      <c r="JV453" s="129"/>
      <c r="KF453" s="129"/>
    </row>
    <row xmlns:x14ac="http://schemas.microsoft.com/office/spreadsheetml/2009/9/ac" r="454" s="3" customFormat="true" x14ac:dyDescent="0.25">
      <c r="A454" s="398"/>
      <c r="B454" s="129"/>
      <c r="L454" s="129"/>
      <c r="V454" s="129"/>
      <c r="AF454" s="129"/>
      <c r="AP454" s="129"/>
      <c r="AZ454" s="129"/>
      <c r="BJ454" s="129"/>
      <c r="BK454" s="129"/>
      <c r="BL454" s="129"/>
      <c r="BM454" s="129"/>
      <c r="BN454" s="129"/>
      <c r="BO454" s="129"/>
      <c r="BP454" s="129"/>
      <c r="BQ454" s="129"/>
      <c r="BT454" s="129"/>
      <c r="CD454" s="129"/>
      <c r="CN454" s="129"/>
      <c r="CX454" s="129"/>
      <c r="DH454" s="129"/>
      <c r="DR454" s="129"/>
      <c r="EB454" s="129"/>
      <c r="EL454" s="129"/>
      <c r="EV454" s="129"/>
      <c r="FF454" s="129"/>
      <c r="FP454" s="129"/>
      <c r="FZ454" s="129"/>
      <c r="GJ454" s="129"/>
      <c r="GT454" s="129"/>
      <c r="HD454" s="129"/>
      <c r="HN454" s="129"/>
      <c r="HX454" s="129"/>
      <c r="IH454" s="129"/>
      <c r="IR454" s="129"/>
      <c r="JB454" s="129"/>
      <c r="JL454" s="129"/>
      <c r="JV454" s="129"/>
      <c r="KF454" s="129"/>
    </row>
    <row xmlns:x14ac="http://schemas.microsoft.com/office/spreadsheetml/2009/9/ac" r="455" s="3" customFormat="true" x14ac:dyDescent="0.25">
      <c r="A455" s="398"/>
      <c r="B455" s="129"/>
      <c r="L455" s="129"/>
      <c r="V455" s="129"/>
      <c r="AF455" s="129"/>
      <c r="AP455" s="129"/>
      <c r="AZ455" s="129"/>
      <c r="BJ455" s="129"/>
      <c r="BK455" s="129"/>
      <c r="BL455" s="129"/>
      <c r="BM455" s="129"/>
      <c r="BN455" s="129"/>
      <c r="BO455" s="129"/>
      <c r="BP455" s="129"/>
      <c r="BQ455" s="129"/>
      <c r="BT455" s="129"/>
      <c r="CD455" s="129"/>
      <c r="CN455" s="129"/>
      <c r="CX455" s="129"/>
      <c r="DH455" s="129"/>
      <c r="DR455" s="129"/>
      <c r="EB455" s="129"/>
      <c r="EL455" s="129"/>
      <c r="EV455" s="129"/>
      <c r="FF455" s="129"/>
      <c r="FP455" s="129"/>
      <c r="FZ455" s="129"/>
      <c r="GJ455" s="129"/>
      <c r="GT455" s="129"/>
      <c r="HD455" s="129"/>
      <c r="HN455" s="129"/>
      <c r="HX455" s="129"/>
      <c r="IH455" s="129"/>
      <c r="IR455" s="129"/>
      <c r="JB455" s="129"/>
      <c r="JL455" s="129"/>
      <c r="JV455" s="129"/>
      <c r="KF455" s="129"/>
    </row>
    <row xmlns:x14ac="http://schemas.microsoft.com/office/spreadsheetml/2009/9/ac" r="456" s="3" customFormat="true" x14ac:dyDescent="0.25">
      <c r="A456" s="398"/>
      <c r="B456" s="129"/>
      <c r="L456" s="129"/>
      <c r="V456" s="129"/>
      <c r="AF456" s="129"/>
      <c r="AP456" s="129"/>
      <c r="AZ456" s="129"/>
      <c r="BJ456" s="129"/>
      <c r="BK456" s="129"/>
      <c r="BL456" s="129"/>
      <c r="BM456" s="129"/>
      <c r="BN456" s="129"/>
      <c r="BO456" s="129"/>
      <c r="BP456" s="129"/>
      <c r="BQ456" s="129"/>
      <c r="BT456" s="129"/>
      <c r="CD456" s="129"/>
      <c r="CN456" s="129"/>
      <c r="CX456" s="129"/>
      <c r="DH456" s="129"/>
      <c r="DR456" s="129"/>
      <c r="EB456" s="129"/>
      <c r="EL456" s="129"/>
      <c r="EV456" s="129"/>
      <c r="FF456" s="129"/>
      <c r="FP456" s="129"/>
      <c r="FZ456" s="129"/>
      <c r="GJ456" s="129"/>
      <c r="GT456" s="129"/>
      <c r="HD456" s="129"/>
      <c r="HN456" s="129"/>
      <c r="HX456" s="129"/>
      <c r="IH456" s="129"/>
      <c r="IR456" s="129"/>
      <c r="JB456" s="129"/>
      <c r="JL456" s="129"/>
      <c r="JV456" s="129"/>
      <c r="KF456" s="129"/>
    </row>
    <row xmlns:x14ac="http://schemas.microsoft.com/office/spreadsheetml/2009/9/ac" r="457" s="3" customFormat="true" x14ac:dyDescent="0.25">
      <c r="A457" s="398"/>
      <c r="B457" s="129"/>
      <c r="L457" s="129"/>
      <c r="V457" s="129"/>
      <c r="AF457" s="129"/>
      <c r="AP457" s="129"/>
      <c r="AZ457" s="129"/>
      <c r="BJ457" s="129"/>
      <c r="BK457" s="129"/>
      <c r="BL457" s="129"/>
      <c r="BM457" s="129"/>
      <c r="BN457" s="129"/>
      <c r="BO457" s="129"/>
      <c r="BP457" s="129"/>
      <c r="BQ457" s="129"/>
      <c r="BT457" s="129"/>
      <c r="CD457" s="129"/>
      <c r="CN457" s="129"/>
      <c r="CX457" s="129"/>
      <c r="DH457" s="129"/>
      <c r="DR457" s="129"/>
      <c r="EB457" s="129"/>
      <c r="EL457" s="129"/>
      <c r="EV457" s="129"/>
      <c r="FF457" s="129"/>
      <c r="FP457" s="129"/>
      <c r="FZ457" s="129"/>
      <c r="GJ457" s="129"/>
      <c r="GT457" s="129"/>
      <c r="HD457" s="129"/>
      <c r="HN457" s="129"/>
      <c r="HX457" s="129"/>
      <c r="IH457" s="129"/>
      <c r="IR457" s="129"/>
      <c r="JB457" s="129"/>
      <c r="JL457" s="129"/>
      <c r="JV457" s="129"/>
      <c r="KF457" s="129"/>
    </row>
    <row xmlns:x14ac="http://schemas.microsoft.com/office/spreadsheetml/2009/9/ac" r="458" s="3" customFormat="true" x14ac:dyDescent="0.25">
      <c r="A458" s="398"/>
      <c r="B458" s="129"/>
      <c r="L458" s="129"/>
      <c r="V458" s="129"/>
      <c r="AF458" s="129"/>
      <c r="AP458" s="129"/>
      <c r="AZ458" s="129"/>
      <c r="BJ458" s="129"/>
      <c r="BK458" s="129"/>
      <c r="BL458" s="129"/>
      <c r="BM458" s="129"/>
      <c r="BN458" s="129"/>
      <c r="BO458" s="129"/>
      <c r="BP458" s="129"/>
      <c r="BQ458" s="129"/>
      <c r="BT458" s="129"/>
      <c r="CD458" s="129"/>
      <c r="CN458" s="129"/>
      <c r="CX458" s="129"/>
      <c r="DH458" s="129"/>
      <c r="DR458" s="129"/>
      <c r="EB458" s="129"/>
      <c r="EL458" s="129"/>
      <c r="EV458" s="129"/>
      <c r="FF458" s="129"/>
      <c r="FP458" s="129"/>
      <c r="FZ458" s="129"/>
      <c r="GJ458" s="129"/>
      <c r="GT458" s="129"/>
      <c r="HD458" s="129"/>
      <c r="HN458" s="129"/>
      <c r="HX458" s="129"/>
      <c r="IH458" s="129"/>
      <c r="IR458" s="129"/>
      <c r="JB458" s="129"/>
      <c r="JL458" s="129"/>
      <c r="JV458" s="129"/>
      <c r="KF458" s="129"/>
    </row>
    <row xmlns:x14ac="http://schemas.microsoft.com/office/spreadsheetml/2009/9/ac" r="459" s="3" customFormat="true" x14ac:dyDescent="0.25">
      <c r="A459" s="398"/>
      <c r="B459" s="129"/>
      <c r="L459" s="129"/>
      <c r="V459" s="129"/>
      <c r="AF459" s="129"/>
      <c r="AP459" s="129"/>
      <c r="AZ459" s="129"/>
      <c r="BJ459" s="129"/>
      <c r="BK459" s="129"/>
      <c r="BL459" s="129"/>
      <c r="BM459" s="129"/>
      <c r="BN459" s="129"/>
      <c r="BO459" s="129"/>
      <c r="BP459" s="129"/>
      <c r="BQ459" s="129"/>
      <c r="BT459" s="129"/>
      <c r="CD459" s="129"/>
      <c r="CN459" s="129"/>
      <c r="CX459" s="129"/>
      <c r="DH459" s="129"/>
      <c r="DR459" s="129"/>
      <c r="EB459" s="129"/>
      <c r="EL459" s="129"/>
      <c r="EV459" s="129"/>
      <c r="FF459" s="129"/>
      <c r="FP459" s="129"/>
      <c r="FZ459" s="129"/>
      <c r="GJ459" s="129"/>
      <c r="GT459" s="129"/>
      <c r="HD459" s="129"/>
      <c r="HN459" s="129"/>
      <c r="HX459" s="129"/>
      <c r="IH459" s="129"/>
      <c r="IR459" s="129"/>
      <c r="JB459" s="129"/>
      <c r="JL459" s="129"/>
      <c r="JV459" s="129"/>
      <c r="KF459" s="129"/>
    </row>
    <row xmlns:x14ac="http://schemas.microsoft.com/office/spreadsheetml/2009/9/ac" r="460" s="3" customFormat="true" x14ac:dyDescent="0.25">
      <c r="A460" s="398"/>
      <c r="B460" s="129"/>
      <c r="L460" s="129"/>
      <c r="V460" s="129"/>
      <c r="AF460" s="129"/>
      <c r="AP460" s="129"/>
      <c r="AZ460" s="129"/>
      <c r="BJ460" s="129"/>
      <c r="BK460" s="129"/>
      <c r="BL460" s="129"/>
      <c r="BM460" s="129"/>
      <c r="BN460" s="129"/>
      <c r="BO460" s="129"/>
      <c r="BP460" s="129"/>
      <c r="BQ460" s="129"/>
      <c r="BT460" s="129"/>
      <c r="CD460" s="129"/>
      <c r="CN460" s="129"/>
      <c r="CX460" s="129"/>
      <c r="DH460" s="129"/>
      <c r="DR460" s="129"/>
      <c r="EB460" s="129"/>
      <c r="EL460" s="129"/>
      <c r="EV460" s="129"/>
      <c r="FF460" s="129"/>
      <c r="FP460" s="129"/>
      <c r="FZ460" s="129"/>
      <c r="GJ460" s="129"/>
      <c r="GT460" s="129"/>
      <c r="HD460" s="129"/>
      <c r="HN460" s="129"/>
      <c r="HX460" s="129"/>
      <c r="IH460" s="129"/>
      <c r="IR460" s="129"/>
      <c r="JB460" s="129"/>
      <c r="JL460" s="129"/>
      <c r="JV460" s="129"/>
      <c r="KF460" s="129"/>
    </row>
    <row xmlns:x14ac="http://schemas.microsoft.com/office/spreadsheetml/2009/9/ac" r="461" s="3" customFormat="true" x14ac:dyDescent="0.25">
      <c r="A461" s="398"/>
      <c r="B461" s="129"/>
      <c r="L461" s="129"/>
      <c r="V461" s="129"/>
      <c r="AF461" s="129"/>
      <c r="AP461" s="129"/>
      <c r="AZ461" s="129"/>
      <c r="BJ461" s="129"/>
      <c r="BK461" s="129"/>
      <c r="BL461" s="129"/>
      <c r="BM461" s="129"/>
      <c r="BN461" s="129"/>
      <c r="BO461" s="129"/>
      <c r="BP461" s="129"/>
      <c r="BQ461" s="129"/>
      <c r="BT461" s="129"/>
      <c r="CD461" s="129"/>
      <c r="CN461" s="129"/>
      <c r="CX461" s="129"/>
      <c r="DH461" s="129"/>
      <c r="DR461" s="129"/>
      <c r="EB461" s="129"/>
      <c r="EL461" s="129"/>
      <c r="EV461" s="129"/>
      <c r="FF461" s="129"/>
      <c r="FP461" s="129"/>
      <c r="FZ461" s="129"/>
      <c r="GJ461" s="129"/>
      <c r="GT461" s="129"/>
      <c r="HD461" s="129"/>
      <c r="HN461" s="129"/>
      <c r="HX461" s="129"/>
      <c r="IH461" s="129"/>
      <c r="IR461" s="129"/>
      <c r="JB461" s="129"/>
      <c r="JL461" s="129"/>
      <c r="JV461" s="129"/>
      <c r="KF461" s="129"/>
    </row>
    <row xmlns:x14ac="http://schemas.microsoft.com/office/spreadsheetml/2009/9/ac" r="462" s="3" customFormat="true" x14ac:dyDescent="0.25">
      <c r="A462" s="398"/>
      <c r="B462" s="129"/>
      <c r="L462" s="129"/>
      <c r="V462" s="129"/>
      <c r="AF462" s="129"/>
      <c r="AP462" s="129"/>
      <c r="AZ462" s="129"/>
      <c r="BJ462" s="129"/>
      <c r="BK462" s="129"/>
      <c r="BL462" s="129"/>
      <c r="BM462" s="129"/>
      <c r="BN462" s="129"/>
      <c r="BO462" s="129"/>
      <c r="BP462" s="129"/>
      <c r="BQ462" s="129"/>
      <c r="BT462" s="129"/>
      <c r="CD462" s="129"/>
      <c r="CN462" s="129"/>
      <c r="CX462" s="129"/>
      <c r="DH462" s="129"/>
      <c r="DR462" s="129"/>
      <c r="EB462" s="129"/>
      <c r="EL462" s="129"/>
      <c r="EV462" s="129"/>
      <c r="FF462" s="129"/>
      <c r="FP462" s="129"/>
      <c r="FZ462" s="129"/>
      <c r="GJ462" s="129"/>
      <c r="GT462" s="129"/>
      <c r="HD462" s="129"/>
      <c r="HN462" s="129"/>
      <c r="HX462" s="129"/>
      <c r="IH462" s="129"/>
      <c r="IR462" s="129"/>
      <c r="JB462" s="129"/>
      <c r="JL462" s="129"/>
      <c r="JV462" s="129"/>
      <c r="KF462" s="129"/>
    </row>
    <row xmlns:x14ac="http://schemas.microsoft.com/office/spreadsheetml/2009/9/ac" r="463" s="3" customFormat="true" x14ac:dyDescent="0.25">
      <c r="A463" s="398"/>
      <c r="B463" s="129"/>
      <c r="L463" s="129"/>
      <c r="V463" s="129"/>
      <c r="AF463" s="129"/>
      <c r="AP463" s="129"/>
      <c r="AZ463" s="129"/>
      <c r="BJ463" s="129"/>
      <c r="BK463" s="129"/>
      <c r="BL463" s="129"/>
      <c r="BM463" s="129"/>
      <c r="BN463" s="129"/>
      <c r="BO463" s="129"/>
      <c r="BP463" s="129"/>
      <c r="BQ463" s="129"/>
      <c r="BT463" s="129"/>
      <c r="CD463" s="129"/>
      <c r="CN463" s="129"/>
      <c r="CX463" s="129"/>
      <c r="DH463" s="129"/>
      <c r="DR463" s="129"/>
      <c r="EB463" s="129"/>
      <c r="EL463" s="129"/>
      <c r="EV463" s="129"/>
      <c r="FF463" s="129"/>
      <c r="FP463" s="129"/>
      <c r="FZ463" s="129"/>
      <c r="GJ463" s="129"/>
      <c r="GT463" s="129"/>
      <c r="HD463" s="129"/>
      <c r="HN463" s="129"/>
      <c r="HX463" s="129"/>
      <c r="IH463" s="129"/>
      <c r="IR463" s="129"/>
      <c r="JB463" s="129"/>
      <c r="JL463" s="129"/>
      <c r="JV463" s="129"/>
      <c r="KF463" s="129"/>
    </row>
    <row xmlns:x14ac="http://schemas.microsoft.com/office/spreadsheetml/2009/9/ac" r="464" s="3" customFormat="true" x14ac:dyDescent="0.25">
      <c r="A464" s="398"/>
      <c r="B464" s="129"/>
      <c r="L464" s="129"/>
      <c r="V464" s="129"/>
      <c r="AF464" s="129"/>
      <c r="AP464" s="129"/>
      <c r="AZ464" s="129"/>
      <c r="BJ464" s="129"/>
      <c r="BK464" s="129"/>
      <c r="BL464" s="129"/>
      <c r="BM464" s="129"/>
      <c r="BN464" s="129"/>
      <c r="BO464" s="129"/>
      <c r="BP464" s="129"/>
      <c r="BQ464" s="129"/>
      <c r="BT464" s="129"/>
      <c r="CD464" s="129"/>
      <c r="CN464" s="129"/>
      <c r="CX464" s="129"/>
      <c r="DH464" s="129"/>
      <c r="DR464" s="129"/>
      <c r="EB464" s="129"/>
      <c r="EL464" s="129"/>
      <c r="EV464" s="129"/>
      <c r="FF464" s="129"/>
      <c r="FP464" s="129"/>
      <c r="FZ464" s="129"/>
      <c r="GJ464" s="129"/>
      <c r="GT464" s="129"/>
      <c r="HD464" s="129"/>
      <c r="HN464" s="129"/>
      <c r="HX464" s="129"/>
      <c r="IH464" s="129"/>
      <c r="IR464" s="129"/>
      <c r="JB464" s="129"/>
      <c r="JL464" s="129"/>
      <c r="JV464" s="129"/>
      <c r="KF464" s="129"/>
    </row>
    <row xmlns:x14ac="http://schemas.microsoft.com/office/spreadsheetml/2009/9/ac" r="465" s="3" customFormat="true" x14ac:dyDescent="0.25">
      <c r="A465" s="398"/>
      <c r="B465" s="129"/>
      <c r="L465" s="129"/>
      <c r="V465" s="129"/>
      <c r="AF465" s="129"/>
      <c r="AP465" s="129"/>
      <c r="AZ465" s="129"/>
      <c r="BJ465" s="129"/>
      <c r="BK465" s="129"/>
      <c r="BL465" s="129"/>
      <c r="BM465" s="129"/>
      <c r="BN465" s="129"/>
      <c r="BO465" s="129"/>
      <c r="BP465" s="129"/>
      <c r="BQ465" s="129"/>
      <c r="BT465" s="129"/>
      <c r="CD465" s="129"/>
      <c r="CN465" s="129"/>
      <c r="CX465" s="129"/>
      <c r="DH465" s="129"/>
      <c r="DR465" s="129"/>
      <c r="EB465" s="129"/>
      <c r="EL465" s="129"/>
      <c r="EV465" s="129"/>
      <c r="FF465" s="129"/>
      <c r="FP465" s="129"/>
      <c r="FZ465" s="129"/>
      <c r="GJ465" s="129"/>
      <c r="GT465" s="129"/>
      <c r="HD465" s="129"/>
      <c r="HN465" s="129"/>
      <c r="HX465" s="129"/>
      <c r="IH465" s="129"/>
      <c r="IR465" s="129"/>
      <c r="JB465" s="129"/>
      <c r="JL465" s="129"/>
      <c r="JV465" s="129"/>
      <c r="KF465" s="129"/>
    </row>
    <row xmlns:x14ac="http://schemas.microsoft.com/office/spreadsheetml/2009/9/ac" r="466" s="3" customFormat="true" x14ac:dyDescent="0.25">
      <c r="A466" s="398"/>
      <c r="B466" s="129"/>
      <c r="L466" s="129"/>
      <c r="V466" s="129"/>
      <c r="AF466" s="129"/>
      <c r="AP466" s="129"/>
      <c r="AZ466" s="129"/>
      <c r="BJ466" s="129"/>
      <c r="BK466" s="129"/>
      <c r="BL466" s="129"/>
      <c r="BM466" s="129"/>
      <c r="BN466" s="129"/>
      <c r="BO466" s="129"/>
      <c r="BP466" s="129"/>
      <c r="BQ466" s="129"/>
      <c r="BT466" s="129"/>
      <c r="CD466" s="129"/>
      <c r="CN466" s="129"/>
      <c r="CX466" s="129"/>
      <c r="DH466" s="129"/>
      <c r="DR466" s="129"/>
      <c r="EB466" s="129"/>
      <c r="EL466" s="129"/>
      <c r="EV466" s="129"/>
      <c r="FF466" s="129"/>
      <c r="FP466" s="129"/>
      <c r="FZ466" s="129"/>
      <c r="GJ466" s="129"/>
      <c r="GT466" s="129"/>
      <c r="HD466" s="129"/>
      <c r="HN466" s="129"/>
      <c r="HX466" s="129"/>
      <c r="IH466" s="129"/>
      <c r="IR466" s="129"/>
      <c r="JB466" s="129"/>
      <c r="JL466" s="129"/>
      <c r="JV466" s="129"/>
      <c r="KF466" s="129"/>
    </row>
    <row xmlns:x14ac="http://schemas.microsoft.com/office/spreadsheetml/2009/9/ac" r="467" s="3" customFormat="true" x14ac:dyDescent="0.25">
      <c r="A467" s="398"/>
      <c r="B467" s="129"/>
      <c r="L467" s="129"/>
      <c r="V467" s="129"/>
      <c r="AF467" s="129"/>
      <c r="AP467" s="129"/>
      <c r="AZ467" s="129"/>
      <c r="BJ467" s="129"/>
      <c r="BK467" s="129"/>
      <c r="BL467" s="129"/>
      <c r="BM467" s="129"/>
      <c r="BN467" s="129"/>
      <c r="BO467" s="129"/>
      <c r="BP467" s="129"/>
      <c r="BQ467" s="129"/>
      <c r="BT467" s="129"/>
      <c r="CD467" s="129"/>
      <c r="CN467" s="129"/>
      <c r="CX467" s="129"/>
      <c r="DH467" s="129"/>
      <c r="DR467" s="129"/>
      <c r="EB467" s="129"/>
      <c r="EL467" s="129"/>
      <c r="EV467" s="129"/>
      <c r="FF467" s="129"/>
      <c r="FP467" s="129"/>
      <c r="FZ467" s="129"/>
      <c r="GJ467" s="129"/>
      <c r="GT467" s="129"/>
      <c r="HD467" s="129"/>
      <c r="HN467" s="129"/>
      <c r="HX467" s="129"/>
      <c r="IH467" s="129"/>
      <c r="IR467" s="129"/>
      <c r="JB467" s="129"/>
      <c r="JL467" s="129"/>
      <c r="JV467" s="129"/>
      <c r="KF467" s="129"/>
    </row>
    <row xmlns:x14ac="http://schemas.microsoft.com/office/spreadsheetml/2009/9/ac" r="468" s="3" customFormat="true" x14ac:dyDescent="0.25">
      <c r="A468" s="398"/>
      <c r="B468" s="129"/>
      <c r="L468" s="129"/>
      <c r="V468" s="129"/>
      <c r="AF468" s="129"/>
      <c r="AP468" s="129"/>
      <c r="AZ468" s="129"/>
      <c r="BJ468" s="129"/>
      <c r="BK468" s="129"/>
      <c r="BL468" s="129"/>
      <c r="BM468" s="129"/>
      <c r="BN468" s="129"/>
      <c r="BO468" s="129"/>
      <c r="BP468" s="129"/>
      <c r="BQ468" s="129"/>
      <c r="BT468" s="129"/>
      <c r="CD468" s="129"/>
      <c r="CN468" s="129"/>
      <c r="CX468" s="129"/>
      <c r="DH468" s="129"/>
      <c r="DR468" s="129"/>
      <c r="EB468" s="129"/>
      <c r="EL468" s="129"/>
      <c r="EV468" s="129"/>
      <c r="FF468" s="129"/>
      <c r="FP468" s="129"/>
      <c r="FZ468" s="129"/>
      <c r="GJ468" s="129"/>
      <c r="GT468" s="129"/>
      <c r="HD468" s="129"/>
      <c r="HN468" s="129"/>
      <c r="HX468" s="129"/>
      <c r="IH468" s="129"/>
      <c r="IR468" s="129"/>
      <c r="JB468" s="129"/>
      <c r="JL468" s="129"/>
      <c r="JV468" s="129"/>
      <c r="KF468" s="129"/>
    </row>
    <row xmlns:x14ac="http://schemas.microsoft.com/office/spreadsheetml/2009/9/ac" r="469" s="3" customFormat="true" x14ac:dyDescent="0.25">
      <c r="A469" s="398"/>
      <c r="B469" s="129"/>
      <c r="L469" s="129"/>
      <c r="V469" s="129"/>
      <c r="AF469" s="129"/>
      <c r="AP469" s="129"/>
      <c r="AZ469" s="129"/>
      <c r="BJ469" s="129"/>
      <c r="BK469" s="129"/>
      <c r="BL469" s="129"/>
      <c r="BM469" s="129"/>
      <c r="BN469" s="129"/>
      <c r="BO469" s="129"/>
      <c r="BP469" s="129"/>
      <c r="BQ469" s="129"/>
      <c r="BT469" s="129"/>
      <c r="CD469" s="129"/>
      <c r="CN469" s="129"/>
      <c r="CX469" s="129"/>
      <c r="DH469" s="129"/>
      <c r="DR469" s="129"/>
      <c r="EB469" s="129"/>
      <c r="EL469" s="129"/>
      <c r="EV469" s="129"/>
      <c r="FF469" s="129"/>
      <c r="FP469" s="129"/>
      <c r="FZ469" s="129"/>
      <c r="GJ469" s="129"/>
      <c r="GT469" s="129"/>
      <c r="HD469" s="129"/>
      <c r="HN469" s="129"/>
      <c r="HX469" s="129"/>
      <c r="IH469" s="129"/>
      <c r="IR469" s="129"/>
      <c r="JB469" s="129"/>
      <c r="JL469" s="129"/>
      <c r="JV469" s="129"/>
      <c r="KF469" s="129"/>
    </row>
    <row xmlns:x14ac="http://schemas.microsoft.com/office/spreadsheetml/2009/9/ac" r="470" s="3" customFormat="true" x14ac:dyDescent="0.25">
      <c r="A470" s="398"/>
      <c r="B470" s="129"/>
      <c r="L470" s="129"/>
      <c r="V470" s="129"/>
      <c r="AF470" s="129"/>
      <c r="AP470" s="129"/>
      <c r="AZ470" s="129"/>
      <c r="BJ470" s="129"/>
      <c r="BK470" s="129"/>
      <c r="BL470" s="129"/>
      <c r="BM470" s="129"/>
      <c r="BN470" s="129"/>
      <c r="BO470" s="129"/>
      <c r="BP470" s="129"/>
      <c r="BQ470" s="129"/>
      <c r="BT470" s="129"/>
      <c r="CD470" s="129"/>
      <c r="CN470" s="129"/>
      <c r="CX470" s="129"/>
      <c r="DH470" s="129"/>
      <c r="DR470" s="129"/>
      <c r="EB470" s="129"/>
      <c r="EL470" s="129"/>
      <c r="EV470" s="129"/>
      <c r="FF470" s="129"/>
      <c r="FP470" s="129"/>
      <c r="FZ470" s="129"/>
      <c r="GJ470" s="129"/>
      <c r="GT470" s="129"/>
      <c r="HD470" s="129"/>
      <c r="HN470" s="129"/>
      <c r="HX470" s="129"/>
      <c r="IH470" s="129"/>
      <c r="IR470" s="129"/>
      <c r="JB470" s="129"/>
      <c r="JL470" s="129"/>
      <c r="JV470" s="129"/>
      <c r="KF470" s="129"/>
    </row>
    <row xmlns:x14ac="http://schemas.microsoft.com/office/spreadsheetml/2009/9/ac" r="471" s="3" customFormat="true" x14ac:dyDescent="0.25">
      <c r="A471" s="398"/>
      <c r="B471" s="129"/>
      <c r="L471" s="129"/>
      <c r="V471" s="129"/>
      <c r="AF471" s="129"/>
      <c r="AP471" s="129"/>
      <c r="AZ471" s="129"/>
      <c r="BJ471" s="129"/>
      <c r="BK471" s="129"/>
      <c r="BL471" s="129"/>
      <c r="BM471" s="129"/>
      <c r="BN471" s="129"/>
      <c r="BO471" s="129"/>
      <c r="BP471" s="129"/>
      <c r="BQ471" s="129"/>
      <c r="BT471" s="129"/>
      <c r="CD471" s="129"/>
      <c r="CN471" s="129"/>
      <c r="CX471" s="129"/>
      <c r="DH471" s="129"/>
      <c r="DR471" s="129"/>
      <c r="EB471" s="129"/>
      <c r="EL471" s="129"/>
      <c r="EV471" s="129"/>
      <c r="FF471" s="129"/>
      <c r="FP471" s="129"/>
      <c r="FZ471" s="129"/>
      <c r="GJ471" s="129"/>
      <c r="GT471" s="129"/>
      <c r="HD471" s="129"/>
      <c r="HN471" s="129"/>
      <c r="HX471" s="129"/>
      <c r="IH471" s="129"/>
      <c r="IR471" s="129"/>
      <c r="JB471" s="129"/>
      <c r="JL471" s="129"/>
      <c r="JV471" s="129"/>
      <c r="KF471" s="129"/>
    </row>
    <row xmlns:x14ac="http://schemas.microsoft.com/office/spreadsheetml/2009/9/ac" r="472" s="3" customFormat="true" x14ac:dyDescent="0.25">
      <c r="A472" s="398"/>
      <c r="B472" s="129"/>
      <c r="L472" s="129"/>
      <c r="V472" s="129"/>
      <c r="AF472" s="129"/>
      <c r="AP472" s="129"/>
      <c r="AZ472" s="129"/>
      <c r="BJ472" s="129"/>
      <c r="BK472" s="129"/>
      <c r="BL472" s="129"/>
      <c r="BM472" s="129"/>
      <c r="BN472" s="129"/>
      <c r="BO472" s="129"/>
      <c r="BP472" s="129"/>
      <c r="BQ472" s="129"/>
      <c r="BT472" s="129"/>
      <c r="CD472" s="129"/>
      <c r="CN472" s="129"/>
      <c r="CX472" s="129"/>
      <c r="DH472" s="129"/>
      <c r="DR472" s="129"/>
      <c r="EB472" s="129"/>
      <c r="EL472" s="129"/>
      <c r="EV472" s="129"/>
      <c r="FF472" s="129"/>
      <c r="FP472" s="129"/>
      <c r="FZ472" s="129"/>
      <c r="GJ472" s="129"/>
      <c r="GT472" s="129"/>
      <c r="HD472" s="129"/>
      <c r="HN472" s="129"/>
      <c r="HX472" s="129"/>
      <c r="IH472" s="129"/>
      <c r="IR472" s="129"/>
      <c r="JB472" s="129"/>
      <c r="JL472" s="129"/>
      <c r="JV472" s="129"/>
      <c r="KF472" s="129"/>
    </row>
    <row xmlns:x14ac="http://schemas.microsoft.com/office/spreadsheetml/2009/9/ac" r="473" s="3" customFormat="true" x14ac:dyDescent="0.25">
      <c r="A473" s="398"/>
      <c r="B473" s="129"/>
      <c r="L473" s="129"/>
      <c r="V473" s="129"/>
      <c r="AF473" s="129"/>
      <c r="AP473" s="129"/>
      <c r="AZ473" s="129"/>
      <c r="BJ473" s="129"/>
      <c r="BK473" s="129"/>
      <c r="BL473" s="129"/>
      <c r="BM473" s="129"/>
      <c r="BN473" s="129"/>
      <c r="BO473" s="129"/>
      <c r="BP473" s="129"/>
      <c r="BQ473" s="129"/>
      <c r="BT473" s="129"/>
      <c r="CD473" s="129"/>
      <c r="CN473" s="129"/>
      <c r="CX473" s="129"/>
      <c r="DH473" s="129"/>
      <c r="DR473" s="129"/>
      <c r="EB473" s="129"/>
      <c r="EL473" s="129"/>
      <c r="EV473" s="129"/>
      <c r="FF473" s="129"/>
      <c r="FP473" s="129"/>
      <c r="FZ473" s="129"/>
      <c r="GJ473" s="129"/>
      <c r="GT473" s="129"/>
      <c r="HD473" s="129"/>
      <c r="HN473" s="129"/>
      <c r="HX473" s="129"/>
      <c r="IH473" s="129"/>
      <c r="IR473" s="129"/>
      <c r="JB473" s="129"/>
      <c r="JL473" s="129"/>
      <c r="JV473" s="129"/>
      <c r="KF473" s="129"/>
    </row>
    <row xmlns:x14ac="http://schemas.microsoft.com/office/spreadsheetml/2009/9/ac" r="474" s="3" customFormat="true" x14ac:dyDescent="0.25">
      <c r="A474" s="398"/>
      <c r="B474" s="129"/>
      <c r="L474" s="129"/>
      <c r="V474" s="129"/>
      <c r="AF474" s="129"/>
      <c r="AP474" s="129"/>
      <c r="AZ474" s="129"/>
      <c r="BJ474" s="129"/>
      <c r="BK474" s="129"/>
      <c r="BL474" s="129"/>
      <c r="BM474" s="129"/>
      <c r="BN474" s="129"/>
      <c r="BO474" s="129"/>
      <c r="BP474" s="129"/>
      <c r="BQ474" s="129"/>
      <c r="BT474" s="129"/>
      <c r="CD474" s="129"/>
      <c r="CN474" s="129"/>
      <c r="CX474" s="129"/>
      <c r="DH474" s="129"/>
      <c r="DR474" s="129"/>
      <c r="EB474" s="129"/>
      <c r="EL474" s="129"/>
      <c r="EV474" s="129"/>
      <c r="FF474" s="129"/>
      <c r="FP474" s="129"/>
      <c r="FZ474" s="129"/>
      <c r="GJ474" s="129"/>
      <c r="GT474" s="129"/>
      <c r="HD474" s="129"/>
      <c r="HN474" s="129"/>
      <c r="HX474" s="129"/>
      <c r="IH474" s="129"/>
      <c r="IR474" s="129"/>
      <c r="JB474" s="129"/>
      <c r="JL474" s="129"/>
      <c r="JV474" s="129"/>
      <c r="KF474" s="129"/>
    </row>
    <row xmlns:x14ac="http://schemas.microsoft.com/office/spreadsheetml/2009/9/ac" r="475" s="3" customFormat="true" x14ac:dyDescent="0.25">
      <c r="A475" s="398"/>
      <c r="B475" s="129"/>
      <c r="L475" s="129"/>
      <c r="V475" s="129"/>
      <c r="AF475" s="129"/>
      <c r="AP475" s="129"/>
      <c r="AZ475" s="129"/>
      <c r="BJ475" s="129"/>
      <c r="BK475" s="129"/>
      <c r="BL475" s="129"/>
      <c r="BM475" s="129"/>
      <c r="BN475" s="129"/>
      <c r="BO475" s="129"/>
      <c r="BP475" s="129"/>
      <c r="BQ475" s="129"/>
      <c r="BT475" s="129"/>
      <c r="CD475" s="129"/>
      <c r="CN475" s="129"/>
      <c r="CX475" s="129"/>
      <c r="DH475" s="129"/>
      <c r="DR475" s="129"/>
      <c r="EB475" s="129"/>
      <c r="EL475" s="129"/>
      <c r="EV475" s="129"/>
      <c r="FF475" s="129"/>
      <c r="FP475" s="129"/>
      <c r="FZ475" s="129"/>
      <c r="GJ475" s="129"/>
      <c r="GT475" s="129"/>
      <c r="HD475" s="129"/>
      <c r="HN475" s="129"/>
      <c r="HX475" s="129"/>
      <c r="IH475" s="129"/>
      <c r="IR475" s="129"/>
      <c r="JB475" s="129"/>
      <c r="JL475" s="129"/>
      <c r="JV475" s="129"/>
      <c r="KF475" s="129"/>
    </row>
    <row xmlns:x14ac="http://schemas.microsoft.com/office/spreadsheetml/2009/9/ac" r="476" s="3" customFormat="true" x14ac:dyDescent="0.25">
      <c r="A476" s="398"/>
      <c r="B476" s="129"/>
      <c r="L476" s="129"/>
      <c r="V476" s="129"/>
      <c r="AF476" s="129"/>
      <c r="AP476" s="129"/>
      <c r="AZ476" s="129"/>
      <c r="BJ476" s="129"/>
      <c r="BK476" s="129"/>
      <c r="BL476" s="129"/>
      <c r="BM476" s="129"/>
      <c r="BN476" s="129"/>
      <c r="BO476" s="129"/>
      <c r="BP476" s="129"/>
      <c r="BQ476" s="129"/>
      <c r="BT476" s="129"/>
      <c r="CD476" s="129"/>
      <c r="CN476" s="129"/>
      <c r="CX476" s="129"/>
      <c r="DH476" s="129"/>
      <c r="DR476" s="129"/>
      <c r="EB476" s="129"/>
      <c r="EL476" s="129"/>
      <c r="EV476" s="129"/>
      <c r="FF476" s="129"/>
      <c r="FP476" s="129"/>
      <c r="FZ476" s="129"/>
      <c r="GJ476" s="129"/>
      <c r="GT476" s="129"/>
      <c r="HD476" s="129"/>
      <c r="HN476" s="129"/>
      <c r="HX476" s="129"/>
      <c r="IH476" s="129"/>
      <c r="IR476" s="129"/>
      <c r="JB476" s="129"/>
      <c r="JL476" s="129"/>
      <c r="JV476" s="129"/>
      <c r="KF476" s="129"/>
    </row>
    <row xmlns:x14ac="http://schemas.microsoft.com/office/spreadsheetml/2009/9/ac" r="477" s="3" customFormat="true" x14ac:dyDescent="0.25">
      <c r="A477" s="398"/>
      <c r="B477" s="129"/>
      <c r="L477" s="129"/>
      <c r="V477" s="129"/>
      <c r="AF477" s="129"/>
      <c r="AP477" s="129"/>
      <c r="AZ477" s="129"/>
      <c r="BJ477" s="129"/>
      <c r="BK477" s="129"/>
      <c r="BL477" s="129"/>
      <c r="BM477" s="129"/>
      <c r="BN477" s="129"/>
      <c r="BO477" s="129"/>
      <c r="BP477" s="129"/>
      <c r="BQ477" s="129"/>
      <c r="BT477" s="129"/>
      <c r="CD477" s="129"/>
      <c r="CN477" s="129"/>
      <c r="CX477" s="129"/>
      <c r="DH477" s="129"/>
      <c r="DR477" s="129"/>
      <c r="EB477" s="129"/>
      <c r="EL477" s="129"/>
      <c r="EV477" s="129"/>
      <c r="FF477" s="129"/>
      <c r="FP477" s="129"/>
      <c r="FZ477" s="129"/>
      <c r="GJ477" s="129"/>
      <c r="GT477" s="129"/>
      <c r="HD477" s="129"/>
      <c r="HN477" s="129"/>
      <c r="HX477" s="129"/>
      <c r="IH477" s="129"/>
      <c r="IR477" s="129"/>
      <c r="JB477" s="129"/>
      <c r="JL477" s="129"/>
      <c r="JV477" s="129"/>
      <c r="KF477" s="129"/>
    </row>
    <row xmlns:x14ac="http://schemas.microsoft.com/office/spreadsheetml/2009/9/ac" r="478" s="3" customFormat="true" x14ac:dyDescent="0.25">
      <c r="A478" s="398"/>
      <c r="B478" s="129"/>
      <c r="L478" s="129"/>
      <c r="V478" s="129"/>
      <c r="AF478" s="129"/>
      <c r="AP478" s="129"/>
      <c r="AZ478" s="129"/>
      <c r="BJ478" s="129"/>
      <c r="BK478" s="129"/>
      <c r="BL478" s="129"/>
      <c r="BM478" s="129"/>
      <c r="BN478" s="129"/>
      <c r="BO478" s="129"/>
      <c r="BP478" s="129"/>
      <c r="BQ478" s="129"/>
      <c r="BT478" s="129"/>
      <c r="CD478" s="129"/>
      <c r="CN478" s="129"/>
      <c r="CX478" s="129"/>
      <c r="DH478" s="129"/>
      <c r="DR478" s="129"/>
      <c r="EB478" s="129"/>
      <c r="EL478" s="129"/>
      <c r="EV478" s="129"/>
      <c r="FF478" s="129"/>
      <c r="FP478" s="129"/>
      <c r="FZ478" s="129"/>
      <c r="GJ478" s="129"/>
      <c r="GT478" s="129"/>
      <c r="HD478" s="129"/>
      <c r="HN478" s="129"/>
      <c r="HX478" s="129"/>
      <c r="IH478" s="129"/>
      <c r="IR478" s="129"/>
      <c r="JB478" s="129"/>
      <c r="JL478" s="129"/>
      <c r="JV478" s="129"/>
      <c r="KF478" s="129"/>
    </row>
    <row xmlns:x14ac="http://schemas.microsoft.com/office/spreadsheetml/2009/9/ac" r="479" s="3" customFormat="true" x14ac:dyDescent="0.25">
      <c r="A479" s="398"/>
      <c r="B479" s="129"/>
      <c r="L479" s="129"/>
      <c r="V479" s="129"/>
      <c r="AF479" s="129"/>
      <c r="AP479" s="129"/>
      <c r="AZ479" s="129"/>
      <c r="BJ479" s="129"/>
      <c r="BK479" s="129"/>
      <c r="BL479" s="129"/>
      <c r="BM479" s="129"/>
      <c r="BN479" s="129"/>
      <c r="BO479" s="129"/>
      <c r="BP479" s="129"/>
      <c r="BQ479" s="129"/>
      <c r="BT479" s="129"/>
      <c r="CD479" s="129"/>
      <c r="CN479" s="129"/>
      <c r="CX479" s="129"/>
      <c r="DH479" s="129"/>
      <c r="DR479" s="129"/>
      <c r="EB479" s="129"/>
      <c r="EL479" s="129"/>
      <c r="EV479" s="129"/>
      <c r="FF479" s="129"/>
      <c r="FP479" s="129"/>
      <c r="FZ479" s="129"/>
      <c r="GJ479" s="129"/>
      <c r="GT479" s="129"/>
      <c r="HD479" s="129"/>
      <c r="HN479" s="129"/>
      <c r="HX479" s="129"/>
      <c r="IH479" s="129"/>
      <c r="IR479" s="129"/>
      <c r="JB479" s="129"/>
      <c r="JL479" s="129"/>
      <c r="JV479" s="129"/>
      <c r="KF479" s="129"/>
    </row>
    <row xmlns:x14ac="http://schemas.microsoft.com/office/spreadsheetml/2009/9/ac" r="480" s="3" customFormat="true" x14ac:dyDescent="0.25">
      <c r="A480" s="398"/>
      <c r="B480" s="129"/>
      <c r="L480" s="129"/>
      <c r="V480" s="129"/>
      <c r="AF480" s="129"/>
      <c r="AP480" s="129"/>
      <c r="AZ480" s="129"/>
      <c r="BJ480" s="129"/>
      <c r="BK480" s="129"/>
      <c r="BL480" s="129"/>
      <c r="BM480" s="129"/>
      <c r="BN480" s="129"/>
      <c r="BO480" s="129"/>
      <c r="BP480" s="129"/>
      <c r="BQ480" s="129"/>
      <c r="BT480" s="129"/>
      <c r="CD480" s="129"/>
      <c r="CN480" s="129"/>
      <c r="CX480" s="129"/>
      <c r="DH480" s="129"/>
      <c r="DR480" s="129"/>
      <c r="EB480" s="129"/>
      <c r="EL480" s="129"/>
      <c r="EV480" s="129"/>
      <c r="FF480" s="129"/>
      <c r="FP480" s="129"/>
      <c r="FZ480" s="129"/>
      <c r="GJ480" s="129"/>
      <c r="GT480" s="129"/>
      <c r="HD480" s="129"/>
      <c r="HN480" s="129"/>
      <c r="HX480" s="129"/>
      <c r="IH480" s="129"/>
      <c r="IR480" s="129"/>
      <c r="JB480" s="129"/>
      <c r="JL480" s="129"/>
      <c r="JV480" s="129"/>
      <c r="KF480" s="129"/>
    </row>
    <row xmlns:x14ac="http://schemas.microsoft.com/office/spreadsheetml/2009/9/ac" r="481" s="3" customFormat="true" x14ac:dyDescent="0.25">
      <c r="A481" s="398"/>
      <c r="B481" s="129"/>
      <c r="L481" s="129"/>
      <c r="V481" s="129"/>
      <c r="AF481" s="129"/>
      <c r="AP481" s="129"/>
      <c r="AZ481" s="129"/>
      <c r="BJ481" s="129"/>
      <c r="BK481" s="129"/>
      <c r="BL481" s="129"/>
      <c r="BM481" s="129"/>
      <c r="BN481" s="129"/>
      <c r="BO481" s="129"/>
      <c r="BP481" s="129"/>
      <c r="BQ481" s="129"/>
      <c r="BT481" s="129"/>
      <c r="CD481" s="129"/>
      <c r="CN481" s="129"/>
      <c r="CX481" s="129"/>
      <c r="DH481" s="129"/>
      <c r="DR481" s="129"/>
      <c r="EB481" s="129"/>
      <c r="EL481" s="129"/>
      <c r="EV481" s="129"/>
      <c r="FF481" s="129"/>
      <c r="FP481" s="129"/>
      <c r="FZ481" s="129"/>
      <c r="GJ481" s="129"/>
      <c r="GT481" s="129"/>
      <c r="HD481" s="129"/>
      <c r="HN481" s="129"/>
      <c r="HX481" s="129"/>
      <c r="IH481" s="129"/>
      <c r="IR481" s="129"/>
      <c r="JB481" s="129"/>
      <c r="JL481" s="129"/>
      <c r="JV481" s="129"/>
      <c r="KF481" s="129"/>
    </row>
    <row xmlns:x14ac="http://schemas.microsoft.com/office/spreadsheetml/2009/9/ac" r="482" s="3" customFormat="true" x14ac:dyDescent="0.25">
      <c r="A482" s="398"/>
      <c r="B482" s="129"/>
      <c r="L482" s="129"/>
      <c r="V482" s="129"/>
      <c r="AF482" s="129"/>
      <c r="AP482" s="129"/>
      <c r="AZ482" s="129"/>
      <c r="BJ482" s="129"/>
      <c r="BK482" s="129"/>
      <c r="BL482" s="129"/>
      <c r="BM482" s="129"/>
      <c r="BN482" s="129"/>
      <c r="BO482" s="129"/>
      <c r="BP482" s="129"/>
      <c r="BQ482" s="129"/>
      <c r="BT482" s="129"/>
      <c r="CD482" s="129"/>
      <c r="CN482" s="129"/>
      <c r="CX482" s="129"/>
      <c r="DH482" s="129"/>
      <c r="DR482" s="129"/>
      <c r="EB482" s="129"/>
      <c r="EL482" s="129"/>
      <c r="EV482" s="129"/>
      <c r="FF482" s="129"/>
      <c r="FP482" s="129"/>
      <c r="FZ482" s="129"/>
      <c r="GJ482" s="129"/>
      <c r="GT482" s="129"/>
      <c r="HD482" s="129"/>
      <c r="HN482" s="129"/>
      <c r="HX482" s="129"/>
      <c r="IH482" s="129"/>
      <c r="IR482" s="129"/>
      <c r="JB482" s="129"/>
      <c r="JL482" s="129"/>
      <c r="JV482" s="129"/>
      <c r="KF482" s="129"/>
    </row>
    <row xmlns:x14ac="http://schemas.microsoft.com/office/spreadsheetml/2009/9/ac" r="483" s="3" customFormat="true" x14ac:dyDescent="0.25">
      <c r="A483" s="398"/>
      <c r="B483" s="129"/>
      <c r="L483" s="129"/>
      <c r="V483" s="129"/>
      <c r="AF483" s="129"/>
      <c r="AP483" s="129"/>
      <c r="AZ483" s="129"/>
      <c r="BJ483" s="129"/>
      <c r="BK483" s="129"/>
      <c r="BL483" s="129"/>
      <c r="BM483" s="129"/>
      <c r="BN483" s="129"/>
      <c r="BO483" s="129"/>
      <c r="BP483" s="129"/>
      <c r="BQ483" s="129"/>
      <c r="BT483" s="129"/>
      <c r="CD483" s="129"/>
      <c r="CN483" s="129"/>
      <c r="CX483" s="129"/>
      <c r="DH483" s="129"/>
      <c r="DR483" s="129"/>
      <c r="EB483" s="129"/>
      <c r="EL483" s="129"/>
      <c r="EV483" s="129"/>
      <c r="FF483" s="129"/>
      <c r="FP483" s="129"/>
      <c r="FZ483" s="129"/>
      <c r="GJ483" s="129"/>
      <c r="GT483" s="129"/>
      <c r="HD483" s="129"/>
      <c r="HN483" s="129"/>
      <c r="HX483" s="129"/>
      <c r="IH483" s="129"/>
      <c r="IR483" s="129"/>
      <c r="JB483" s="129"/>
      <c r="JL483" s="129"/>
      <c r="JV483" s="129"/>
      <c r="KF483" s="129"/>
    </row>
    <row xmlns:x14ac="http://schemas.microsoft.com/office/spreadsheetml/2009/9/ac" r="484" s="3" customFormat="true" x14ac:dyDescent="0.25">
      <c r="A484" s="398"/>
      <c r="B484" s="129"/>
      <c r="L484" s="129"/>
      <c r="V484" s="129"/>
      <c r="AF484" s="129"/>
      <c r="AP484" s="129"/>
      <c r="AZ484" s="129"/>
      <c r="BJ484" s="129"/>
      <c r="BK484" s="129"/>
      <c r="BL484" s="129"/>
      <c r="BM484" s="129"/>
      <c r="BN484" s="129"/>
      <c r="BO484" s="129"/>
      <c r="BP484" s="129"/>
      <c r="BQ484" s="129"/>
      <c r="BT484" s="129"/>
      <c r="CD484" s="129"/>
      <c r="CN484" s="129"/>
      <c r="CX484" s="129"/>
      <c r="DH484" s="129"/>
      <c r="DR484" s="129"/>
      <c r="EB484" s="129"/>
      <c r="EL484" s="129"/>
      <c r="EV484" s="129"/>
      <c r="FF484" s="129"/>
      <c r="FP484" s="129"/>
      <c r="FZ484" s="129"/>
      <c r="GJ484" s="129"/>
      <c r="GT484" s="129"/>
      <c r="HD484" s="129"/>
      <c r="HN484" s="129"/>
      <c r="HX484" s="129"/>
      <c r="IH484" s="129"/>
      <c r="IR484" s="129"/>
      <c r="JB484" s="129"/>
      <c r="JL484" s="129"/>
      <c r="JV484" s="129"/>
      <c r="KF484" s="129"/>
    </row>
    <row xmlns:x14ac="http://schemas.microsoft.com/office/spreadsheetml/2009/9/ac" r="485" s="3" customFormat="true" x14ac:dyDescent="0.25">
      <c r="A485" s="398"/>
      <c r="B485" s="129"/>
      <c r="L485" s="129"/>
      <c r="V485" s="129"/>
      <c r="AF485" s="129"/>
      <c r="AP485" s="129"/>
      <c r="AZ485" s="129"/>
      <c r="BJ485" s="129"/>
      <c r="BK485" s="129"/>
      <c r="BL485" s="129"/>
      <c r="BM485" s="129"/>
      <c r="BN485" s="129"/>
      <c r="BO485" s="129"/>
      <c r="BP485" s="129"/>
      <c r="BQ485" s="129"/>
      <c r="BT485" s="129"/>
      <c r="CD485" s="129"/>
      <c r="CN485" s="129"/>
      <c r="CX485" s="129"/>
      <c r="DH485" s="129"/>
      <c r="DR485" s="129"/>
      <c r="EB485" s="129"/>
      <c r="EL485" s="129"/>
      <c r="EV485" s="129"/>
      <c r="FF485" s="129"/>
      <c r="FP485" s="129"/>
      <c r="FZ485" s="129"/>
      <c r="GJ485" s="129"/>
      <c r="GT485" s="129"/>
      <c r="HD485" s="129"/>
      <c r="HN485" s="129"/>
      <c r="HX485" s="129"/>
      <c r="IH485" s="129"/>
      <c r="IR485" s="129"/>
      <c r="JB485" s="129"/>
      <c r="JL485" s="129"/>
      <c r="JV485" s="129"/>
      <c r="KF485" s="129"/>
    </row>
    <row xmlns:x14ac="http://schemas.microsoft.com/office/spreadsheetml/2009/9/ac" r="486" s="3" customFormat="true" x14ac:dyDescent="0.25">
      <c r="A486" s="398"/>
      <c r="B486" s="129"/>
      <c r="L486" s="129"/>
      <c r="V486" s="129"/>
      <c r="AF486" s="129"/>
      <c r="AP486" s="129"/>
      <c r="AZ486" s="129"/>
      <c r="BJ486" s="129"/>
      <c r="BK486" s="129"/>
      <c r="BL486" s="129"/>
      <c r="BM486" s="129"/>
      <c r="BN486" s="129"/>
      <c r="BO486" s="129"/>
      <c r="BP486" s="129"/>
      <c r="BQ486" s="129"/>
      <c r="BT486" s="129"/>
      <c r="CD486" s="129"/>
      <c r="CN486" s="129"/>
      <c r="CX486" s="129"/>
      <c r="DH486" s="129"/>
      <c r="DR486" s="129"/>
      <c r="EB486" s="129"/>
      <c r="EL486" s="129"/>
      <c r="EV486" s="129"/>
      <c r="FF486" s="129"/>
      <c r="FP486" s="129"/>
      <c r="FZ486" s="129"/>
      <c r="GJ486" s="129"/>
      <c r="GT486" s="129"/>
      <c r="HD486" s="129"/>
      <c r="HN486" s="129"/>
      <c r="HX486" s="129"/>
      <c r="IH486" s="129"/>
      <c r="IR486" s="129"/>
      <c r="JB486" s="129"/>
      <c r="JL486" s="129"/>
      <c r="JV486" s="129"/>
      <c r="KF486" s="129"/>
    </row>
    <row xmlns:x14ac="http://schemas.microsoft.com/office/spreadsheetml/2009/9/ac" r="487" s="3" customFormat="true" x14ac:dyDescent="0.25">
      <c r="A487" s="398"/>
      <c r="B487" s="129"/>
      <c r="L487" s="129"/>
      <c r="V487" s="129"/>
      <c r="AF487" s="129"/>
      <c r="AP487" s="129"/>
      <c r="AZ487" s="129"/>
      <c r="BJ487" s="129"/>
      <c r="BK487" s="129"/>
      <c r="BL487" s="129"/>
      <c r="BM487" s="129"/>
      <c r="BN487" s="129"/>
      <c r="BO487" s="129"/>
      <c r="BP487" s="129"/>
      <c r="BQ487" s="129"/>
      <c r="BT487" s="129"/>
      <c r="CD487" s="129"/>
      <c r="CN487" s="129"/>
      <c r="CX487" s="129"/>
      <c r="DH487" s="129"/>
      <c r="DR487" s="129"/>
      <c r="EB487" s="129"/>
      <c r="EL487" s="129"/>
      <c r="EV487" s="129"/>
      <c r="FF487" s="129"/>
      <c r="FP487" s="129"/>
      <c r="FZ487" s="129"/>
      <c r="GJ487" s="129"/>
      <c r="GT487" s="129"/>
      <c r="HD487" s="129"/>
      <c r="HN487" s="129"/>
      <c r="HX487" s="129"/>
      <c r="IH487" s="129"/>
      <c r="IR487" s="129"/>
      <c r="JB487" s="129"/>
      <c r="JL487" s="129"/>
      <c r="JV487" s="129"/>
      <c r="KF487" s="129"/>
    </row>
    <row xmlns:x14ac="http://schemas.microsoft.com/office/spreadsheetml/2009/9/ac" r="488" s="3" customFormat="true" x14ac:dyDescent="0.25">
      <c r="A488" s="398"/>
      <c r="B488" s="129"/>
      <c r="L488" s="129"/>
      <c r="V488" s="129"/>
      <c r="AF488" s="129"/>
      <c r="AP488" s="129"/>
      <c r="AZ488" s="129"/>
      <c r="BJ488" s="129"/>
      <c r="BK488" s="129"/>
      <c r="BL488" s="129"/>
      <c r="BM488" s="129"/>
      <c r="BN488" s="129"/>
      <c r="BO488" s="129"/>
      <c r="BP488" s="129"/>
      <c r="BQ488" s="129"/>
      <c r="BT488" s="129"/>
      <c r="CD488" s="129"/>
      <c r="CN488" s="129"/>
      <c r="CX488" s="129"/>
      <c r="DH488" s="129"/>
      <c r="DR488" s="129"/>
      <c r="EB488" s="129"/>
      <c r="EL488" s="129"/>
      <c r="EV488" s="129"/>
      <c r="FF488" s="129"/>
      <c r="FP488" s="129"/>
      <c r="FZ488" s="129"/>
      <c r="GJ488" s="129"/>
      <c r="GT488" s="129"/>
      <c r="HD488" s="129"/>
      <c r="HN488" s="129"/>
      <c r="HX488" s="129"/>
      <c r="IH488" s="129"/>
      <c r="IR488" s="129"/>
      <c r="JB488" s="129"/>
      <c r="JL488" s="129"/>
      <c r="JV488" s="129"/>
      <c r="KF488" s="129"/>
    </row>
    <row xmlns:x14ac="http://schemas.microsoft.com/office/spreadsheetml/2009/9/ac" r="489" s="3" customFormat="true" x14ac:dyDescent="0.25">
      <c r="A489" s="398"/>
      <c r="B489" s="129"/>
      <c r="L489" s="129"/>
      <c r="V489" s="129"/>
      <c r="AF489" s="129"/>
      <c r="AP489" s="129"/>
      <c r="AZ489" s="129"/>
      <c r="BJ489" s="129"/>
      <c r="BK489" s="129"/>
      <c r="BL489" s="129"/>
      <c r="BM489" s="129"/>
      <c r="BN489" s="129"/>
      <c r="BO489" s="129"/>
      <c r="BP489" s="129"/>
      <c r="BQ489" s="129"/>
      <c r="BT489" s="129"/>
      <c r="CD489" s="129"/>
      <c r="CN489" s="129"/>
      <c r="CX489" s="129"/>
      <c r="DH489" s="129"/>
      <c r="DR489" s="129"/>
      <c r="EB489" s="129"/>
      <c r="EL489" s="129"/>
      <c r="EV489" s="129"/>
      <c r="FF489" s="129"/>
      <c r="FP489" s="129"/>
      <c r="FZ489" s="129"/>
      <c r="GJ489" s="129"/>
      <c r="GT489" s="129"/>
      <c r="HD489" s="129"/>
      <c r="HN489" s="129"/>
      <c r="HX489" s="129"/>
      <c r="IH489" s="129"/>
      <c r="IR489" s="129"/>
      <c r="JB489" s="129"/>
      <c r="JL489" s="129"/>
      <c r="JV489" s="129"/>
      <c r="KF489" s="129"/>
    </row>
    <row xmlns:x14ac="http://schemas.microsoft.com/office/spreadsheetml/2009/9/ac" r="490" s="3" customFormat="true" x14ac:dyDescent="0.25">
      <c r="A490" s="398"/>
      <c r="B490" s="129"/>
      <c r="L490" s="129"/>
      <c r="V490" s="129"/>
      <c r="AF490" s="129"/>
      <c r="AP490" s="129"/>
      <c r="AZ490" s="129"/>
      <c r="BJ490" s="129"/>
      <c r="BK490" s="129"/>
      <c r="BL490" s="129"/>
      <c r="BM490" s="129"/>
      <c r="BN490" s="129"/>
      <c r="BO490" s="129"/>
      <c r="BP490" s="129"/>
      <c r="BQ490" s="129"/>
      <c r="BT490" s="129"/>
      <c r="CD490" s="129"/>
      <c r="CN490" s="129"/>
      <c r="CX490" s="129"/>
      <c r="DH490" s="129"/>
      <c r="DR490" s="129"/>
      <c r="EB490" s="129"/>
      <c r="EL490" s="129"/>
      <c r="EV490" s="129"/>
      <c r="FF490" s="129"/>
      <c r="FP490" s="129"/>
      <c r="FZ490" s="129"/>
      <c r="GJ490" s="129"/>
      <c r="GT490" s="129"/>
      <c r="HD490" s="129"/>
      <c r="HN490" s="129"/>
      <c r="HX490" s="129"/>
      <c r="IH490" s="129"/>
      <c r="IR490" s="129"/>
      <c r="JB490" s="129"/>
      <c r="JL490" s="129"/>
      <c r="JV490" s="129"/>
      <c r="KF490" s="129"/>
    </row>
    <row xmlns:x14ac="http://schemas.microsoft.com/office/spreadsheetml/2009/9/ac" r="491" s="3" customFormat="true" x14ac:dyDescent="0.25">
      <c r="A491" s="398"/>
      <c r="B491" s="129"/>
      <c r="L491" s="129"/>
      <c r="V491" s="129"/>
      <c r="AF491" s="129"/>
      <c r="AP491" s="129"/>
      <c r="AZ491" s="129"/>
      <c r="BJ491" s="129"/>
      <c r="BK491" s="129"/>
      <c r="BL491" s="129"/>
      <c r="BM491" s="129"/>
      <c r="BN491" s="129"/>
      <c r="BO491" s="129"/>
      <c r="BP491" s="129"/>
      <c r="BQ491" s="129"/>
      <c r="BT491" s="129"/>
      <c r="CD491" s="129"/>
      <c r="CN491" s="129"/>
      <c r="CX491" s="129"/>
      <c r="DH491" s="129"/>
      <c r="DR491" s="129"/>
      <c r="EB491" s="129"/>
      <c r="EL491" s="129"/>
      <c r="EV491" s="129"/>
      <c r="FF491" s="129"/>
      <c r="FP491" s="129"/>
      <c r="FZ491" s="129"/>
      <c r="GJ491" s="129"/>
      <c r="GT491" s="129"/>
      <c r="HD491" s="129"/>
      <c r="HN491" s="129"/>
      <c r="HX491" s="129"/>
      <c r="IH491" s="129"/>
      <c r="IR491" s="129"/>
      <c r="JB491" s="129"/>
      <c r="JL491" s="129"/>
      <c r="JV491" s="129"/>
      <c r="KF491" s="129"/>
    </row>
    <row xmlns:x14ac="http://schemas.microsoft.com/office/spreadsheetml/2009/9/ac" r="492" s="3" customFormat="true" x14ac:dyDescent="0.25">
      <c r="A492" s="398"/>
      <c r="B492" s="129"/>
      <c r="L492" s="129"/>
      <c r="V492" s="129"/>
      <c r="AF492" s="129"/>
      <c r="AP492" s="129"/>
      <c r="AZ492" s="129"/>
      <c r="BJ492" s="129"/>
      <c r="BK492" s="129"/>
      <c r="BL492" s="129"/>
      <c r="BM492" s="129"/>
      <c r="BN492" s="129"/>
      <c r="BO492" s="129"/>
      <c r="BP492" s="129"/>
      <c r="BQ492" s="129"/>
      <c r="BT492" s="129"/>
      <c r="CD492" s="129"/>
      <c r="CN492" s="129"/>
      <c r="CX492" s="129"/>
      <c r="DH492" s="129"/>
      <c r="DR492" s="129"/>
      <c r="EB492" s="129"/>
      <c r="EL492" s="129"/>
      <c r="EV492" s="129"/>
      <c r="FF492" s="129"/>
      <c r="FP492" s="129"/>
      <c r="FZ492" s="129"/>
      <c r="GJ492" s="129"/>
      <c r="GT492" s="129"/>
      <c r="HD492" s="129"/>
      <c r="HN492" s="129"/>
      <c r="HX492" s="129"/>
      <c r="IH492" s="129"/>
      <c r="IR492" s="129"/>
      <c r="JB492" s="129"/>
      <c r="JL492" s="129"/>
      <c r="JV492" s="129"/>
      <c r="KF492" s="129"/>
    </row>
    <row xmlns:x14ac="http://schemas.microsoft.com/office/spreadsheetml/2009/9/ac" r="493" s="3" customFormat="true" x14ac:dyDescent="0.25">
      <c r="A493" s="398"/>
      <c r="B493" s="129"/>
      <c r="L493" s="129"/>
      <c r="V493" s="129"/>
      <c r="AF493" s="129"/>
      <c r="AP493" s="129"/>
      <c r="AZ493" s="129"/>
      <c r="BJ493" s="129"/>
      <c r="BK493" s="129"/>
      <c r="BL493" s="129"/>
      <c r="BM493" s="129"/>
      <c r="BN493" s="129"/>
      <c r="BO493" s="129"/>
      <c r="BP493" s="129"/>
      <c r="BQ493" s="129"/>
      <c r="BT493" s="129"/>
      <c r="CD493" s="129"/>
      <c r="CN493" s="129"/>
      <c r="CX493" s="129"/>
      <c r="DH493" s="129"/>
      <c r="DR493" s="129"/>
      <c r="EB493" s="129"/>
      <c r="EL493" s="129"/>
      <c r="EV493" s="129"/>
      <c r="FF493" s="129"/>
      <c r="FP493" s="129"/>
      <c r="FZ493" s="129"/>
      <c r="GJ493" s="129"/>
      <c r="GT493" s="129"/>
      <c r="HD493" s="129"/>
      <c r="HN493" s="129"/>
      <c r="HX493" s="129"/>
      <c r="IH493" s="129"/>
      <c r="IR493" s="129"/>
      <c r="JB493" s="129"/>
      <c r="JL493" s="129"/>
      <c r="JV493" s="129"/>
      <c r="KF493" s="129"/>
    </row>
    <row xmlns:x14ac="http://schemas.microsoft.com/office/spreadsheetml/2009/9/ac" r="494" s="3" customFormat="true" x14ac:dyDescent="0.25">
      <c r="A494" s="398"/>
      <c r="B494" s="129"/>
      <c r="L494" s="129"/>
      <c r="V494" s="129"/>
      <c r="AF494" s="129"/>
      <c r="AP494" s="129"/>
      <c r="AZ494" s="129"/>
      <c r="BJ494" s="129"/>
      <c r="BK494" s="129"/>
      <c r="BL494" s="129"/>
      <c r="BM494" s="129"/>
      <c r="BN494" s="129"/>
      <c r="BO494" s="129"/>
      <c r="BP494" s="129"/>
      <c r="BQ494" s="129"/>
      <c r="BT494" s="129"/>
      <c r="CD494" s="129"/>
      <c r="CN494" s="129"/>
      <c r="CX494" s="129"/>
      <c r="DH494" s="129"/>
      <c r="DR494" s="129"/>
      <c r="EB494" s="129"/>
      <c r="EL494" s="129"/>
      <c r="EV494" s="129"/>
      <c r="FF494" s="129"/>
      <c r="FP494" s="129"/>
      <c r="FZ494" s="129"/>
      <c r="GJ494" s="129"/>
      <c r="GT494" s="129"/>
      <c r="HD494" s="129"/>
      <c r="HN494" s="129"/>
      <c r="HX494" s="129"/>
      <c r="IH494" s="129"/>
      <c r="IR494" s="129"/>
      <c r="JB494" s="129"/>
      <c r="JL494" s="129"/>
      <c r="JV494" s="129"/>
      <c r="KF494" s="129"/>
    </row>
    <row xmlns:x14ac="http://schemas.microsoft.com/office/spreadsheetml/2009/9/ac" r="495" s="3" customFormat="true" x14ac:dyDescent="0.25">
      <c r="A495" s="398"/>
      <c r="B495" s="129"/>
      <c r="L495" s="129"/>
      <c r="V495" s="129"/>
      <c r="AF495" s="129"/>
      <c r="AP495" s="129"/>
      <c r="AZ495" s="129"/>
      <c r="BJ495" s="129"/>
      <c r="BK495" s="129"/>
      <c r="BL495" s="129"/>
      <c r="BM495" s="129"/>
      <c r="BN495" s="129"/>
      <c r="BO495" s="129"/>
      <c r="BP495" s="129"/>
      <c r="BQ495" s="129"/>
      <c r="BT495" s="129"/>
      <c r="CD495" s="129"/>
      <c r="CN495" s="129"/>
      <c r="CX495" s="129"/>
      <c r="DH495" s="129"/>
      <c r="DR495" s="129"/>
      <c r="EB495" s="129"/>
      <c r="EL495" s="129"/>
      <c r="EV495" s="129"/>
      <c r="FF495" s="129"/>
      <c r="FP495" s="129"/>
      <c r="FZ495" s="129"/>
      <c r="GJ495" s="129"/>
      <c r="GT495" s="129"/>
      <c r="HD495" s="129"/>
      <c r="HN495" s="129"/>
      <c r="HX495" s="129"/>
      <c r="IH495" s="129"/>
      <c r="IR495" s="129"/>
      <c r="JB495" s="129"/>
      <c r="JL495" s="129"/>
      <c r="JV495" s="129"/>
      <c r="KF495" s="129"/>
    </row>
    <row xmlns:x14ac="http://schemas.microsoft.com/office/spreadsheetml/2009/9/ac" r="496" s="3" customFormat="true" x14ac:dyDescent="0.25">
      <c r="A496" s="398"/>
      <c r="B496" s="129"/>
      <c r="L496" s="129"/>
      <c r="V496" s="129"/>
      <c r="AF496" s="129"/>
      <c r="AP496" s="129"/>
      <c r="AZ496" s="129"/>
      <c r="BJ496" s="129"/>
      <c r="BK496" s="129"/>
      <c r="BL496" s="129"/>
      <c r="BM496" s="129"/>
      <c r="BN496" s="129"/>
      <c r="BO496" s="129"/>
      <c r="BP496" s="129"/>
      <c r="BQ496" s="129"/>
      <c r="BT496" s="129"/>
      <c r="CD496" s="129"/>
      <c r="CN496" s="129"/>
      <c r="CX496" s="129"/>
      <c r="DH496" s="129"/>
      <c r="DR496" s="129"/>
      <c r="EB496" s="129"/>
      <c r="EL496" s="129"/>
      <c r="EV496" s="129"/>
      <c r="FF496" s="129"/>
      <c r="FP496" s="129"/>
      <c r="FZ496" s="129"/>
      <c r="GJ496" s="129"/>
      <c r="GT496" s="129"/>
      <c r="HD496" s="129"/>
      <c r="HN496" s="129"/>
      <c r="HX496" s="129"/>
      <c r="IH496" s="129"/>
      <c r="IR496" s="129"/>
      <c r="JB496" s="129"/>
      <c r="JL496" s="129"/>
      <c r="JV496" s="129"/>
      <c r="KF496" s="129"/>
    </row>
    <row xmlns:x14ac="http://schemas.microsoft.com/office/spreadsheetml/2009/9/ac" r="497" s="3" customFormat="true" x14ac:dyDescent="0.25">
      <c r="A497" s="398"/>
      <c r="B497" s="129"/>
      <c r="L497" s="129"/>
      <c r="V497" s="129"/>
      <c r="AF497" s="129"/>
      <c r="AP497" s="129"/>
      <c r="AZ497" s="129"/>
      <c r="BJ497" s="129"/>
      <c r="BK497" s="129"/>
      <c r="BL497" s="129"/>
      <c r="BM497" s="129"/>
      <c r="BN497" s="129"/>
      <c r="BO497" s="129"/>
      <c r="BP497" s="129"/>
      <c r="BQ497" s="129"/>
      <c r="BT497" s="129"/>
      <c r="CD497" s="129"/>
      <c r="CN497" s="129"/>
      <c r="CX497" s="129"/>
      <c r="DH497" s="129"/>
      <c r="DR497" s="129"/>
      <c r="EB497" s="129"/>
      <c r="EL497" s="129"/>
      <c r="EV497" s="129"/>
      <c r="FF497" s="129"/>
      <c r="FP497" s="129"/>
      <c r="FZ497" s="129"/>
      <c r="GJ497" s="129"/>
      <c r="GT497" s="129"/>
      <c r="HD497" s="129"/>
      <c r="HN497" s="129"/>
      <c r="HX497" s="129"/>
      <c r="IH497" s="129"/>
      <c r="IR497" s="129"/>
      <c r="JB497" s="129"/>
      <c r="JL497" s="129"/>
      <c r="JV497" s="129"/>
      <c r="KF497" s="129"/>
    </row>
    <row xmlns:x14ac="http://schemas.microsoft.com/office/spreadsheetml/2009/9/ac" r="498" s="3" customFormat="true" x14ac:dyDescent="0.25">
      <c r="A498" s="398"/>
      <c r="B498" s="129"/>
      <c r="L498" s="129"/>
      <c r="V498" s="129"/>
      <c r="AF498" s="129"/>
      <c r="AP498" s="129"/>
      <c r="AZ498" s="129"/>
      <c r="BJ498" s="129"/>
      <c r="BK498" s="129"/>
      <c r="BL498" s="129"/>
      <c r="BM498" s="129"/>
      <c r="BN498" s="129"/>
      <c r="BO498" s="129"/>
      <c r="BP498" s="129"/>
      <c r="BQ498" s="129"/>
      <c r="BT498" s="129"/>
      <c r="CD498" s="129"/>
      <c r="CN498" s="129"/>
      <c r="CX498" s="129"/>
      <c r="DH498" s="129"/>
      <c r="DR498" s="129"/>
      <c r="EB498" s="129"/>
      <c r="EL498" s="129"/>
      <c r="EV498" s="129"/>
      <c r="FF498" s="129"/>
      <c r="FP498" s="129"/>
      <c r="FZ498" s="129"/>
      <c r="GJ498" s="129"/>
      <c r="GT498" s="129"/>
      <c r="HD498" s="129"/>
      <c r="HN498" s="129"/>
      <c r="HX498" s="129"/>
      <c r="IH498" s="129"/>
      <c r="IR498" s="129"/>
      <c r="JB498" s="129"/>
      <c r="JL498" s="129"/>
      <c r="JV498" s="129"/>
      <c r="KF498" s="129"/>
    </row>
    <row xmlns:x14ac="http://schemas.microsoft.com/office/spreadsheetml/2009/9/ac" r="499" s="3" customFormat="true" x14ac:dyDescent="0.25">
      <c r="A499" s="398"/>
      <c r="B499" s="129"/>
      <c r="L499" s="129"/>
      <c r="V499" s="129"/>
      <c r="AF499" s="129"/>
      <c r="AP499" s="129"/>
      <c r="AZ499" s="129"/>
      <c r="BJ499" s="129"/>
      <c r="BK499" s="129"/>
      <c r="BL499" s="129"/>
      <c r="BM499" s="129"/>
      <c r="BN499" s="129"/>
      <c r="BO499" s="129"/>
      <c r="BP499" s="129"/>
      <c r="BQ499" s="129"/>
      <c r="BT499" s="129"/>
      <c r="CD499" s="129"/>
      <c r="CN499" s="129"/>
      <c r="CX499" s="129"/>
      <c r="DH499" s="129"/>
      <c r="DR499" s="129"/>
      <c r="EB499" s="129"/>
      <c r="EL499" s="129"/>
      <c r="EV499" s="129"/>
      <c r="FF499" s="129"/>
      <c r="FP499" s="129"/>
      <c r="FZ499" s="129"/>
      <c r="GJ499" s="129"/>
      <c r="GT499" s="129"/>
      <c r="HD499" s="129"/>
      <c r="HN499" s="129"/>
      <c r="HX499" s="129"/>
      <c r="IH499" s="129"/>
      <c r="IR499" s="129"/>
      <c r="JB499" s="129"/>
      <c r="JL499" s="129"/>
      <c r="JV499" s="129"/>
      <c r="KF499" s="129"/>
    </row>
    <row xmlns:x14ac="http://schemas.microsoft.com/office/spreadsheetml/2009/9/ac" r="500" s="3" customFormat="true" x14ac:dyDescent="0.25">
      <c r="A500" s="398"/>
      <c r="B500" s="129"/>
      <c r="L500" s="129"/>
      <c r="V500" s="129"/>
      <c r="AF500" s="129"/>
      <c r="AP500" s="129"/>
      <c r="AZ500" s="129"/>
      <c r="BJ500" s="129"/>
      <c r="BK500" s="129"/>
      <c r="BL500" s="129"/>
      <c r="BM500" s="129"/>
      <c r="BN500" s="129"/>
      <c r="BO500" s="129"/>
      <c r="BP500" s="129"/>
      <c r="BQ500" s="129"/>
      <c r="BT500" s="129"/>
      <c r="CD500" s="129"/>
      <c r="CN500" s="129"/>
      <c r="CX500" s="129"/>
      <c r="DH500" s="129"/>
      <c r="DR500" s="129"/>
      <c r="EB500" s="129"/>
      <c r="EL500" s="129"/>
      <c r="EV500" s="129"/>
      <c r="FF500" s="129"/>
      <c r="FP500" s="129"/>
      <c r="FZ500" s="129"/>
      <c r="GJ500" s="129"/>
      <c r="GT500" s="129"/>
      <c r="HD500" s="129"/>
      <c r="HN500" s="129"/>
      <c r="HX500" s="129"/>
      <c r="IH500" s="129"/>
      <c r="IR500" s="129"/>
      <c r="JB500" s="129"/>
      <c r="JL500" s="129"/>
      <c r="JV500" s="129"/>
      <c r="KF500" s="129"/>
    </row>
    <row xmlns:x14ac="http://schemas.microsoft.com/office/spreadsheetml/2009/9/ac" r="501" s="3" customFormat="true" x14ac:dyDescent="0.25">
      <c r="A501" s="398"/>
      <c r="B501" s="129"/>
      <c r="L501" s="129"/>
      <c r="V501" s="129"/>
      <c r="AF501" s="129"/>
      <c r="AP501" s="129"/>
      <c r="AZ501" s="129"/>
      <c r="BJ501" s="129"/>
      <c r="BK501" s="129"/>
      <c r="BL501" s="129"/>
      <c r="BM501" s="129"/>
      <c r="BN501" s="129"/>
      <c r="BO501" s="129"/>
      <c r="BP501" s="129"/>
      <c r="BQ501" s="129"/>
      <c r="BT501" s="129"/>
      <c r="CD501" s="129"/>
      <c r="CN501" s="129"/>
      <c r="CX501" s="129"/>
      <c r="DH501" s="129"/>
      <c r="DR501" s="129"/>
      <c r="EB501" s="129"/>
      <c r="EL501" s="129"/>
      <c r="EV501" s="129"/>
      <c r="FF501" s="129"/>
      <c r="FP501" s="129"/>
      <c r="FZ501" s="129"/>
      <c r="GJ501" s="129"/>
      <c r="GT501" s="129"/>
      <c r="HD501" s="129"/>
      <c r="HN501" s="129"/>
      <c r="HX501" s="129"/>
      <c r="IH501" s="129"/>
      <c r="IR501" s="129"/>
      <c r="JB501" s="129"/>
      <c r="JL501" s="129"/>
      <c r="JV501" s="129"/>
      <c r="KF501" s="129"/>
    </row>
    <row xmlns:x14ac="http://schemas.microsoft.com/office/spreadsheetml/2009/9/ac" r="502" s="3" customFormat="true" x14ac:dyDescent="0.25">
      <c r="A502" s="398"/>
      <c r="B502" s="129"/>
      <c r="L502" s="129"/>
      <c r="V502" s="129"/>
      <c r="AF502" s="129"/>
      <c r="AP502" s="129"/>
      <c r="AZ502" s="129"/>
      <c r="BJ502" s="129"/>
      <c r="BK502" s="129"/>
      <c r="BL502" s="129"/>
      <c r="BM502" s="129"/>
      <c r="BN502" s="129"/>
      <c r="BO502" s="129"/>
      <c r="BP502" s="129"/>
      <c r="BQ502" s="129"/>
      <c r="BT502" s="129"/>
      <c r="CD502" s="129"/>
      <c r="CN502" s="129"/>
      <c r="CX502" s="129"/>
      <c r="DH502" s="129"/>
      <c r="DR502" s="129"/>
      <c r="EB502" s="129"/>
      <c r="EL502" s="129"/>
      <c r="EV502" s="129"/>
      <c r="FF502" s="129"/>
      <c r="FP502" s="129"/>
      <c r="FZ502" s="129"/>
      <c r="GJ502" s="129"/>
      <c r="GT502" s="129"/>
      <c r="HD502" s="129"/>
      <c r="HN502" s="129"/>
      <c r="HX502" s="129"/>
      <c r="IH502" s="129"/>
      <c r="IR502" s="129"/>
      <c r="JB502" s="129"/>
      <c r="JL502" s="129"/>
      <c r="JV502" s="129"/>
      <c r="KF502" s="129"/>
    </row>
    <row xmlns:x14ac="http://schemas.microsoft.com/office/spreadsheetml/2009/9/ac" r="503" s="3" customFormat="true" x14ac:dyDescent="0.25">
      <c r="A503" s="398"/>
      <c r="B503" s="129"/>
      <c r="L503" s="129"/>
      <c r="V503" s="129"/>
      <c r="AF503" s="129"/>
      <c r="AP503" s="129"/>
      <c r="AZ503" s="129"/>
      <c r="BJ503" s="129"/>
      <c r="BK503" s="129"/>
      <c r="BL503" s="129"/>
      <c r="BM503" s="129"/>
      <c r="BN503" s="129"/>
      <c r="BO503" s="129"/>
      <c r="BP503" s="129"/>
      <c r="BQ503" s="129"/>
      <c r="BT503" s="129"/>
      <c r="CD503" s="129"/>
      <c r="CN503" s="129"/>
      <c r="CX503" s="129"/>
      <c r="DH503" s="129"/>
      <c r="DR503" s="129"/>
      <c r="EB503" s="129"/>
      <c r="EL503" s="129"/>
      <c r="EV503" s="129"/>
      <c r="FF503" s="129"/>
      <c r="FP503" s="129"/>
      <c r="FZ503" s="129"/>
      <c r="GJ503" s="129"/>
      <c r="GT503" s="129"/>
      <c r="HD503" s="129"/>
      <c r="HN503" s="129"/>
      <c r="HX503" s="129"/>
      <c r="IH503" s="129"/>
      <c r="IR503" s="129"/>
      <c r="JB503" s="129"/>
      <c r="JL503" s="129"/>
      <c r="JV503" s="129"/>
      <c r="KF503" s="129"/>
    </row>
    <row xmlns:x14ac="http://schemas.microsoft.com/office/spreadsheetml/2009/9/ac" r="504" s="3" customFormat="true" x14ac:dyDescent="0.25">
      <c r="A504" s="398"/>
      <c r="B504" s="129"/>
      <c r="L504" s="129"/>
      <c r="V504" s="129"/>
      <c r="AF504" s="129"/>
      <c r="AP504" s="129"/>
      <c r="AZ504" s="129"/>
      <c r="BJ504" s="129"/>
      <c r="BK504" s="129"/>
      <c r="BL504" s="129"/>
      <c r="BM504" s="129"/>
      <c r="BN504" s="129"/>
      <c r="BO504" s="129"/>
      <c r="BP504" s="129"/>
      <c r="BQ504" s="129"/>
      <c r="BT504" s="129"/>
      <c r="CD504" s="129"/>
      <c r="CN504" s="129"/>
      <c r="CX504" s="129"/>
      <c r="DH504" s="129"/>
      <c r="DR504" s="129"/>
      <c r="EB504" s="129"/>
      <c r="EL504" s="129"/>
      <c r="EV504" s="129"/>
      <c r="FF504" s="129"/>
      <c r="FP504" s="129"/>
      <c r="FZ504" s="129"/>
      <c r="GJ504" s="129"/>
      <c r="GT504" s="129"/>
      <c r="HD504" s="129"/>
      <c r="HN504" s="129"/>
      <c r="HX504" s="129"/>
      <c r="IH504" s="129"/>
      <c r="IR504" s="129"/>
      <c r="JB504" s="129"/>
      <c r="JL504" s="129"/>
      <c r="JV504" s="129"/>
      <c r="KF504" s="129"/>
    </row>
    <row xmlns:x14ac="http://schemas.microsoft.com/office/spreadsheetml/2009/9/ac" r="505" s="3" customFormat="true" x14ac:dyDescent="0.25">
      <c r="A505" s="398"/>
      <c r="B505" s="129"/>
      <c r="L505" s="129"/>
      <c r="V505" s="129"/>
      <c r="AF505" s="129"/>
      <c r="AP505" s="129"/>
      <c r="AZ505" s="129"/>
      <c r="BJ505" s="129"/>
      <c r="BK505" s="129"/>
      <c r="BL505" s="129"/>
      <c r="BM505" s="129"/>
      <c r="BN505" s="129"/>
      <c r="BO505" s="129"/>
      <c r="BP505" s="129"/>
      <c r="BQ505" s="129"/>
      <c r="BT505" s="129"/>
      <c r="CD505" s="129"/>
      <c r="CN505" s="129"/>
      <c r="CX505" s="129"/>
      <c r="DH505" s="129"/>
      <c r="DR505" s="129"/>
      <c r="EB505" s="129"/>
      <c r="EL505" s="129"/>
      <c r="EV505" s="129"/>
      <c r="FF505" s="129"/>
      <c r="FP505" s="129"/>
      <c r="FZ505" s="129"/>
      <c r="GJ505" s="129"/>
      <c r="GT505" s="129"/>
      <c r="HD505" s="129"/>
      <c r="HN505" s="129"/>
      <c r="HX505" s="129"/>
      <c r="IH505" s="129"/>
      <c r="IR505" s="129"/>
      <c r="JB505" s="129"/>
      <c r="JL505" s="129"/>
      <c r="JV505" s="129"/>
      <c r="KF505" s="129"/>
    </row>
    <row xmlns:x14ac="http://schemas.microsoft.com/office/spreadsheetml/2009/9/ac" r="506" s="3" customFormat="true" x14ac:dyDescent="0.25">
      <c r="A506" s="398"/>
      <c r="B506" s="129"/>
      <c r="L506" s="129"/>
      <c r="V506" s="129"/>
      <c r="AF506" s="129"/>
      <c r="AP506" s="129"/>
      <c r="AZ506" s="129"/>
      <c r="BJ506" s="129"/>
      <c r="BK506" s="129"/>
      <c r="BL506" s="129"/>
      <c r="BM506" s="129"/>
      <c r="BN506" s="129"/>
      <c r="BO506" s="129"/>
      <c r="BP506" s="129"/>
      <c r="BQ506" s="129"/>
      <c r="BT506" s="129"/>
      <c r="CD506" s="129"/>
      <c r="CN506" s="129"/>
      <c r="CX506" s="129"/>
      <c r="DH506" s="129"/>
      <c r="DR506" s="129"/>
      <c r="EB506" s="129"/>
      <c r="EL506" s="129"/>
      <c r="EV506" s="129"/>
      <c r="FF506" s="129"/>
      <c r="FP506" s="129"/>
      <c r="FZ506" s="129"/>
      <c r="GJ506" s="129"/>
      <c r="GT506" s="129"/>
      <c r="HD506" s="129"/>
      <c r="HN506" s="129"/>
      <c r="HX506" s="129"/>
      <c r="IH506" s="129"/>
      <c r="IR506" s="129"/>
      <c r="JB506" s="129"/>
      <c r="JL506" s="129"/>
      <c r="JV506" s="129"/>
      <c r="KF506" s="129"/>
    </row>
    <row xmlns:x14ac="http://schemas.microsoft.com/office/spreadsheetml/2009/9/ac" r="507" s="3" customFormat="true" x14ac:dyDescent="0.25">
      <c r="A507" s="398"/>
      <c r="B507" s="129"/>
      <c r="L507" s="129"/>
      <c r="V507" s="129"/>
      <c r="AF507" s="129"/>
      <c r="AP507" s="129"/>
      <c r="AZ507" s="129"/>
      <c r="BJ507" s="129"/>
      <c r="BK507" s="129"/>
      <c r="BL507" s="129"/>
      <c r="BM507" s="129"/>
      <c r="BN507" s="129"/>
      <c r="BO507" s="129"/>
      <c r="BP507" s="129"/>
      <c r="BQ507" s="129"/>
      <c r="BT507" s="129"/>
      <c r="CD507" s="129"/>
      <c r="CN507" s="129"/>
      <c r="CX507" s="129"/>
      <c r="DH507" s="129"/>
      <c r="DR507" s="129"/>
      <c r="EB507" s="129"/>
      <c r="EL507" s="129"/>
      <c r="EV507" s="129"/>
      <c r="FF507" s="129"/>
      <c r="FP507" s="129"/>
      <c r="FZ507" s="129"/>
      <c r="GJ507" s="129"/>
      <c r="GT507" s="129"/>
      <c r="HD507" s="129"/>
      <c r="HN507" s="129"/>
      <c r="HX507" s="129"/>
      <c r="IH507" s="129"/>
      <c r="IR507" s="129"/>
      <c r="JB507" s="129"/>
      <c r="JL507" s="129"/>
      <c r="JV507" s="129"/>
      <c r="KF507" s="129"/>
    </row>
    <row xmlns:x14ac="http://schemas.microsoft.com/office/spreadsheetml/2009/9/ac" r="508" s="3" customFormat="true" x14ac:dyDescent="0.25">
      <c r="A508" s="398"/>
      <c r="B508" s="129"/>
      <c r="L508" s="129"/>
      <c r="V508" s="129"/>
      <c r="AF508" s="129"/>
      <c r="AP508" s="129"/>
      <c r="AZ508" s="129"/>
      <c r="BJ508" s="129"/>
      <c r="BK508" s="129"/>
      <c r="BL508" s="129"/>
      <c r="BM508" s="129"/>
      <c r="BN508" s="129"/>
      <c r="BO508" s="129"/>
      <c r="BP508" s="129"/>
      <c r="BQ508" s="129"/>
      <c r="BT508" s="129"/>
      <c r="CD508" s="129"/>
      <c r="CN508" s="129"/>
      <c r="CX508" s="129"/>
      <c r="DH508" s="129"/>
      <c r="DR508" s="129"/>
      <c r="EB508" s="129"/>
      <c r="EL508" s="129"/>
      <c r="EV508" s="129"/>
      <c r="FF508" s="129"/>
      <c r="FP508" s="129"/>
      <c r="FZ508" s="129"/>
      <c r="GJ508" s="129"/>
      <c r="GT508" s="129"/>
      <c r="HD508" s="129"/>
      <c r="HN508" s="129"/>
      <c r="HX508" s="129"/>
      <c r="IH508" s="129"/>
      <c r="IR508" s="129"/>
      <c r="JB508" s="129"/>
      <c r="JL508" s="129"/>
      <c r="JV508" s="129"/>
      <c r="KF508" s="129"/>
    </row>
    <row xmlns:x14ac="http://schemas.microsoft.com/office/spreadsheetml/2009/9/ac" r="509" s="3" customFormat="true" x14ac:dyDescent="0.25">
      <c r="A509" s="398"/>
      <c r="B509" s="129"/>
      <c r="L509" s="129"/>
      <c r="V509" s="129"/>
      <c r="AF509" s="129"/>
      <c r="AP509" s="129"/>
      <c r="AZ509" s="129"/>
      <c r="BJ509" s="129"/>
      <c r="BK509" s="129"/>
      <c r="BL509" s="129"/>
      <c r="BM509" s="129"/>
      <c r="BN509" s="129"/>
      <c r="BO509" s="129"/>
      <c r="BP509" s="129"/>
      <c r="BQ509" s="129"/>
      <c r="BT509" s="129"/>
      <c r="CD509" s="129"/>
      <c r="CN509" s="129"/>
      <c r="CX509" s="129"/>
      <c r="DH509" s="129"/>
      <c r="DR509" s="129"/>
      <c r="EB509" s="129"/>
      <c r="EL509" s="129"/>
      <c r="EV509" s="129"/>
      <c r="FF509" s="129"/>
      <c r="FP509" s="129"/>
      <c r="FZ509" s="129"/>
      <c r="GJ509" s="129"/>
      <c r="GT509" s="129"/>
      <c r="HD509" s="129"/>
      <c r="HN509" s="129"/>
      <c r="HX509" s="129"/>
      <c r="IH509" s="129"/>
      <c r="IR509" s="129"/>
      <c r="JB509" s="129"/>
      <c r="JL509" s="129"/>
      <c r="JV509" s="129"/>
      <c r="KF509" s="129"/>
    </row>
    <row xmlns:x14ac="http://schemas.microsoft.com/office/spreadsheetml/2009/9/ac" r="510" s="3" customFormat="true" x14ac:dyDescent="0.25">
      <c r="A510" s="398"/>
      <c r="B510" s="129"/>
      <c r="L510" s="129"/>
      <c r="V510" s="129"/>
      <c r="AF510" s="129"/>
      <c r="AP510" s="129"/>
      <c r="AZ510" s="129"/>
      <c r="BJ510" s="129"/>
      <c r="BK510" s="129"/>
      <c r="BL510" s="129"/>
      <c r="BM510" s="129"/>
      <c r="BN510" s="129"/>
      <c r="BO510" s="129"/>
      <c r="BP510" s="129"/>
      <c r="BQ510" s="129"/>
      <c r="BT510" s="129"/>
      <c r="CD510" s="129"/>
      <c r="CN510" s="129"/>
      <c r="CX510" s="129"/>
      <c r="DH510" s="129"/>
      <c r="DR510" s="129"/>
      <c r="EB510" s="129"/>
      <c r="EL510" s="129"/>
      <c r="EV510" s="129"/>
      <c r="FF510" s="129"/>
      <c r="FP510" s="129"/>
      <c r="FZ510" s="129"/>
      <c r="GJ510" s="129"/>
      <c r="GT510" s="129"/>
      <c r="HD510" s="129"/>
      <c r="HN510" s="129"/>
      <c r="HX510" s="129"/>
      <c r="IH510" s="129"/>
      <c r="IR510" s="129"/>
      <c r="JB510" s="129"/>
      <c r="JL510" s="129"/>
      <c r="JV510" s="129"/>
      <c r="KF510" s="129"/>
    </row>
    <row xmlns:x14ac="http://schemas.microsoft.com/office/spreadsheetml/2009/9/ac" r="511" s="3" customFormat="true" x14ac:dyDescent="0.25">
      <c r="A511" s="398"/>
      <c r="B511" s="129"/>
      <c r="L511" s="129"/>
      <c r="V511" s="129"/>
      <c r="AF511" s="129"/>
      <c r="AP511" s="129"/>
      <c r="AZ511" s="129"/>
      <c r="BJ511" s="129"/>
      <c r="BK511" s="129"/>
      <c r="BL511" s="129"/>
      <c r="BM511" s="129"/>
      <c r="BN511" s="129"/>
      <c r="BO511" s="129"/>
      <c r="BP511" s="129"/>
      <c r="BQ511" s="129"/>
      <c r="BT511" s="129"/>
      <c r="CD511" s="129"/>
      <c r="CN511" s="129"/>
      <c r="CX511" s="129"/>
      <c r="DH511" s="129"/>
      <c r="DR511" s="129"/>
      <c r="EB511" s="129"/>
      <c r="EL511" s="129"/>
      <c r="EV511" s="129"/>
      <c r="FF511" s="129"/>
      <c r="FP511" s="129"/>
      <c r="FZ511" s="129"/>
      <c r="GJ511" s="129"/>
      <c r="GT511" s="129"/>
      <c r="HD511" s="129"/>
      <c r="HN511" s="129"/>
      <c r="HX511" s="129"/>
      <c r="IH511" s="129"/>
      <c r="IR511" s="129"/>
      <c r="JB511" s="129"/>
      <c r="JL511" s="129"/>
      <c r="JV511" s="129"/>
      <c r="KF511" s="129"/>
    </row>
    <row xmlns:x14ac="http://schemas.microsoft.com/office/spreadsheetml/2009/9/ac" r="512" s="3" customFormat="true" x14ac:dyDescent="0.25">
      <c r="A512" s="398"/>
      <c r="B512" s="129"/>
      <c r="L512" s="129"/>
      <c r="V512" s="129"/>
      <c r="AF512" s="129"/>
      <c r="AP512" s="129"/>
      <c r="AZ512" s="129"/>
      <c r="BJ512" s="129"/>
      <c r="BK512" s="129"/>
      <c r="BL512" s="129"/>
      <c r="BM512" s="129"/>
      <c r="BN512" s="129"/>
      <c r="BO512" s="129"/>
      <c r="BP512" s="129"/>
      <c r="BQ512" s="129"/>
      <c r="BT512" s="129"/>
      <c r="CD512" s="129"/>
      <c r="CN512" s="129"/>
      <c r="CX512" s="129"/>
      <c r="DH512" s="129"/>
      <c r="DR512" s="129"/>
      <c r="EB512" s="129"/>
      <c r="EL512" s="129"/>
      <c r="EV512" s="129"/>
      <c r="FF512" s="129"/>
      <c r="FP512" s="129"/>
      <c r="FZ512" s="129"/>
      <c r="GJ512" s="129"/>
      <c r="GT512" s="129"/>
      <c r="HD512" s="129"/>
      <c r="HN512" s="129"/>
      <c r="HX512" s="129"/>
      <c r="IH512" s="129"/>
      <c r="IR512" s="129"/>
      <c r="JB512" s="129"/>
      <c r="JL512" s="129"/>
      <c r="JV512" s="129"/>
      <c r="KF512" s="129"/>
    </row>
    <row xmlns:x14ac="http://schemas.microsoft.com/office/spreadsheetml/2009/9/ac" r="513" s="3" customFormat="true" x14ac:dyDescent="0.25">
      <c r="A513" s="398"/>
      <c r="B513" s="129"/>
      <c r="L513" s="129"/>
      <c r="V513" s="129"/>
      <c r="AF513" s="129"/>
      <c r="AP513" s="129"/>
      <c r="AZ513" s="129"/>
      <c r="BJ513" s="129"/>
      <c r="BK513" s="129"/>
      <c r="BL513" s="129"/>
      <c r="BM513" s="129"/>
      <c r="BN513" s="129"/>
      <c r="BO513" s="129"/>
      <c r="BP513" s="129"/>
      <c r="BQ513" s="129"/>
      <c r="BT513" s="129"/>
      <c r="CD513" s="129"/>
      <c r="CN513" s="129"/>
      <c r="CX513" s="129"/>
      <c r="DH513" s="129"/>
      <c r="DR513" s="129"/>
      <c r="EB513" s="129"/>
      <c r="EL513" s="129"/>
      <c r="EV513" s="129"/>
      <c r="FF513" s="129"/>
      <c r="FP513" s="129"/>
      <c r="FZ513" s="129"/>
      <c r="GJ513" s="129"/>
      <c r="GT513" s="129"/>
      <c r="HD513" s="129"/>
      <c r="HN513" s="129"/>
      <c r="HX513" s="129"/>
      <c r="IH513" s="129"/>
      <c r="IR513" s="129"/>
      <c r="JB513" s="129"/>
      <c r="JL513" s="129"/>
      <c r="JV513" s="129"/>
      <c r="KF513" s="129"/>
    </row>
    <row xmlns:x14ac="http://schemas.microsoft.com/office/spreadsheetml/2009/9/ac" r="514" s="3" customFormat="true" x14ac:dyDescent="0.25">
      <c r="A514" s="398"/>
      <c r="B514" s="129"/>
      <c r="L514" s="129"/>
      <c r="V514" s="129"/>
      <c r="AF514" s="129"/>
      <c r="AP514" s="129"/>
      <c r="AZ514" s="129"/>
      <c r="BJ514" s="129"/>
      <c r="BK514" s="129"/>
      <c r="BL514" s="129"/>
      <c r="BM514" s="129"/>
      <c r="BN514" s="129"/>
      <c r="BO514" s="129"/>
      <c r="BP514" s="129"/>
      <c r="BQ514" s="129"/>
      <c r="BT514" s="129"/>
      <c r="CD514" s="129"/>
      <c r="CN514" s="129"/>
      <c r="CX514" s="129"/>
      <c r="DH514" s="129"/>
      <c r="DR514" s="129"/>
      <c r="EB514" s="129"/>
      <c r="EL514" s="129"/>
      <c r="EV514" s="129"/>
      <c r="FF514" s="129"/>
      <c r="FP514" s="129"/>
      <c r="FZ514" s="129"/>
      <c r="GJ514" s="129"/>
      <c r="GT514" s="129"/>
      <c r="HD514" s="129"/>
      <c r="HN514" s="129"/>
      <c r="HX514" s="129"/>
      <c r="IH514" s="129"/>
      <c r="IR514" s="129"/>
      <c r="JB514" s="129"/>
      <c r="JL514" s="129"/>
      <c r="JV514" s="129"/>
      <c r="KF514" s="129"/>
    </row>
    <row xmlns:x14ac="http://schemas.microsoft.com/office/spreadsheetml/2009/9/ac" r="515" s="3" customFormat="true" x14ac:dyDescent="0.25">
      <c r="A515" s="398"/>
      <c r="B515" s="129"/>
      <c r="L515" s="129"/>
      <c r="V515" s="129"/>
      <c r="AF515" s="129"/>
      <c r="AP515" s="129"/>
      <c r="AZ515" s="129"/>
      <c r="BJ515" s="129"/>
      <c r="BK515" s="129"/>
      <c r="BL515" s="129"/>
      <c r="BM515" s="129"/>
      <c r="BN515" s="129"/>
      <c r="BO515" s="129"/>
      <c r="BP515" s="129"/>
      <c r="BQ515" s="129"/>
      <c r="BT515" s="129"/>
      <c r="CD515" s="129"/>
      <c r="CN515" s="129"/>
      <c r="CX515" s="129"/>
      <c r="DH515" s="129"/>
      <c r="DR515" s="129"/>
      <c r="EB515" s="129"/>
      <c r="EL515" s="129"/>
      <c r="EV515" s="129"/>
      <c r="FF515" s="129"/>
      <c r="FP515" s="129"/>
      <c r="FZ515" s="129"/>
      <c r="GJ515" s="129"/>
      <c r="GT515" s="129"/>
      <c r="HD515" s="129"/>
      <c r="HN515" s="129"/>
      <c r="HX515" s="129"/>
      <c r="IH515" s="129"/>
      <c r="IR515" s="129"/>
      <c r="JB515" s="129"/>
      <c r="JL515" s="129"/>
      <c r="JV515" s="129"/>
      <c r="KF515" s="129"/>
    </row>
    <row xmlns:x14ac="http://schemas.microsoft.com/office/spreadsheetml/2009/9/ac" r="516" s="3" customFormat="true" x14ac:dyDescent="0.25">
      <c r="A516" s="398"/>
      <c r="B516" s="129"/>
      <c r="L516" s="129"/>
      <c r="V516" s="129"/>
      <c r="AF516" s="129"/>
      <c r="AP516" s="129"/>
      <c r="AZ516" s="129"/>
      <c r="BJ516" s="129"/>
      <c r="BK516" s="129"/>
      <c r="BL516" s="129"/>
      <c r="BM516" s="129"/>
      <c r="BN516" s="129"/>
      <c r="BO516" s="129"/>
      <c r="BP516" s="129"/>
      <c r="BQ516" s="129"/>
      <c r="BT516" s="129"/>
      <c r="CD516" s="129"/>
      <c r="CN516" s="129"/>
      <c r="CX516" s="129"/>
      <c r="DH516" s="129"/>
      <c r="DR516" s="129"/>
      <c r="EB516" s="129"/>
      <c r="EL516" s="129"/>
      <c r="EV516" s="129"/>
      <c r="FF516" s="129"/>
      <c r="FP516" s="129"/>
      <c r="FZ516" s="129"/>
      <c r="GJ516" s="129"/>
      <c r="GT516" s="129"/>
      <c r="HD516" s="129"/>
      <c r="HN516" s="129"/>
      <c r="HX516" s="129"/>
      <c r="IH516" s="129"/>
      <c r="IR516" s="129"/>
      <c r="JB516" s="129"/>
      <c r="JL516" s="129"/>
      <c r="JV516" s="129"/>
      <c r="KF516" s="129"/>
    </row>
    <row xmlns:x14ac="http://schemas.microsoft.com/office/spreadsheetml/2009/9/ac" r="517" s="3" customFormat="true" x14ac:dyDescent="0.25">
      <c r="A517" s="398"/>
      <c r="B517" s="129"/>
      <c r="L517" s="129"/>
      <c r="V517" s="129"/>
      <c r="AF517" s="129"/>
      <c r="AP517" s="129"/>
      <c r="AZ517" s="129"/>
      <c r="BJ517" s="129"/>
      <c r="BK517" s="129"/>
      <c r="BL517" s="129"/>
      <c r="BM517" s="129"/>
      <c r="BN517" s="129"/>
      <c r="BO517" s="129"/>
      <c r="BP517" s="129"/>
      <c r="BQ517" s="129"/>
      <c r="BT517" s="129"/>
      <c r="CD517" s="129"/>
      <c r="CN517" s="129"/>
      <c r="CX517" s="129"/>
      <c r="DH517" s="129"/>
      <c r="DR517" s="129"/>
      <c r="EB517" s="129"/>
      <c r="EL517" s="129"/>
      <c r="EV517" s="129"/>
      <c r="FF517" s="129"/>
      <c r="FP517" s="129"/>
      <c r="FZ517" s="129"/>
      <c r="GJ517" s="129"/>
      <c r="GT517" s="129"/>
      <c r="HD517" s="129"/>
      <c r="HN517" s="129"/>
      <c r="HX517" s="129"/>
      <c r="IH517" s="129"/>
      <c r="IR517" s="129"/>
      <c r="JB517" s="129"/>
      <c r="JL517" s="129"/>
      <c r="JV517" s="129"/>
      <c r="KF517" s="129"/>
    </row>
    <row xmlns:x14ac="http://schemas.microsoft.com/office/spreadsheetml/2009/9/ac" r="518" s="3" customFormat="true" x14ac:dyDescent="0.25">
      <c r="A518" s="398"/>
      <c r="B518" s="129"/>
      <c r="L518" s="129"/>
      <c r="V518" s="129"/>
      <c r="AF518" s="129"/>
      <c r="AP518" s="129"/>
      <c r="AZ518" s="129"/>
      <c r="BJ518" s="129"/>
      <c r="BK518" s="129"/>
      <c r="BL518" s="129"/>
      <c r="BM518" s="129"/>
      <c r="BN518" s="129"/>
      <c r="BO518" s="129"/>
      <c r="BP518" s="129"/>
      <c r="BQ518" s="129"/>
      <c r="BT518" s="129"/>
      <c r="CD518" s="129"/>
      <c r="CN518" s="129"/>
      <c r="CX518" s="129"/>
      <c r="DH518" s="129"/>
      <c r="DR518" s="129"/>
      <c r="EB518" s="129"/>
      <c r="EL518" s="129"/>
      <c r="EV518" s="129"/>
      <c r="FF518" s="129"/>
      <c r="FP518" s="129"/>
      <c r="FZ518" s="129"/>
      <c r="GJ518" s="129"/>
      <c r="GT518" s="129"/>
      <c r="HD518" s="129"/>
      <c r="HN518" s="129"/>
      <c r="HX518" s="129"/>
      <c r="IH518" s="129"/>
      <c r="IR518" s="129"/>
      <c r="JB518" s="129"/>
      <c r="JL518" s="129"/>
      <c r="JV518" s="129"/>
      <c r="KF518" s="129"/>
    </row>
    <row xmlns:x14ac="http://schemas.microsoft.com/office/spreadsheetml/2009/9/ac" r="519" s="3" customFormat="true" x14ac:dyDescent="0.25">
      <c r="A519" s="398"/>
      <c r="B519" s="129"/>
      <c r="L519" s="129"/>
      <c r="V519" s="129"/>
      <c r="AF519" s="129"/>
      <c r="AP519" s="129"/>
      <c r="AZ519" s="129"/>
      <c r="BJ519" s="129"/>
      <c r="BK519" s="129"/>
      <c r="BL519" s="129"/>
      <c r="BM519" s="129"/>
      <c r="BN519" s="129"/>
      <c r="BO519" s="129"/>
      <c r="BP519" s="129"/>
      <c r="BQ519" s="129"/>
      <c r="BT519" s="129"/>
      <c r="CD519" s="129"/>
      <c r="CN519" s="129"/>
      <c r="CX519" s="129"/>
      <c r="DH519" s="129"/>
      <c r="DR519" s="129"/>
      <c r="EB519" s="129"/>
      <c r="EL519" s="129"/>
      <c r="EV519" s="129"/>
      <c r="FF519" s="129"/>
      <c r="FP519" s="129"/>
      <c r="FZ519" s="129"/>
      <c r="GJ519" s="129"/>
      <c r="GT519" s="129"/>
      <c r="HD519" s="129"/>
      <c r="HN519" s="129"/>
      <c r="HX519" s="129"/>
      <c r="IH519" s="129"/>
      <c r="IR519" s="129"/>
      <c r="JB519" s="129"/>
      <c r="JL519" s="129"/>
      <c r="JV519" s="129"/>
      <c r="KF519" s="129"/>
    </row>
    <row xmlns:x14ac="http://schemas.microsoft.com/office/spreadsheetml/2009/9/ac" r="520" s="3" customFormat="true" x14ac:dyDescent="0.25">
      <c r="A520" s="398"/>
      <c r="B520" s="129"/>
      <c r="L520" s="129"/>
      <c r="V520" s="129"/>
      <c r="AF520" s="129"/>
      <c r="AP520" s="129"/>
      <c r="AZ520" s="129"/>
      <c r="BJ520" s="129"/>
      <c r="BK520" s="129"/>
      <c r="BL520" s="129"/>
      <c r="BM520" s="129"/>
      <c r="BN520" s="129"/>
      <c r="BO520" s="129"/>
      <c r="BP520" s="129"/>
      <c r="BQ520" s="129"/>
      <c r="BT520" s="129"/>
      <c r="CD520" s="129"/>
      <c r="CN520" s="129"/>
      <c r="CX520" s="129"/>
      <c r="DH520" s="129"/>
      <c r="DR520" s="129"/>
      <c r="EB520" s="129"/>
      <c r="EL520" s="129"/>
      <c r="EV520" s="129"/>
      <c r="FF520" s="129"/>
      <c r="FP520" s="129"/>
      <c r="FZ520" s="129"/>
      <c r="GJ520" s="129"/>
      <c r="GT520" s="129"/>
      <c r="HD520" s="129"/>
      <c r="HN520" s="129"/>
      <c r="HX520" s="129"/>
      <c r="IH520" s="129"/>
      <c r="IR520" s="129"/>
      <c r="JB520" s="129"/>
      <c r="JL520" s="129"/>
      <c r="JV520" s="129"/>
      <c r="KF520" s="129"/>
    </row>
    <row xmlns:x14ac="http://schemas.microsoft.com/office/spreadsheetml/2009/9/ac" r="521" s="3" customFormat="true" x14ac:dyDescent="0.25">
      <c r="A521" s="398"/>
      <c r="B521" s="129"/>
      <c r="L521" s="129"/>
      <c r="V521" s="129"/>
      <c r="AF521" s="129"/>
      <c r="AP521" s="129"/>
      <c r="AZ521" s="129"/>
      <c r="BJ521" s="129"/>
      <c r="BK521" s="129"/>
      <c r="BL521" s="129"/>
      <c r="BM521" s="129"/>
      <c r="BN521" s="129"/>
      <c r="BO521" s="129"/>
      <c r="BP521" s="129"/>
      <c r="BQ521" s="129"/>
      <c r="BT521" s="129"/>
      <c r="CD521" s="129"/>
      <c r="CN521" s="129"/>
      <c r="CX521" s="129"/>
      <c r="DH521" s="129"/>
      <c r="DR521" s="129"/>
      <c r="EB521" s="129"/>
      <c r="EL521" s="129"/>
      <c r="EV521" s="129"/>
      <c r="FF521" s="129"/>
      <c r="FP521" s="129"/>
      <c r="FZ521" s="129"/>
      <c r="GJ521" s="129"/>
      <c r="GT521" s="129"/>
      <c r="HD521" s="129"/>
      <c r="HN521" s="129"/>
      <c r="HX521" s="129"/>
      <c r="IH521" s="129"/>
      <c r="IR521" s="129"/>
      <c r="JB521" s="129"/>
      <c r="JL521" s="129"/>
      <c r="JV521" s="129"/>
      <c r="KF521" s="129"/>
    </row>
    <row xmlns:x14ac="http://schemas.microsoft.com/office/spreadsheetml/2009/9/ac" r="522" s="3" customFormat="true" x14ac:dyDescent="0.25">
      <c r="A522" s="398"/>
      <c r="B522" s="129"/>
      <c r="L522" s="129"/>
      <c r="V522" s="129"/>
      <c r="AF522" s="129"/>
      <c r="AP522" s="129"/>
      <c r="AZ522" s="129"/>
      <c r="BJ522" s="129"/>
      <c r="BK522" s="129"/>
      <c r="BL522" s="129"/>
      <c r="BM522" s="129"/>
      <c r="BN522" s="129"/>
      <c r="BO522" s="129"/>
      <c r="BP522" s="129"/>
      <c r="BQ522" s="129"/>
      <c r="BT522" s="129"/>
      <c r="CD522" s="129"/>
      <c r="CN522" s="129"/>
      <c r="CX522" s="129"/>
      <c r="DH522" s="129"/>
      <c r="DR522" s="129"/>
      <c r="EB522" s="129"/>
      <c r="EL522" s="129"/>
      <c r="EV522" s="129"/>
      <c r="FF522" s="129"/>
      <c r="FP522" s="129"/>
      <c r="FZ522" s="129"/>
      <c r="GJ522" s="129"/>
      <c r="GT522" s="129"/>
      <c r="HD522" s="129"/>
      <c r="HN522" s="129"/>
      <c r="HX522" s="129"/>
      <c r="IH522" s="129"/>
      <c r="IR522" s="129"/>
      <c r="JB522" s="129"/>
      <c r="JL522" s="129"/>
      <c r="JV522" s="129"/>
      <c r="KF522" s="129"/>
    </row>
    <row xmlns:x14ac="http://schemas.microsoft.com/office/spreadsheetml/2009/9/ac" r="523" s="3" customFormat="true" x14ac:dyDescent="0.25">
      <c r="A523" s="398"/>
      <c r="B523" s="129"/>
      <c r="L523" s="129"/>
      <c r="V523" s="129"/>
      <c r="AF523" s="129"/>
      <c r="AP523" s="129"/>
      <c r="AZ523" s="129"/>
      <c r="BJ523" s="129"/>
      <c r="BK523" s="129"/>
      <c r="BL523" s="129"/>
      <c r="BM523" s="129"/>
      <c r="BN523" s="129"/>
      <c r="BO523" s="129"/>
      <c r="BP523" s="129"/>
      <c r="BQ523" s="129"/>
      <c r="BT523" s="129"/>
      <c r="CD523" s="129"/>
      <c r="CN523" s="129"/>
      <c r="CX523" s="129"/>
      <c r="DH523" s="129"/>
      <c r="DR523" s="129"/>
      <c r="EB523" s="129"/>
      <c r="EL523" s="129"/>
      <c r="EV523" s="129"/>
      <c r="FF523" s="129"/>
      <c r="FP523" s="129"/>
      <c r="FZ523" s="129"/>
      <c r="GJ523" s="129"/>
      <c r="GT523" s="129"/>
      <c r="HD523" s="129"/>
      <c r="HN523" s="129"/>
      <c r="HX523" s="129"/>
      <c r="IH523" s="129"/>
      <c r="IR523" s="129"/>
      <c r="JB523" s="129"/>
      <c r="JL523" s="129"/>
      <c r="JV523" s="129"/>
      <c r="KF523" s="129"/>
    </row>
    <row xmlns:x14ac="http://schemas.microsoft.com/office/spreadsheetml/2009/9/ac" r="524" s="3" customFormat="true" x14ac:dyDescent="0.25">
      <c r="A524" s="398"/>
      <c r="B524" s="129"/>
      <c r="L524" s="129"/>
      <c r="V524" s="129"/>
      <c r="AF524" s="129"/>
      <c r="AP524" s="129"/>
      <c r="AZ524" s="129"/>
      <c r="BJ524" s="129"/>
      <c r="BK524" s="129"/>
      <c r="BL524" s="129"/>
      <c r="BM524" s="129"/>
      <c r="BN524" s="129"/>
      <c r="BO524" s="129"/>
      <c r="BP524" s="129"/>
      <c r="BQ524" s="129"/>
      <c r="BT524" s="129"/>
      <c r="CD524" s="129"/>
      <c r="CN524" s="129"/>
      <c r="CX524" s="129"/>
      <c r="DH524" s="129"/>
      <c r="DR524" s="129"/>
      <c r="EB524" s="129"/>
      <c r="EL524" s="129"/>
      <c r="EV524" s="129"/>
      <c r="FF524" s="129"/>
      <c r="FP524" s="129"/>
      <c r="FZ524" s="129"/>
      <c r="GJ524" s="129"/>
      <c r="GT524" s="129"/>
      <c r="HD524" s="129"/>
      <c r="HN524" s="129"/>
      <c r="HX524" s="129"/>
      <c r="IH524" s="129"/>
      <c r="IR524" s="129"/>
      <c r="JB524" s="129"/>
      <c r="JL524" s="129"/>
      <c r="JV524" s="129"/>
      <c r="KF524" s="129"/>
    </row>
    <row xmlns:x14ac="http://schemas.microsoft.com/office/spreadsheetml/2009/9/ac" r="525" s="3" customFormat="true" x14ac:dyDescent="0.25">
      <c r="A525" s="398"/>
      <c r="B525" s="129"/>
      <c r="L525" s="129"/>
      <c r="V525" s="129"/>
      <c r="AF525" s="129"/>
      <c r="AP525" s="129"/>
      <c r="AZ525" s="129"/>
      <c r="BJ525" s="129"/>
      <c r="BK525" s="129"/>
      <c r="BL525" s="129"/>
      <c r="BM525" s="129"/>
      <c r="BN525" s="129"/>
      <c r="BO525" s="129"/>
      <c r="BP525" s="129"/>
      <c r="BQ525" s="129"/>
      <c r="BT525" s="129"/>
      <c r="CD525" s="129"/>
      <c r="CN525" s="129"/>
      <c r="CX525" s="129"/>
      <c r="DH525" s="129"/>
      <c r="DR525" s="129"/>
      <c r="EB525" s="129"/>
      <c r="EL525" s="129"/>
      <c r="EV525" s="129"/>
      <c r="FF525" s="129"/>
      <c r="FP525" s="129"/>
      <c r="FZ525" s="129"/>
      <c r="GJ525" s="129"/>
      <c r="GT525" s="129"/>
      <c r="HD525" s="129"/>
      <c r="HN525" s="129"/>
      <c r="HX525" s="129"/>
      <c r="IH525" s="129"/>
      <c r="IR525" s="129"/>
      <c r="JB525" s="129"/>
      <c r="JL525" s="129"/>
      <c r="JV525" s="129"/>
      <c r="KF525" s="129"/>
    </row>
    <row xmlns:x14ac="http://schemas.microsoft.com/office/spreadsheetml/2009/9/ac" r="526" s="3" customFormat="true" x14ac:dyDescent="0.25">
      <c r="A526" s="398"/>
      <c r="B526" s="129"/>
      <c r="L526" s="129"/>
      <c r="V526" s="129"/>
      <c r="AF526" s="129"/>
      <c r="AP526" s="129"/>
      <c r="AZ526" s="129"/>
      <c r="BJ526" s="129"/>
      <c r="BK526" s="129"/>
      <c r="BL526" s="129"/>
      <c r="BM526" s="129"/>
      <c r="BN526" s="129"/>
      <c r="BO526" s="129"/>
      <c r="BP526" s="129"/>
      <c r="BQ526" s="129"/>
      <c r="BT526" s="129"/>
      <c r="CD526" s="129"/>
      <c r="CN526" s="129"/>
      <c r="CX526" s="129"/>
      <c r="DH526" s="129"/>
      <c r="DR526" s="129"/>
      <c r="EB526" s="129"/>
      <c r="EL526" s="129"/>
      <c r="EV526" s="129"/>
      <c r="FF526" s="129"/>
      <c r="FP526" s="129"/>
      <c r="FZ526" s="129"/>
      <c r="GJ526" s="129"/>
      <c r="GT526" s="129"/>
      <c r="HD526" s="129"/>
      <c r="HN526" s="129"/>
      <c r="HX526" s="129"/>
      <c r="IH526" s="129"/>
      <c r="IR526" s="129"/>
      <c r="JB526" s="129"/>
      <c r="JL526" s="129"/>
      <c r="JV526" s="129"/>
      <c r="KF526" s="129"/>
    </row>
    <row xmlns:x14ac="http://schemas.microsoft.com/office/spreadsheetml/2009/9/ac" r="527" s="3" customFormat="true" x14ac:dyDescent="0.25">
      <c r="A527" s="398"/>
      <c r="B527" s="129"/>
      <c r="L527" s="129"/>
      <c r="V527" s="129"/>
      <c r="AF527" s="129"/>
      <c r="AP527" s="129"/>
      <c r="AZ527" s="129"/>
      <c r="BJ527" s="129"/>
      <c r="BK527" s="129"/>
      <c r="BL527" s="129"/>
      <c r="BM527" s="129"/>
      <c r="BN527" s="129"/>
      <c r="BO527" s="129"/>
      <c r="BP527" s="129"/>
      <c r="BQ527" s="129"/>
      <c r="BT527" s="129"/>
      <c r="CD527" s="129"/>
      <c r="CN527" s="129"/>
      <c r="CX527" s="129"/>
      <c r="DH527" s="129"/>
      <c r="DR527" s="129"/>
      <c r="EB527" s="129"/>
      <c r="EL527" s="129"/>
      <c r="EV527" s="129"/>
      <c r="FF527" s="129"/>
      <c r="FP527" s="129"/>
      <c r="FZ527" s="129"/>
      <c r="GJ527" s="129"/>
      <c r="GT527" s="129"/>
      <c r="HD527" s="129"/>
      <c r="HN527" s="129"/>
      <c r="HX527" s="129"/>
      <c r="IH527" s="129"/>
      <c r="IR527" s="129"/>
      <c r="JB527" s="129"/>
      <c r="JL527" s="129"/>
      <c r="JV527" s="129"/>
      <c r="KF527" s="129"/>
    </row>
    <row xmlns:x14ac="http://schemas.microsoft.com/office/spreadsheetml/2009/9/ac" r="528" s="3" customFormat="true" x14ac:dyDescent="0.25">
      <c r="A528" s="398"/>
      <c r="B528" s="129"/>
      <c r="L528" s="129"/>
      <c r="V528" s="129"/>
      <c r="AF528" s="129"/>
      <c r="AP528" s="129"/>
      <c r="AZ528" s="129"/>
      <c r="BJ528" s="129"/>
      <c r="BK528" s="129"/>
      <c r="BL528" s="129"/>
      <c r="BM528" s="129"/>
      <c r="BN528" s="129"/>
      <c r="BO528" s="129"/>
      <c r="BP528" s="129"/>
      <c r="BQ528" s="129"/>
      <c r="BT528" s="129"/>
      <c r="CD528" s="129"/>
      <c r="CN528" s="129"/>
      <c r="CX528" s="129"/>
      <c r="DH528" s="129"/>
      <c r="DR528" s="129"/>
      <c r="EB528" s="129"/>
      <c r="EL528" s="129"/>
      <c r="EV528" s="129"/>
      <c r="FF528" s="129"/>
      <c r="FP528" s="129"/>
      <c r="FZ528" s="129"/>
      <c r="GJ528" s="129"/>
      <c r="GT528" s="129"/>
      <c r="HD528" s="129"/>
      <c r="HN528" s="129"/>
      <c r="HX528" s="129"/>
      <c r="IH528" s="129"/>
      <c r="IR528" s="129"/>
      <c r="JB528" s="129"/>
      <c r="JL528" s="129"/>
      <c r="JV528" s="129"/>
      <c r="KF528" s="129"/>
    </row>
    <row xmlns:x14ac="http://schemas.microsoft.com/office/spreadsheetml/2009/9/ac" r="529" s="3" customFormat="true" x14ac:dyDescent="0.25">
      <c r="A529" s="398"/>
      <c r="B529" s="129"/>
      <c r="L529" s="129"/>
      <c r="V529" s="129"/>
      <c r="AF529" s="129"/>
      <c r="AP529" s="129"/>
      <c r="AZ529" s="129"/>
      <c r="BJ529" s="129"/>
      <c r="BK529" s="129"/>
      <c r="BL529" s="129"/>
      <c r="BM529" s="129"/>
      <c r="BN529" s="129"/>
      <c r="BO529" s="129"/>
      <c r="BP529" s="129"/>
      <c r="BQ529" s="129"/>
      <c r="BT529" s="129"/>
      <c r="CD529" s="129"/>
      <c r="CN529" s="129"/>
      <c r="CX529" s="129"/>
      <c r="DH529" s="129"/>
      <c r="DR529" s="129"/>
      <c r="EB529" s="129"/>
      <c r="EL529" s="129"/>
      <c r="EV529" s="129"/>
      <c r="FF529" s="129"/>
      <c r="FP529" s="129"/>
      <c r="FZ529" s="129"/>
      <c r="GJ529" s="129"/>
      <c r="GT529" s="129"/>
      <c r="HD529" s="129"/>
      <c r="HN529" s="129"/>
      <c r="HX529" s="129"/>
      <c r="IH529" s="129"/>
      <c r="IR529" s="129"/>
      <c r="JB529" s="129"/>
      <c r="JL529" s="129"/>
      <c r="JV529" s="129"/>
      <c r="KF529" s="129"/>
    </row>
    <row xmlns:x14ac="http://schemas.microsoft.com/office/spreadsheetml/2009/9/ac" r="530" s="3" customFormat="true" x14ac:dyDescent="0.25">
      <c r="A530" s="398"/>
      <c r="B530" s="129"/>
      <c r="L530" s="129"/>
      <c r="V530" s="129"/>
      <c r="AF530" s="129"/>
      <c r="AP530" s="129"/>
      <c r="AZ530" s="129"/>
      <c r="BJ530" s="129"/>
      <c r="BK530" s="129"/>
      <c r="BL530" s="129"/>
      <c r="BM530" s="129"/>
      <c r="BN530" s="129"/>
      <c r="BO530" s="129"/>
      <c r="BP530" s="129"/>
      <c r="BQ530" s="129"/>
      <c r="BT530" s="129"/>
      <c r="CD530" s="129"/>
      <c r="CN530" s="129"/>
      <c r="CX530" s="129"/>
      <c r="DH530" s="129"/>
      <c r="DR530" s="129"/>
      <c r="EB530" s="129"/>
      <c r="EL530" s="129"/>
      <c r="EV530" s="129"/>
      <c r="FF530" s="129"/>
      <c r="FP530" s="129"/>
      <c r="FZ530" s="129"/>
      <c r="GJ530" s="129"/>
      <c r="GT530" s="129"/>
      <c r="HD530" s="129"/>
      <c r="HN530" s="129"/>
      <c r="HX530" s="129"/>
      <c r="IH530" s="129"/>
      <c r="IR530" s="129"/>
      <c r="JB530" s="129"/>
      <c r="JL530" s="129"/>
      <c r="JV530" s="129"/>
      <c r="KF530" s="129"/>
    </row>
    <row xmlns:x14ac="http://schemas.microsoft.com/office/spreadsheetml/2009/9/ac" r="531" s="3" customFormat="true" x14ac:dyDescent="0.25">
      <c r="A531" s="398"/>
      <c r="B531" s="129"/>
      <c r="L531" s="129"/>
      <c r="V531" s="129"/>
      <c r="AF531" s="129"/>
      <c r="AP531" s="129"/>
      <c r="AZ531" s="129"/>
      <c r="BJ531" s="129"/>
      <c r="BK531" s="129"/>
      <c r="BL531" s="129"/>
      <c r="BM531" s="129"/>
      <c r="BN531" s="129"/>
      <c r="BO531" s="129"/>
      <c r="BP531" s="129"/>
      <c r="BQ531" s="129"/>
      <c r="BT531" s="129"/>
      <c r="CD531" s="129"/>
      <c r="CN531" s="129"/>
      <c r="CX531" s="129"/>
      <c r="DH531" s="129"/>
      <c r="DR531" s="129"/>
      <c r="EB531" s="129"/>
      <c r="EL531" s="129"/>
      <c r="EV531" s="129"/>
      <c r="FF531" s="129"/>
      <c r="FP531" s="129"/>
      <c r="FZ531" s="129"/>
      <c r="GJ531" s="129"/>
      <c r="GT531" s="129"/>
      <c r="HD531" s="129"/>
      <c r="HN531" s="129"/>
      <c r="HX531" s="129"/>
      <c r="IH531" s="129"/>
      <c r="IR531" s="129"/>
      <c r="JB531" s="129"/>
      <c r="JL531" s="129"/>
      <c r="JV531" s="129"/>
      <c r="KF531" s="129"/>
    </row>
    <row xmlns:x14ac="http://schemas.microsoft.com/office/spreadsheetml/2009/9/ac" r="532" s="3" customFormat="true" x14ac:dyDescent="0.25">
      <c r="A532" s="398"/>
      <c r="B532" s="129"/>
      <c r="L532" s="129"/>
      <c r="V532" s="129"/>
      <c r="AF532" s="129"/>
      <c r="AP532" s="129"/>
      <c r="AZ532" s="129"/>
      <c r="BJ532" s="129"/>
      <c r="BK532" s="129"/>
      <c r="BL532" s="129"/>
      <c r="BM532" s="129"/>
      <c r="BN532" s="129"/>
      <c r="BO532" s="129"/>
      <c r="BP532" s="129"/>
      <c r="BQ532" s="129"/>
      <c r="BT532" s="129"/>
      <c r="CD532" s="129"/>
      <c r="CN532" s="129"/>
      <c r="CX532" s="129"/>
      <c r="DH532" s="129"/>
      <c r="DR532" s="129"/>
      <c r="EB532" s="129"/>
      <c r="EL532" s="129"/>
      <c r="EV532" s="129"/>
      <c r="FF532" s="129"/>
      <c r="FP532" s="129"/>
      <c r="FZ532" s="129"/>
      <c r="GJ532" s="129"/>
      <c r="GT532" s="129"/>
      <c r="HD532" s="129"/>
      <c r="HN532" s="129"/>
      <c r="HX532" s="129"/>
      <c r="IH532" s="129"/>
      <c r="IR532" s="129"/>
      <c r="JB532" s="129"/>
      <c r="JL532" s="129"/>
      <c r="JV532" s="129"/>
      <c r="KF532" s="129"/>
    </row>
    <row xmlns:x14ac="http://schemas.microsoft.com/office/spreadsheetml/2009/9/ac" r="533" s="3" customFormat="true" x14ac:dyDescent="0.25">
      <c r="A533" s="398"/>
      <c r="B533" s="129"/>
      <c r="L533" s="129"/>
      <c r="V533" s="129"/>
      <c r="AF533" s="129"/>
      <c r="AP533" s="129"/>
      <c r="AZ533" s="129"/>
      <c r="BJ533" s="129"/>
      <c r="BK533" s="129"/>
      <c r="BL533" s="129"/>
      <c r="BM533" s="129"/>
      <c r="BN533" s="129"/>
      <c r="BO533" s="129"/>
      <c r="BP533" s="129"/>
      <c r="BQ533" s="129"/>
      <c r="BT533" s="129"/>
      <c r="CD533" s="129"/>
      <c r="CN533" s="129"/>
      <c r="CX533" s="129"/>
      <c r="DH533" s="129"/>
      <c r="DR533" s="129"/>
      <c r="EB533" s="129"/>
      <c r="EL533" s="129"/>
      <c r="EV533" s="129"/>
      <c r="FF533" s="129"/>
      <c r="FP533" s="129"/>
      <c r="FZ533" s="129"/>
      <c r="GJ533" s="129"/>
      <c r="GT533" s="129"/>
      <c r="HD533" s="129"/>
      <c r="HN533" s="129"/>
      <c r="HX533" s="129"/>
      <c r="IH533" s="129"/>
      <c r="IR533" s="129"/>
      <c r="JB533" s="129"/>
      <c r="JL533" s="129"/>
      <c r="JV533" s="129"/>
      <c r="KF533" s="129"/>
    </row>
    <row xmlns:x14ac="http://schemas.microsoft.com/office/spreadsheetml/2009/9/ac" r="534" s="3" customFormat="true" x14ac:dyDescent="0.25">
      <c r="A534" s="398"/>
      <c r="B534" s="129"/>
      <c r="L534" s="129"/>
      <c r="V534" s="129"/>
      <c r="AF534" s="129"/>
      <c r="AP534" s="129"/>
      <c r="AZ534" s="129"/>
      <c r="BJ534" s="129"/>
      <c r="BK534" s="129"/>
      <c r="BL534" s="129"/>
      <c r="BM534" s="129"/>
      <c r="BN534" s="129"/>
      <c r="BO534" s="129"/>
      <c r="BP534" s="129"/>
      <c r="BQ534" s="129"/>
      <c r="BT534" s="129"/>
      <c r="CD534" s="129"/>
      <c r="CN534" s="129"/>
      <c r="CX534" s="129"/>
      <c r="DH534" s="129"/>
      <c r="DR534" s="129"/>
      <c r="EB534" s="129"/>
      <c r="EL534" s="129"/>
      <c r="EV534" s="129"/>
      <c r="FF534" s="129"/>
      <c r="FP534" s="129"/>
      <c r="FZ534" s="129"/>
      <c r="GJ534" s="129"/>
      <c r="GT534" s="129"/>
      <c r="HD534" s="129"/>
      <c r="HN534" s="129"/>
      <c r="HX534" s="129"/>
      <c r="IH534" s="129"/>
      <c r="IR534" s="129"/>
      <c r="JB534" s="129"/>
      <c r="JL534" s="129"/>
      <c r="JV534" s="129"/>
      <c r="KF534" s="129"/>
    </row>
    <row xmlns:x14ac="http://schemas.microsoft.com/office/spreadsheetml/2009/9/ac" r="535" s="3" customFormat="true" x14ac:dyDescent="0.25">
      <c r="A535" s="398"/>
      <c r="B535" s="129"/>
      <c r="L535" s="129"/>
      <c r="V535" s="129"/>
      <c r="AF535" s="129"/>
      <c r="AP535" s="129"/>
      <c r="AZ535" s="129"/>
      <c r="BJ535" s="129"/>
      <c r="BK535" s="129"/>
      <c r="BL535" s="129"/>
      <c r="BM535" s="129"/>
      <c r="BN535" s="129"/>
      <c r="BO535" s="129"/>
      <c r="BP535" s="129"/>
      <c r="BQ535" s="129"/>
      <c r="BT535" s="129"/>
      <c r="CD535" s="129"/>
      <c r="CN535" s="129"/>
      <c r="CX535" s="129"/>
      <c r="DH535" s="129"/>
      <c r="DR535" s="129"/>
      <c r="EB535" s="129"/>
      <c r="EL535" s="129"/>
      <c r="EV535" s="129"/>
      <c r="FF535" s="129"/>
      <c r="FP535" s="129"/>
      <c r="FZ535" s="129"/>
      <c r="GJ535" s="129"/>
      <c r="GT535" s="129"/>
      <c r="HD535" s="129"/>
      <c r="HN535" s="129"/>
      <c r="HX535" s="129"/>
      <c r="IH535" s="129"/>
      <c r="IR535" s="129"/>
      <c r="JB535" s="129"/>
      <c r="JL535" s="129"/>
      <c r="JV535" s="129"/>
      <c r="KF535" s="129"/>
    </row>
    <row xmlns:x14ac="http://schemas.microsoft.com/office/spreadsheetml/2009/9/ac" r="536" s="3" customFormat="true" x14ac:dyDescent="0.25">
      <c r="A536" s="398"/>
      <c r="B536" s="129"/>
      <c r="L536" s="129"/>
      <c r="V536" s="129"/>
      <c r="AF536" s="129"/>
      <c r="AP536" s="129"/>
      <c r="AZ536" s="129"/>
      <c r="BJ536" s="129"/>
      <c r="BK536" s="129"/>
      <c r="BL536" s="129"/>
      <c r="BM536" s="129"/>
      <c r="BN536" s="129"/>
      <c r="BO536" s="129"/>
      <c r="BP536" s="129"/>
      <c r="BQ536" s="129"/>
      <c r="BT536" s="129"/>
      <c r="CD536" s="129"/>
      <c r="CN536" s="129"/>
      <c r="CX536" s="129"/>
      <c r="DH536" s="129"/>
      <c r="DR536" s="129"/>
      <c r="EB536" s="129"/>
      <c r="EL536" s="129"/>
      <c r="EV536" s="129"/>
      <c r="FF536" s="129"/>
      <c r="FP536" s="129"/>
      <c r="FZ536" s="129"/>
      <c r="GJ536" s="129"/>
      <c r="GT536" s="129"/>
      <c r="HD536" s="129"/>
      <c r="HN536" s="129"/>
      <c r="HX536" s="129"/>
      <c r="IH536" s="129"/>
      <c r="IR536" s="129"/>
      <c r="JB536" s="129"/>
      <c r="JL536" s="129"/>
      <c r="JV536" s="129"/>
      <c r="KF536" s="129"/>
    </row>
    <row xmlns:x14ac="http://schemas.microsoft.com/office/spreadsheetml/2009/9/ac" r="537" s="3" customFormat="true" x14ac:dyDescent="0.25">
      <c r="A537" s="398"/>
      <c r="B537" s="129"/>
      <c r="L537" s="129"/>
      <c r="V537" s="129"/>
      <c r="AF537" s="129"/>
      <c r="AP537" s="129"/>
      <c r="AZ537" s="129"/>
      <c r="BJ537" s="129"/>
      <c r="BK537" s="129"/>
      <c r="BL537" s="129"/>
      <c r="BM537" s="129"/>
      <c r="BN537" s="129"/>
      <c r="BO537" s="129"/>
      <c r="BP537" s="129"/>
      <c r="BQ537" s="129"/>
      <c r="BT537" s="129"/>
      <c r="CD537" s="129"/>
      <c r="CN537" s="129"/>
      <c r="CX537" s="129"/>
      <c r="DH537" s="129"/>
      <c r="DR537" s="129"/>
      <c r="EB537" s="129"/>
      <c r="EL537" s="129"/>
      <c r="EV537" s="129"/>
      <c r="FF537" s="129"/>
      <c r="FP537" s="129"/>
      <c r="FZ537" s="129"/>
      <c r="GJ537" s="129"/>
      <c r="GT537" s="129"/>
      <c r="HD537" s="129"/>
      <c r="HN537" s="129"/>
      <c r="HX537" s="129"/>
      <c r="IH537" s="129"/>
      <c r="IR537" s="129"/>
      <c r="JB537" s="129"/>
      <c r="JL537" s="129"/>
      <c r="JV537" s="129"/>
      <c r="KF537" s="129"/>
    </row>
    <row xmlns:x14ac="http://schemas.microsoft.com/office/spreadsheetml/2009/9/ac" r="538" s="3" customFormat="true" x14ac:dyDescent="0.25">
      <c r="A538" s="398"/>
      <c r="B538" s="129"/>
      <c r="L538" s="129"/>
      <c r="V538" s="129"/>
      <c r="AF538" s="129"/>
      <c r="AP538" s="129"/>
      <c r="AZ538" s="129"/>
      <c r="BJ538" s="129"/>
      <c r="BK538" s="129"/>
      <c r="BL538" s="129"/>
      <c r="BM538" s="129"/>
      <c r="BN538" s="129"/>
      <c r="BO538" s="129"/>
      <c r="BP538" s="129"/>
      <c r="BQ538" s="129"/>
      <c r="BT538" s="129"/>
      <c r="CD538" s="129"/>
      <c r="CN538" s="129"/>
      <c r="CX538" s="129"/>
      <c r="DH538" s="129"/>
      <c r="DR538" s="129"/>
      <c r="EB538" s="129"/>
      <c r="EL538" s="129"/>
      <c r="EV538" s="129"/>
      <c r="FF538" s="129"/>
      <c r="FP538" s="129"/>
      <c r="FZ538" s="129"/>
      <c r="GJ538" s="129"/>
      <c r="GT538" s="129"/>
      <c r="HD538" s="129"/>
      <c r="HN538" s="129"/>
      <c r="HX538" s="129"/>
      <c r="IH538" s="129"/>
      <c r="IR538" s="129"/>
      <c r="JB538" s="129"/>
      <c r="JL538" s="129"/>
      <c r="JV538" s="129"/>
      <c r="KF538" s="129"/>
    </row>
    <row xmlns:x14ac="http://schemas.microsoft.com/office/spreadsheetml/2009/9/ac" r="539" s="3" customFormat="true" x14ac:dyDescent="0.25">
      <c r="A539" s="398"/>
      <c r="B539" s="129"/>
      <c r="L539" s="129"/>
      <c r="V539" s="129"/>
      <c r="AF539" s="129"/>
      <c r="AP539" s="129"/>
      <c r="AZ539" s="129"/>
      <c r="BJ539" s="129"/>
      <c r="BK539" s="129"/>
      <c r="BL539" s="129"/>
      <c r="BM539" s="129"/>
      <c r="BN539" s="129"/>
      <c r="BO539" s="129"/>
      <c r="BP539" s="129"/>
      <c r="BQ539" s="129"/>
      <c r="BT539" s="129"/>
      <c r="CD539" s="129"/>
      <c r="CN539" s="129"/>
      <c r="CX539" s="129"/>
      <c r="DH539" s="129"/>
      <c r="DR539" s="129"/>
      <c r="EB539" s="129"/>
      <c r="EL539" s="129"/>
      <c r="EV539" s="129"/>
      <c r="FF539" s="129"/>
      <c r="FP539" s="129"/>
      <c r="FZ539" s="129"/>
      <c r="GJ539" s="129"/>
      <c r="GT539" s="129"/>
      <c r="HD539" s="129"/>
      <c r="HN539" s="129"/>
      <c r="HX539" s="129"/>
      <c r="IH539" s="129"/>
      <c r="IR539" s="129"/>
      <c r="JB539" s="129"/>
      <c r="JL539" s="129"/>
      <c r="JV539" s="129"/>
      <c r="KF539" s="129"/>
    </row>
    <row xmlns:x14ac="http://schemas.microsoft.com/office/spreadsheetml/2009/9/ac" r="540" s="3" customFormat="true" x14ac:dyDescent="0.25">
      <c r="A540" s="398"/>
      <c r="B540" s="129"/>
      <c r="L540" s="129"/>
      <c r="V540" s="129"/>
      <c r="AF540" s="129"/>
      <c r="AP540" s="129"/>
      <c r="AZ540" s="129"/>
      <c r="BJ540" s="129"/>
      <c r="BK540" s="129"/>
      <c r="BL540" s="129"/>
      <c r="BM540" s="129"/>
      <c r="BN540" s="129"/>
      <c r="BO540" s="129"/>
      <c r="BP540" s="129"/>
      <c r="BQ540" s="129"/>
      <c r="BT540" s="129"/>
      <c r="CD540" s="129"/>
      <c r="CN540" s="129"/>
      <c r="CX540" s="129"/>
      <c r="DH540" s="129"/>
      <c r="DR540" s="129"/>
      <c r="EB540" s="129"/>
      <c r="EL540" s="129"/>
      <c r="EV540" s="129"/>
      <c r="FF540" s="129"/>
      <c r="FP540" s="129"/>
      <c r="FZ540" s="129"/>
      <c r="GJ540" s="129"/>
      <c r="GT540" s="129"/>
      <c r="HD540" s="129"/>
      <c r="HN540" s="129"/>
      <c r="HX540" s="129"/>
      <c r="IH540" s="129"/>
      <c r="IR540" s="129"/>
      <c r="JB540" s="129"/>
      <c r="JL540" s="129"/>
      <c r="JV540" s="129"/>
      <c r="KF540" s="129"/>
    </row>
    <row xmlns:x14ac="http://schemas.microsoft.com/office/spreadsheetml/2009/9/ac" r="541" s="3" customFormat="true" x14ac:dyDescent="0.25">
      <c r="A541" s="398"/>
      <c r="B541" s="129"/>
      <c r="L541" s="129"/>
      <c r="V541" s="129"/>
      <c r="AF541" s="129"/>
      <c r="AP541" s="129"/>
      <c r="AZ541" s="129"/>
      <c r="BJ541" s="129"/>
      <c r="BK541" s="129"/>
      <c r="BL541" s="129"/>
      <c r="BM541" s="129"/>
      <c r="BN541" s="129"/>
      <c r="BO541" s="129"/>
      <c r="BP541" s="129"/>
      <c r="BQ541" s="129"/>
      <c r="BT541" s="129"/>
      <c r="CD541" s="129"/>
      <c r="CN541" s="129"/>
      <c r="CX541" s="129"/>
      <c r="DH541" s="129"/>
      <c r="DR541" s="129"/>
      <c r="EB541" s="129"/>
      <c r="EL541" s="129"/>
      <c r="EV541" s="129"/>
      <c r="FF541" s="129"/>
      <c r="FP541" s="129"/>
      <c r="FZ541" s="129"/>
      <c r="GJ541" s="129"/>
      <c r="GT541" s="129"/>
      <c r="HD541" s="129"/>
      <c r="HN541" s="129"/>
      <c r="HX541" s="129"/>
      <c r="IH541" s="129"/>
      <c r="IR541" s="129"/>
      <c r="JB541" s="129"/>
      <c r="JL541" s="129"/>
      <c r="JV541" s="129"/>
      <c r="KF541" s="129"/>
    </row>
    <row xmlns:x14ac="http://schemas.microsoft.com/office/spreadsheetml/2009/9/ac" r="542" s="3" customFormat="true" x14ac:dyDescent="0.25">
      <c r="A542" s="398"/>
      <c r="B542" s="129"/>
      <c r="L542" s="129"/>
      <c r="V542" s="129"/>
      <c r="AF542" s="129"/>
      <c r="AP542" s="129"/>
      <c r="AZ542" s="129"/>
      <c r="BJ542" s="129"/>
      <c r="BK542" s="129"/>
      <c r="BL542" s="129"/>
      <c r="BM542" s="129"/>
      <c r="BN542" s="129"/>
      <c r="BO542" s="129"/>
      <c r="BP542" s="129"/>
      <c r="BQ542" s="129"/>
      <c r="BT542" s="129"/>
      <c r="CD542" s="129"/>
      <c r="CN542" s="129"/>
      <c r="CX542" s="129"/>
      <c r="DH542" s="129"/>
      <c r="DR542" s="129"/>
      <c r="EB542" s="129"/>
      <c r="EL542" s="129"/>
      <c r="EV542" s="129"/>
      <c r="FF542" s="129"/>
      <c r="FP542" s="129"/>
      <c r="FZ542" s="129"/>
      <c r="GJ542" s="129"/>
      <c r="GT542" s="129"/>
      <c r="HD542" s="129"/>
      <c r="HN542" s="129"/>
      <c r="HX542" s="129"/>
      <c r="IH542" s="129"/>
      <c r="IR542" s="129"/>
      <c r="JB542" s="129"/>
      <c r="JL542" s="129"/>
      <c r="JV542" s="129"/>
      <c r="KF542" s="129"/>
    </row>
    <row xmlns:x14ac="http://schemas.microsoft.com/office/spreadsheetml/2009/9/ac" r="543" s="3" customFormat="true" x14ac:dyDescent="0.25">
      <c r="A543" s="398"/>
      <c r="B543" s="129"/>
      <c r="L543" s="129"/>
      <c r="V543" s="129"/>
      <c r="AF543" s="129"/>
      <c r="AP543" s="129"/>
      <c r="AZ543" s="129"/>
      <c r="BJ543" s="129"/>
      <c r="BK543" s="129"/>
      <c r="BL543" s="129"/>
      <c r="BM543" s="129"/>
      <c r="BN543" s="129"/>
      <c r="BO543" s="129"/>
      <c r="BP543" s="129"/>
      <c r="BQ543" s="129"/>
      <c r="BT543" s="129"/>
      <c r="CD543" s="129"/>
      <c r="CN543" s="129"/>
      <c r="CX543" s="129"/>
      <c r="DH543" s="129"/>
      <c r="DR543" s="129"/>
      <c r="EB543" s="129"/>
      <c r="EL543" s="129"/>
      <c r="EV543" s="129"/>
      <c r="FF543" s="129"/>
      <c r="FP543" s="129"/>
      <c r="FZ543" s="129"/>
      <c r="GJ543" s="129"/>
      <c r="GT543" s="129"/>
      <c r="HD543" s="129"/>
      <c r="HN543" s="129"/>
      <c r="HX543" s="129"/>
      <c r="IH543" s="129"/>
      <c r="IR543" s="129"/>
      <c r="JB543" s="129"/>
      <c r="JL543" s="129"/>
      <c r="JV543" s="129"/>
      <c r="KF543" s="129"/>
    </row>
    <row xmlns:x14ac="http://schemas.microsoft.com/office/spreadsheetml/2009/9/ac" r="544" s="3" customFormat="true" x14ac:dyDescent="0.25">
      <c r="A544" s="398"/>
      <c r="B544" s="129"/>
      <c r="L544" s="129"/>
      <c r="V544" s="129"/>
      <c r="AF544" s="129"/>
      <c r="AP544" s="129"/>
      <c r="AZ544" s="129"/>
      <c r="BJ544" s="129"/>
      <c r="BK544" s="129"/>
      <c r="BL544" s="129"/>
      <c r="BM544" s="129"/>
      <c r="BN544" s="129"/>
      <c r="BO544" s="129"/>
      <c r="BP544" s="129"/>
      <c r="BQ544" s="129"/>
      <c r="BT544" s="129"/>
      <c r="CD544" s="129"/>
      <c r="CN544" s="129"/>
      <c r="CX544" s="129"/>
      <c r="DH544" s="129"/>
      <c r="DR544" s="129"/>
      <c r="EB544" s="129"/>
      <c r="EL544" s="129"/>
      <c r="EV544" s="129"/>
      <c r="FF544" s="129"/>
      <c r="FP544" s="129"/>
      <c r="FZ544" s="129"/>
      <c r="GJ544" s="129"/>
      <c r="GT544" s="129"/>
      <c r="HD544" s="129"/>
      <c r="HN544" s="129"/>
      <c r="HX544" s="129"/>
      <c r="IH544" s="129"/>
      <c r="IR544" s="129"/>
      <c r="JB544" s="129"/>
      <c r="JL544" s="129"/>
      <c r="JV544" s="129"/>
      <c r="KF544" s="129"/>
    </row>
    <row xmlns:x14ac="http://schemas.microsoft.com/office/spreadsheetml/2009/9/ac" r="545" s="3" customFormat="true" x14ac:dyDescent="0.25">
      <c r="A545" s="398"/>
      <c r="B545" s="129"/>
      <c r="L545" s="129"/>
      <c r="V545" s="129"/>
      <c r="AF545" s="129"/>
      <c r="AP545" s="129"/>
      <c r="AZ545" s="129"/>
      <c r="BJ545" s="129"/>
      <c r="BK545" s="129"/>
      <c r="BL545" s="129"/>
      <c r="BM545" s="129"/>
      <c r="BN545" s="129"/>
      <c r="BO545" s="129"/>
      <c r="BP545" s="129"/>
      <c r="BQ545" s="129"/>
      <c r="BT545" s="129"/>
      <c r="CD545" s="129"/>
      <c r="CN545" s="129"/>
      <c r="CX545" s="129"/>
      <c r="DH545" s="129"/>
      <c r="DR545" s="129"/>
      <c r="EB545" s="129"/>
      <c r="EL545" s="129"/>
      <c r="EV545" s="129"/>
      <c r="FF545" s="129"/>
      <c r="FP545" s="129"/>
      <c r="FZ545" s="129"/>
      <c r="GJ545" s="129"/>
      <c r="GT545" s="129"/>
      <c r="HD545" s="129"/>
      <c r="HN545" s="129"/>
      <c r="HX545" s="129"/>
      <c r="IH545" s="129"/>
      <c r="IR545" s="129"/>
      <c r="JB545" s="129"/>
      <c r="JL545" s="129"/>
      <c r="JV545" s="129"/>
      <c r="KF545" s="129"/>
    </row>
    <row xmlns:x14ac="http://schemas.microsoft.com/office/spreadsheetml/2009/9/ac" r="546" s="3" customFormat="true" x14ac:dyDescent="0.25">
      <c r="A546" s="398"/>
      <c r="B546" s="129"/>
      <c r="L546" s="129"/>
      <c r="V546" s="129"/>
      <c r="AF546" s="129"/>
      <c r="AP546" s="129"/>
      <c r="AZ546" s="129"/>
      <c r="BJ546" s="129"/>
      <c r="BK546" s="129"/>
      <c r="BL546" s="129"/>
      <c r="BM546" s="129"/>
      <c r="BN546" s="129"/>
      <c r="BO546" s="129"/>
      <c r="BP546" s="129"/>
      <c r="BQ546" s="129"/>
      <c r="BT546" s="129"/>
      <c r="CD546" s="129"/>
      <c r="CN546" s="129"/>
      <c r="CX546" s="129"/>
      <c r="DH546" s="129"/>
      <c r="DR546" s="129"/>
      <c r="EB546" s="129"/>
      <c r="EL546" s="129"/>
      <c r="EV546" s="129"/>
      <c r="FF546" s="129"/>
      <c r="FP546" s="129"/>
      <c r="FZ546" s="129"/>
      <c r="GJ546" s="129"/>
      <c r="GT546" s="129"/>
      <c r="HD546" s="129"/>
      <c r="HN546" s="129"/>
      <c r="HX546" s="129"/>
      <c r="IH546" s="129"/>
      <c r="IR546" s="129"/>
      <c r="JB546" s="129"/>
      <c r="JL546" s="129"/>
      <c r="JV546" s="129"/>
      <c r="KF546" s="129"/>
    </row>
    <row xmlns:x14ac="http://schemas.microsoft.com/office/spreadsheetml/2009/9/ac" r="547" s="3" customFormat="true" x14ac:dyDescent="0.25">
      <c r="A547" s="398"/>
      <c r="B547" s="129"/>
      <c r="L547" s="129"/>
      <c r="V547" s="129"/>
      <c r="AF547" s="129"/>
      <c r="AP547" s="129"/>
      <c r="AZ547" s="129"/>
      <c r="BJ547" s="129"/>
      <c r="BK547" s="129"/>
      <c r="BL547" s="129"/>
      <c r="BM547" s="129"/>
      <c r="BN547" s="129"/>
      <c r="BO547" s="129"/>
      <c r="BP547" s="129"/>
      <c r="BQ547" s="129"/>
      <c r="BT547" s="129"/>
      <c r="CD547" s="129"/>
      <c r="CN547" s="129"/>
      <c r="CX547" s="129"/>
      <c r="DH547" s="129"/>
      <c r="DR547" s="129"/>
      <c r="EB547" s="129"/>
      <c r="EL547" s="129"/>
      <c r="EV547" s="129"/>
      <c r="FF547" s="129"/>
      <c r="FP547" s="129"/>
      <c r="FZ547" s="129"/>
      <c r="GJ547" s="129"/>
      <c r="GT547" s="129"/>
      <c r="HD547" s="129"/>
      <c r="HN547" s="129"/>
      <c r="HX547" s="129"/>
      <c r="IH547" s="129"/>
      <c r="IR547" s="129"/>
      <c r="JB547" s="129"/>
      <c r="JL547" s="129"/>
      <c r="JV547" s="129"/>
      <c r="KF547" s="129"/>
    </row>
    <row xmlns:x14ac="http://schemas.microsoft.com/office/spreadsheetml/2009/9/ac" r="548" s="3" customFormat="true" x14ac:dyDescent="0.25">
      <c r="A548" s="398"/>
      <c r="B548" s="129"/>
      <c r="L548" s="129"/>
      <c r="V548" s="129"/>
      <c r="AF548" s="129"/>
      <c r="AP548" s="129"/>
      <c r="AZ548" s="129"/>
      <c r="BJ548" s="129"/>
      <c r="BK548" s="129"/>
      <c r="BL548" s="129"/>
      <c r="BM548" s="129"/>
      <c r="BN548" s="129"/>
      <c r="BO548" s="129"/>
      <c r="BP548" s="129"/>
      <c r="BQ548" s="129"/>
      <c r="BT548" s="129"/>
      <c r="CD548" s="129"/>
      <c r="CN548" s="129"/>
      <c r="CX548" s="129"/>
      <c r="DH548" s="129"/>
      <c r="DR548" s="129"/>
      <c r="EB548" s="129"/>
      <c r="EL548" s="129"/>
      <c r="EV548" s="129"/>
      <c r="FF548" s="129"/>
      <c r="FP548" s="129"/>
      <c r="FZ548" s="129"/>
      <c r="GJ548" s="129"/>
      <c r="GT548" s="129"/>
      <c r="HD548" s="129"/>
      <c r="HN548" s="129"/>
      <c r="HX548" s="129"/>
      <c r="IH548" s="129"/>
      <c r="IR548" s="129"/>
      <c r="JB548" s="129"/>
      <c r="JL548" s="129"/>
      <c r="JV548" s="129"/>
      <c r="KF548" s="129"/>
    </row>
    <row xmlns:x14ac="http://schemas.microsoft.com/office/spreadsheetml/2009/9/ac" r="549" s="3" customFormat="true" x14ac:dyDescent="0.25">
      <c r="A549" s="398"/>
      <c r="B549" s="129"/>
      <c r="L549" s="129"/>
      <c r="V549" s="129"/>
      <c r="AF549" s="129"/>
      <c r="AP549" s="129"/>
      <c r="AZ549" s="129"/>
      <c r="BJ549" s="129"/>
      <c r="BK549" s="129"/>
      <c r="BL549" s="129"/>
      <c r="BM549" s="129"/>
      <c r="BN549" s="129"/>
      <c r="BO549" s="129"/>
      <c r="BP549" s="129"/>
      <c r="BQ549" s="129"/>
      <c r="BT549" s="129"/>
      <c r="CD549" s="129"/>
      <c r="CN549" s="129"/>
      <c r="CX549" s="129"/>
      <c r="DH549" s="129"/>
      <c r="DR549" s="129"/>
      <c r="EB549" s="129"/>
      <c r="EL549" s="129"/>
      <c r="EV549" s="129"/>
      <c r="FF549" s="129"/>
      <c r="FP549" s="129"/>
      <c r="FZ549" s="129"/>
      <c r="GJ549" s="129"/>
      <c r="GT549" s="129"/>
      <c r="HD549" s="129"/>
      <c r="HN549" s="129"/>
      <c r="HX549" s="129"/>
      <c r="IH549" s="129"/>
      <c r="IR549" s="129"/>
      <c r="JB549" s="129"/>
      <c r="JL549" s="129"/>
      <c r="JV549" s="129"/>
      <c r="KF549" s="129"/>
    </row>
    <row xmlns:x14ac="http://schemas.microsoft.com/office/spreadsheetml/2009/9/ac" r="550" s="3" customFormat="true" x14ac:dyDescent="0.25">
      <c r="A550" s="398"/>
      <c r="B550" s="129"/>
      <c r="L550" s="129"/>
      <c r="V550" s="129"/>
      <c r="AF550" s="129"/>
      <c r="AP550" s="129"/>
      <c r="AZ550" s="129"/>
      <c r="BJ550" s="129"/>
      <c r="BK550" s="129"/>
      <c r="BL550" s="129"/>
      <c r="BM550" s="129"/>
      <c r="BN550" s="129"/>
      <c r="BO550" s="129"/>
      <c r="BP550" s="129"/>
      <c r="BQ550" s="129"/>
      <c r="BT550" s="129"/>
      <c r="CD550" s="129"/>
      <c r="CN550" s="129"/>
      <c r="CX550" s="129"/>
      <c r="DH550" s="129"/>
      <c r="DR550" s="129"/>
      <c r="EB550" s="129"/>
      <c r="EL550" s="129"/>
      <c r="EV550" s="129"/>
      <c r="FF550" s="129"/>
      <c r="FP550" s="129"/>
      <c r="FZ550" s="129"/>
      <c r="GJ550" s="129"/>
      <c r="GT550" s="129"/>
      <c r="HD550" s="129"/>
      <c r="HN550" s="129"/>
      <c r="HX550" s="129"/>
      <c r="IH550" s="129"/>
      <c r="IR550" s="129"/>
      <c r="JB550" s="129"/>
      <c r="JL550" s="129"/>
      <c r="JV550" s="129"/>
      <c r="KF550" s="129"/>
    </row>
    <row xmlns:x14ac="http://schemas.microsoft.com/office/spreadsheetml/2009/9/ac" r="551" s="3" customFormat="true" x14ac:dyDescent="0.25">
      <c r="A551" s="398"/>
      <c r="B551" s="129"/>
      <c r="L551" s="129"/>
      <c r="V551" s="129"/>
      <c r="AF551" s="129"/>
      <c r="AP551" s="129"/>
      <c r="AZ551" s="129"/>
      <c r="BJ551" s="129"/>
      <c r="BK551" s="129"/>
      <c r="BL551" s="129"/>
      <c r="BM551" s="129"/>
      <c r="BN551" s="129"/>
      <c r="BO551" s="129"/>
      <c r="BP551" s="129"/>
      <c r="BQ551" s="129"/>
      <c r="BT551" s="129"/>
      <c r="CD551" s="129"/>
      <c r="CN551" s="129"/>
      <c r="CX551" s="129"/>
      <c r="DH551" s="129"/>
      <c r="DR551" s="129"/>
      <c r="EB551" s="129"/>
      <c r="EL551" s="129"/>
      <c r="EV551" s="129"/>
      <c r="FF551" s="129"/>
      <c r="FP551" s="129"/>
      <c r="FZ551" s="129"/>
      <c r="GJ551" s="129"/>
      <c r="GT551" s="129"/>
      <c r="HD551" s="129"/>
      <c r="HN551" s="129"/>
      <c r="HX551" s="129"/>
      <c r="IH551" s="129"/>
      <c r="IR551" s="129"/>
      <c r="JB551" s="129"/>
      <c r="JL551" s="129"/>
      <c r="JV551" s="129"/>
      <c r="KF551" s="129"/>
    </row>
    <row xmlns:x14ac="http://schemas.microsoft.com/office/spreadsheetml/2009/9/ac" r="552" s="3" customFormat="true" x14ac:dyDescent="0.25">
      <c r="A552" s="398"/>
      <c r="B552" s="129"/>
      <c r="L552" s="129"/>
      <c r="V552" s="129"/>
      <c r="AF552" s="129"/>
      <c r="AP552" s="129"/>
      <c r="AZ552" s="129"/>
      <c r="BJ552" s="129"/>
      <c r="BK552" s="129"/>
      <c r="BL552" s="129"/>
      <c r="BM552" s="129"/>
      <c r="BN552" s="129"/>
      <c r="BO552" s="129"/>
      <c r="BP552" s="129"/>
      <c r="BQ552" s="129"/>
      <c r="BT552" s="129"/>
      <c r="CD552" s="129"/>
      <c r="CN552" s="129"/>
      <c r="CX552" s="129"/>
      <c r="DH552" s="129"/>
      <c r="DR552" s="129"/>
      <c r="EB552" s="129"/>
      <c r="EL552" s="129"/>
      <c r="EV552" s="129"/>
      <c r="FF552" s="129"/>
      <c r="FP552" s="129"/>
      <c r="FZ552" s="129"/>
      <c r="GJ552" s="129"/>
      <c r="GT552" s="129"/>
      <c r="HD552" s="129"/>
      <c r="HN552" s="129"/>
      <c r="HX552" s="129"/>
      <c r="IH552" s="129"/>
      <c r="IR552" s="129"/>
      <c r="JB552" s="129"/>
      <c r="JL552" s="129"/>
      <c r="JV552" s="129"/>
      <c r="KF552" s="129"/>
    </row>
    <row xmlns:x14ac="http://schemas.microsoft.com/office/spreadsheetml/2009/9/ac" r="553" s="3" customFormat="true" x14ac:dyDescent="0.25">
      <c r="A553" s="398"/>
      <c r="B553" s="129"/>
      <c r="L553" s="129"/>
      <c r="V553" s="129"/>
      <c r="AF553" s="129"/>
      <c r="AP553" s="129"/>
      <c r="AZ553" s="129"/>
      <c r="BJ553" s="129"/>
      <c r="BK553" s="129"/>
      <c r="BL553" s="129"/>
      <c r="BM553" s="129"/>
      <c r="BN553" s="129"/>
      <c r="BO553" s="129"/>
      <c r="BP553" s="129"/>
      <c r="BQ553" s="129"/>
      <c r="BT553" s="129"/>
      <c r="CD553" s="129"/>
      <c r="CN553" s="129"/>
      <c r="CX553" s="129"/>
      <c r="DH553" s="129"/>
      <c r="DR553" s="129"/>
      <c r="EB553" s="129"/>
      <c r="EL553" s="129"/>
      <c r="EV553" s="129"/>
      <c r="FF553" s="129"/>
      <c r="FP553" s="129"/>
      <c r="FZ553" s="129"/>
      <c r="GJ553" s="129"/>
      <c r="GT553" s="129"/>
      <c r="HD553" s="129"/>
      <c r="HN553" s="129"/>
      <c r="HX553" s="129"/>
      <c r="IH553" s="129"/>
      <c r="IR553" s="129"/>
      <c r="JB553" s="129"/>
      <c r="JL553" s="129"/>
      <c r="JV553" s="129"/>
      <c r="KF553" s="129"/>
    </row>
    <row xmlns:x14ac="http://schemas.microsoft.com/office/spreadsheetml/2009/9/ac" r="554" s="3" customFormat="true" x14ac:dyDescent="0.25">
      <c r="A554" s="398"/>
      <c r="B554" s="129"/>
      <c r="L554" s="129"/>
      <c r="V554" s="129"/>
      <c r="AF554" s="129"/>
      <c r="AP554" s="129"/>
      <c r="AZ554" s="129"/>
      <c r="BJ554" s="129"/>
      <c r="BK554" s="129"/>
      <c r="BL554" s="129"/>
      <c r="BM554" s="129"/>
      <c r="BN554" s="129"/>
      <c r="BO554" s="129"/>
      <c r="BP554" s="129"/>
      <c r="BQ554" s="129"/>
      <c r="BT554" s="129"/>
      <c r="CD554" s="129"/>
      <c r="CN554" s="129"/>
      <c r="CX554" s="129"/>
      <c r="DH554" s="129"/>
      <c r="DR554" s="129"/>
      <c r="EB554" s="129"/>
      <c r="EL554" s="129"/>
      <c r="EV554" s="129"/>
      <c r="FF554" s="129"/>
      <c r="FP554" s="129"/>
      <c r="FZ554" s="129"/>
      <c r="GJ554" s="129"/>
      <c r="GT554" s="129"/>
      <c r="HD554" s="129"/>
      <c r="HN554" s="129"/>
      <c r="HX554" s="129"/>
      <c r="IH554" s="129"/>
      <c r="IR554" s="129"/>
      <c r="JB554" s="129"/>
      <c r="JL554" s="129"/>
      <c r="JV554" s="129"/>
      <c r="KF554" s="129"/>
    </row>
    <row xmlns:x14ac="http://schemas.microsoft.com/office/spreadsheetml/2009/9/ac" r="555" s="3" customFormat="true" x14ac:dyDescent="0.25">
      <c r="A555" s="398"/>
      <c r="B555" s="129"/>
      <c r="L555" s="129"/>
      <c r="V555" s="129"/>
      <c r="AF555" s="129"/>
      <c r="AP555" s="129"/>
      <c r="AZ555" s="129"/>
      <c r="BJ555" s="129"/>
      <c r="BK555" s="129"/>
      <c r="BL555" s="129"/>
      <c r="BM555" s="129"/>
      <c r="BN555" s="129"/>
      <c r="BO555" s="129"/>
      <c r="BP555" s="129"/>
      <c r="BQ555" s="129"/>
      <c r="BT555" s="129"/>
      <c r="CD555" s="129"/>
      <c r="CN555" s="129"/>
      <c r="CX555" s="129"/>
      <c r="DH555" s="129"/>
      <c r="DR555" s="129"/>
      <c r="EB555" s="129"/>
      <c r="EL555" s="129"/>
      <c r="EV555" s="129"/>
      <c r="FF555" s="129"/>
      <c r="FP555" s="129"/>
      <c r="FZ555" s="129"/>
      <c r="GJ555" s="129"/>
      <c r="GT555" s="129"/>
      <c r="HD555" s="129"/>
      <c r="HN555" s="129"/>
      <c r="HX555" s="129"/>
      <c r="IH555" s="129"/>
      <c r="IR555" s="129"/>
      <c r="JB555" s="129"/>
      <c r="JL555" s="129"/>
      <c r="JV555" s="129"/>
      <c r="KF555" s="129"/>
    </row>
    <row xmlns:x14ac="http://schemas.microsoft.com/office/spreadsheetml/2009/9/ac" r="556" s="3" customFormat="true" x14ac:dyDescent="0.25">
      <c r="A556" s="398"/>
      <c r="B556" s="129"/>
      <c r="L556" s="129"/>
      <c r="V556" s="129"/>
      <c r="AF556" s="129"/>
      <c r="AP556" s="129"/>
      <c r="AZ556" s="129"/>
      <c r="BJ556" s="129"/>
      <c r="BK556" s="129"/>
      <c r="BL556" s="129"/>
      <c r="BM556" s="129"/>
      <c r="BN556" s="129"/>
      <c r="BO556" s="129"/>
      <c r="BP556" s="129"/>
      <c r="BQ556" s="129"/>
      <c r="BT556" s="129"/>
      <c r="CD556" s="129"/>
      <c r="CN556" s="129"/>
      <c r="CX556" s="129"/>
      <c r="DH556" s="129"/>
      <c r="DR556" s="129"/>
      <c r="EB556" s="129"/>
      <c r="EL556" s="129"/>
      <c r="EV556" s="129"/>
      <c r="FF556" s="129"/>
      <c r="FP556" s="129"/>
      <c r="FZ556" s="129"/>
      <c r="GJ556" s="129"/>
      <c r="GT556" s="129"/>
      <c r="HD556" s="129"/>
      <c r="HN556" s="129"/>
      <c r="HX556" s="129"/>
      <c r="IH556" s="129"/>
      <c r="IR556" s="129"/>
      <c r="JB556" s="129"/>
      <c r="JL556" s="129"/>
      <c r="JV556" s="129"/>
      <c r="KF556" s="129"/>
    </row>
    <row xmlns:x14ac="http://schemas.microsoft.com/office/spreadsheetml/2009/9/ac" r="557" s="3" customFormat="true" x14ac:dyDescent="0.25">
      <c r="A557" s="398"/>
      <c r="B557" s="129"/>
      <c r="L557" s="129"/>
      <c r="V557" s="129"/>
      <c r="AF557" s="129"/>
      <c r="AP557" s="129"/>
      <c r="AZ557" s="129"/>
      <c r="BJ557" s="129"/>
      <c r="BK557" s="129"/>
      <c r="BL557" s="129"/>
      <c r="BM557" s="129"/>
      <c r="BN557" s="129"/>
      <c r="BO557" s="129"/>
      <c r="BP557" s="129"/>
      <c r="BQ557" s="129"/>
      <c r="BT557" s="129"/>
      <c r="CD557" s="129"/>
      <c r="CN557" s="129"/>
      <c r="CX557" s="129"/>
      <c r="DH557" s="129"/>
      <c r="DR557" s="129"/>
      <c r="EB557" s="129"/>
      <c r="EL557" s="129"/>
      <c r="EV557" s="129"/>
      <c r="FF557" s="129"/>
      <c r="FP557" s="129"/>
      <c r="FZ557" s="129"/>
      <c r="GJ557" s="129"/>
      <c r="GT557" s="129"/>
      <c r="HD557" s="129"/>
      <c r="HN557" s="129"/>
      <c r="HX557" s="129"/>
      <c r="IH557" s="129"/>
      <c r="IR557" s="129"/>
      <c r="JB557" s="129"/>
      <c r="JL557" s="129"/>
      <c r="JV557" s="129"/>
      <c r="KF557" s="129"/>
    </row>
    <row xmlns:x14ac="http://schemas.microsoft.com/office/spreadsheetml/2009/9/ac" r="558" s="3" customFormat="true" x14ac:dyDescent="0.25">
      <c r="A558" s="398"/>
      <c r="B558" s="129"/>
      <c r="L558" s="129"/>
      <c r="V558" s="129"/>
      <c r="AF558" s="129"/>
      <c r="AP558" s="129"/>
      <c r="AZ558" s="129"/>
      <c r="BJ558" s="129"/>
      <c r="BK558" s="129"/>
      <c r="BL558" s="129"/>
      <c r="BM558" s="129"/>
      <c r="BN558" s="129"/>
      <c r="BO558" s="129"/>
      <c r="BP558" s="129"/>
      <c r="BQ558" s="129"/>
      <c r="BT558" s="129"/>
      <c r="CD558" s="129"/>
      <c r="CN558" s="129"/>
      <c r="CX558" s="129"/>
      <c r="DH558" s="129"/>
      <c r="DR558" s="129"/>
      <c r="EB558" s="129"/>
      <c r="EL558" s="129"/>
      <c r="EV558" s="129"/>
      <c r="FF558" s="129"/>
      <c r="FP558" s="129"/>
      <c r="FZ558" s="129"/>
      <c r="GJ558" s="129"/>
      <c r="GT558" s="129"/>
      <c r="HD558" s="129"/>
      <c r="HN558" s="129"/>
      <c r="HX558" s="129"/>
      <c r="IH558" s="129"/>
      <c r="IR558" s="129"/>
      <c r="JB558" s="129"/>
      <c r="JL558" s="129"/>
      <c r="JV558" s="129"/>
      <c r="KF558" s="129"/>
    </row>
    <row xmlns:x14ac="http://schemas.microsoft.com/office/spreadsheetml/2009/9/ac" r="559" s="3" customFormat="true" x14ac:dyDescent="0.25">
      <c r="A559" s="398"/>
      <c r="B559" s="129"/>
      <c r="L559" s="129"/>
      <c r="V559" s="129"/>
      <c r="AF559" s="129"/>
      <c r="AP559" s="129"/>
      <c r="AZ559" s="129"/>
      <c r="BJ559" s="129"/>
      <c r="BK559" s="129"/>
      <c r="BL559" s="129"/>
      <c r="BM559" s="129"/>
      <c r="BN559" s="129"/>
      <c r="BO559" s="129"/>
      <c r="BP559" s="129"/>
      <c r="BQ559" s="129"/>
      <c r="BT559" s="129"/>
      <c r="CD559" s="129"/>
      <c r="CN559" s="129"/>
      <c r="CX559" s="129"/>
      <c r="DH559" s="129"/>
      <c r="DR559" s="129"/>
      <c r="EB559" s="129"/>
      <c r="EL559" s="129"/>
      <c r="EV559" s="129"/>
      <c r="FF559" s="129"/>
      <c r="FP559" s="129"/>
      <c r="FZ559" s="129"/>
      <c r="GJ559" s="129"/>
      <c r="GT559" s="129"/>
      <c r="HD559" s="129"/>
      <c r="HN559" s="129"/>
      <c r="HX559" s="129"/>
      <c r="IH559" s="129"/>
      <c r="IR559" s="129"/>
      <c r="JB559" s="129"/>
      <c r="JL559" s="129"/>
      <c r="JV559" s="129"/>
      <c r="KF559" s="129"/>
    </row>
    <row xmlns:x14ac="http://schemas.microsoft.com/office/spreadsheetml/2009/9/ac" r="560" s="3" customFormat="true" x14ac:dyDescent="0.25">
      <c r="A560" s="398"/>
      <c r="B560" s="129"/>
      <c r="L560" s="129"/>
      <c r="V560" s="129"/>
      <c r="AF560" s="129"/>
      <c r="AP560" s="129"/>
      <c r="AZ560" s="129"/>
      <c r="BJ560" s="129"/>
      <c r="BK560" s="129"/>
      <c r="BL560" s="129"/>
      <c r="BM560" s="129"/>
      <c r="BN560" s="129"/>
      <c r="BO560" s="129"/>
      <c r="BP560" s="129"/>
      <c r="BQ560" s="129"/>
      <c r="BT560" s="129"/>
      <c r="CD560" s="129"/>
      <c r="CN560" s="129"/>
      <c r="CX560" s="129"/>
      <c r="DH560" s="129"/>
      <c r="DR560" s="129"/>
      <c r="EB560" s="129"/>
      <c r="EL560" s="129"/>
      <c r="EV560" s="129"/>
      <c r="FF560" s="129"/>
      <c r="FP560" s="129"/>
      <c r="FZ560" s="129"/>
      <c r="GJ560" s="129"/>
      <c r="GT560" s="129"/>
      <c r="HD560" s="129"/>
      <c r="HN560" s="129"/>
      <c r="HX560" s="129"/>
      <c r="IH560" s="129"/>
      <c r="IR560" s="129"/>
      <c r="JB560" s="129"/>
      <c r="JL560" s="129"/>
      <c r="JV560" s="129"/>
      <c r="KF560" s="129"/>
    </row>
    <row xmlns:x14ac="http://schemas.microsoft.com/office/spreadsheetml/2009/9/ac" r="561" s="3" customFormat="true" x14ac:dyDescent="0.25">
      <c r="A561" s="398"/>
      <c r="B561" s="129"/>
      <c r="L561" s="129"/>
      <c r="V561" s="129"/>
      <c r="AF561" s="129"/>
      <c r="AP561" s="129"/>
      <c r="AZ561" s="129"/>
      <c r="BJ561" s="129"/>
      <c r="BK561" s="129"/>
      <c r="BL561" s="129"/>
      <c r="BM561" s="129"/>
      <c r="BN561" s="129"/>
      <c r="BO561" s="129"/>
      <c r="BP561" s="129"/>
      <c r="BQ561" s="129"/>
      <c r="BT561" s="129"/>
      <c r="CD561" s="129"/>
      <c r="CN561" s="129"/>
      <c r="CX561" s="129"/>
      <c r="DH561" s="129"/>
      <c r="DR561" s="129"/>
      <c r="EB561" s="129"/>
      <c r="EL561" s="129"/>
      <c r="EV561" s="129"/>
      <c r="FF561" s="129"/>
      <c r="FP561" s="129"/>
      <c r="FZ561" s="129"/>
      <c r="GJ561" s="129"/>
      <c r="GT561" s="129"/>
      <c r="HD561" s="129"/>
      <c r="HN561" s="129"/>
      <c r="HX561" s="129"/>
      <c r="IH561" s="129"/>
      <c r="IR561" s="129"/>
      <c r="JB561" s="129"/>
      <c r="JL561" s="129"/>
      <c r="JV561" s="129"/>
      <c r="KF561" s="129"/>
    </row>
    <row xmlns:x14ac="http://schemas.microsoft.com/office/spreadsheetml/2009/9/ac" r="562" s="3" customFormat="true" x14ac:dyDescent="0.25">
      <c r="A562" s="398"/>
      <c r="B562" s="129"/>
      <c r="L562" s="129"/>
      <c r="V562" s="129"/>
      <c r="AF562" s="129"/>
      <c r="AP562" s="129"/>
      <c r="AZ562" s="129"/>
      <c r="BJ562" s="129"/>
      <c r="BK562" s="129"/>
      <c r="BL562" s="129"/>
      <c r="BM562" s="129"/>
      <c r="BN562" s="129"/>
      <c r="BO562" s="129"/>
      <c r="BP562" s="129"/>
      <c r="BQ562" s="129"/>
      <c r="BT562" s="129"/>
      <c r="CD562" s="129"/>
      <c r="CN562" s="129"/>
      <c r="CX562" s="129"/>
      <c r="DH562" s="129"/>
      <c r="DR562" s="129"/>
      <c r="EB562" s="129"/>
      <c r="EL562" s="129"/>
      <c r="EV562" s="129"/>
      <c r="FF562" s="129"/>
      <c r="FP562" s="129"/>
      <c r="FZ562" s="129"/>
      <c r="GJ562" s="129"/>
      <c r="GT562" s="129"/>
      <c r="HD562" s="129"/>
      <c r="HN562" s="129"/>
      <c r="HX562" s="129"/>
      <c r="IH562" s="129"/>
      <c r="IR562" s="129"/>
      <c r="JB562" s="129"/>
      <c r="JL562" s="129"/>
      <c r="JV562" s="129"/>
      <c r="KF562" s="129"/>
    </row>
    <row xmlns:x14ac="http://schemas.microsoft.com/office/spreadsheetml/2009/9/ac" r="563" s="3" customFormat="true" x14ac:dyDescent="0.25">
      <c r="A563" s="398"/>
      <c r="B563" s="129"/>
      <c r="L563" s="129"/>
      <c r="V563" s="129"/>
      <c r="AF563" s="129"/>
      <c r="AP563" s="129"/>
      <c r="AZ563" s="129"/>
      <c r="BJ563" s="129"/>
      <c r="BK563" s="129"/>
      <c r="BL563" s="129"/>
      <c r="BM563" s="129"/>
      <c r="BN563" s="129"/>
      <c r="BO563" s="129"/>
      <c r="BP563" s="129"/>
      <c r="BQ563" s="129"/>
      <c r="BT563" s="129"/>
      <c r="CD563" s="129"/>
      <c r="CN563" s="129"/>
      <c r="CX563" s="129"/>
      <c r="DH563" s="129"/>
      <c r="DR563" s="129"/>
      <c r="EB563" s="129"/>
      <c r="EL563" s="129"/>
      <c r="EV563" s="129"/>
      <c r="FF563" s="129"/>
      <c r="FP563" s="129"/>
      <c r="FZ563" s="129"/>
      <c r="GJ563" s="129"/>
      <c r="GT563" s="129"/>
      <c r="HD563" s="129"/>
      <c r="HN563" s="129"/>
      <c r="HX563" s="129"/>
      <c r="IH563" s="129"/>
      <c r="IR563" s="129"/>
      <c r="JB563" s="129"/>
      <c r="JL563" s="129"/>
      <c r="JV563" s="129"/>
      <c r="KF563" s="129"/>
    </row>
    <row xmlns:x14ac="http://schemas.microsoft.com/office/spreadsheetml/2009/9/ac" r="564" s="3" customFormat="true" x14ac:dyDescent="0.25">
      <c r="A564" s="398"/>
      <c r="B564" s="129"/>
      <c r="L564" s="129"/>
      <c r="V564" s="129"/>
      <c r="AF564" s="129"/>
      <c r="AP564" s="129"/>
      <c r="AZ564" s="129"/>
      <c r="BJ564" s="129"/>
      <c r="BK564" s="129"/>
      <c r="BL564" s="129"/>
      <c r="BM564" s="129"/>
      <c r="BN564" s="129"/>
      <c r="BO564" s="129"/>
      <c r="BP564" s="129"/>
      <c r="BQ564" s="129"/>
      <c r="BT564" s="129"/>
      <c r="CD564" s="129"/>
      <c r="CN564" s="129"/>
      <c r="CX564" s="129"/>
      <c r="DH564" s="129"/>
      <c r="DR564" s="129"/>
      <c r="EB564" s="129"/>
      <c r="EL564" s="129"/>
      <c r="EV564" s="129"/>
      <c r="FF564" s="129"/>
      <c r="FP564" s="129"/>
      <c r="FZ564" s="129"/>
      <c r="GJ564" s="129"/>
      <c r="GT564" s="129"/>
      <c r="HD564" s="129"/>
      <c r="HN564" s="129"/>
      <c r="HX564" s="129"/>
      <c r="IH564" s="129"/>
      <c r="IR564" s="129"/>
      <c r="JB564" s="129"/>
      <c r="JL564" s="129"/>
      <c r="JV564" s="129"/>
      <c r="KF564" s="129"/>
    </row>
    <row xmlns:x14ac="http://schemas.microsoft.com/office/spreadsheetml/2009/9/ac" r="565" s="3" customFormat="true" x14ac:dyDescent="0.25">
      <c r="A565" s="398"/>
      <c r="B565" s="129"/>
      <c r="L565" s="129"/>
      <c r="V565" s="129"/>
      <c r="AF565" s="129"/>
      <c r="AP565" s="129"/>
      <c r="AZ565" s="129"/>
      <c r="BJ565" s="129"/>
      <c r="BK565" s="129"/>
      <c r="BL565" s="129"/>
      <c r="BM565" s="129"/>
      <c r="BN565" s="129"/>
      <c r="BO565" s="129"/>
      <c r="BP565" s="129"/>
      <c r="BQ565" s="129"/>
      <c r="BT565" s="129"/>
      <c r="CD565" s="129"/>
      <c r="CN565" s="129"/>
      <c r="CX565" s="129"/>
      <c r="DH565" s="129"/>
      <c r="DR565" s="129"/>
      <c r="EB565" s="129"/>
      <c r="EL565" s="129"/>
      <c r="EV565" s="129"/>
      <c r="FF565" s="129"/>
      <c r="FP565" s="129"/>
      <c r="FZ565" s="129"/>
      <c r="GJ565" s="129"/>
      <c r="GT565" s="129"/>
      <c r="HD565" s="129"/>
      <c r="HN565" s="129"/>
      <c r="HX565" s="129"/>
      <c r="IH565" s="129"/>
      <c r="IR565" s="129"/>
      <c r="JB565" s="129"/>
      <c r="JL565" s="129"/>
      <c r="JV565" s="129"/>
      <c r="KF565" s="129"/>
    </row>
    <row xmlns:x14ac="http://schemas.microsoft.com/office/spreadsheetml/2009/9/ac" r="566" s="3" customFormat="true" x14ac:dyDescent="0.25">
      <c r="A566" s="398"/>
      <c r="B566" s="129"/>
      <c r="L566" s="129"/>
      <c r="V566" s="129"/>
      <c r="AF566" s="129"/>
      <c r="AP566" s="129"/>
      <c r="AZ566" s="129"/>
      <c r="BJ566" s="129"/>
      <c r="BK566" s="129"/>
      <c r="BL566" s="129"/>
      <c r="BM566" s="129"/>
      <c r="BN566" s="129"/>
      <c r="BO566" s="129"/>
      <c r="BP566" s="129"/>
      <c r="BQ566" s="129"/>
      <c r="BT566" s="129"/>
      <c r="CD566" s="129"/>
      <c r="CN566" s="129"/>
      <c r="CX566" s="129"/>
      <c r="DH566" s="129"/>
      <c r="DR566" s="129"/>
      <c r="EB566" s="129"/>
      <c r="EL566" s="129"/>
      <c r="EV566" s="129"/>
      <c r="FF566" s="129"/>
      <c r="FP566" s="129"/>
      <c r="FZ566" s="129"/>
      <c r="GJ566" s="129"/>
      <c r="GT566" s="129"/>
      <c r="HD566" s="129"/>
      <c r="HN566" s="129"/>
      <c r="HX566" s="129"/>
      <c r="IH566" s="129"/>
      <c r="IR566" s="129"/>
      <c r="JB566" s="129"/>
      <c r="JL566" s="129"/>
      <c r="JV566" s="129"/>
      <c r="KF566" s="129"/>
    </row>
    <row xmlns:x14ac="http://schemas.microsoft.com/office/spreadsheetml/2009/9/ac" r="567" s="3" customFormat="true" x14ac:dyDescent="0.25">
      <c r="A567" s="398"/>
      <c r="B567" s="129"/>
      <c r="L567" s="129"/>
      <c r="V567" s="129"/>
      <c r="AF567" s="129"/>
      <c r="AP567" s="129"/>
      <c r="AZ567" s="129"/>
      <c r="BJ567" s="129"/>
      <c r="BK567" s="129"/>
      <c r="BL567" s="129"/>
      <c r="BM567" s="129"/>
      <c r="BN567" s="129"/>
      <c r="BO567" s="129"/>
      <c r="BP567" s="129"/>
      <c r="BQ567" s="129"/>
      <c r="BT567" s="129"/>
      <c r="CD567" s="129"/>
      <c r="CN567" s="129"/>
      <c r="CX567" s="129"/>
      <c r="DH567" s="129"/>
      <c r="DR567" s="129"/>
      <c r="EB567" s="129"/>
      <c r="EL567" s="129"/>
      <c r="EV567" s="129"/>
      <c r="FF567" s="129"/>
      <c r="FP567" s="129"/>
      <c r="FZ567" s="129"/>
      <c r="GJ567" s="129"/>
      <c r="GT567" s="129"/>
      <c r="HD567" s="129"/>
      <c r="HN567" s="129"/>
      <c r="HX567" s="129"/>
      <c r="IH567" s="129"/>
      <c r="IR567" s="129"/>
      <c r="JB567" s="129"/>
      <c r="JL567" s="129"/>
      <c r="JV567" s="129"/>
      <c r="KF567" s="129"/>
    </row>
    <row xmlns:x14ac="http://schemas.microsoft.com/office/spreadsheetml/2009/9/ac" r="568" s="3" customFormat="true" x14ac:dyDescent="0.25">
      <c r="A568" s="398"/>
      <c r="B568" s="129"/>
      <c r="L568" s="129"/>
      <c r="V568" s="129"/>
      <c r="AF568" s="129"/>
      <c r="AP568" s="129"/>
      <c r="AZ568" s="129"/>
      <c r="BJ568" s="129"/>
      <c r="BK568" s="129"/>
      <c r="BL568" s="129"/>
      <c r="BM568" s="129"/>
      <c r="BN568" s="129"/>
      <c r="BO568" s="129"/>
      <c r="BP568" s="129"/>
      <c r="BQ568" s="129"/>
      <c r="BT568" s="129"/>
      <c r="CD568" s="129"/>
      <c r="CN568" s="129"/>
      <c r="CX568" s="129"/>
      <c r="DH568" s="129"/>
      <c r="DR568" s="129"/>
      <c r="EB568" s="129"/>
      <c r="EL568" s="129"/>
      <c r="EV568" s="129"/>
      <c r="FF568" s="129"/>
      <c r="FP568" s="129"/>
      <c r="FZ568" s="129"/>
      <c r="GJ568" s="129"/>
      <c r="GT568" s="129"/>
      <c r="HD568" s="129"/>
      <c r="HN568" s="129"/>
      <c r="HX568" s="129"/>
      <c r="IH568" s="129"/>
      <c r="IR568" s="129"/>
      <c r="JB568" s="129"/>
      <c r="JL568" s="129"/>
      <c r="JV568" s="129"/>
      <c r="KF568" s="129"/>
    </row>
    <row xmlns:x14ac="http://schemas.microsoft.com/office/spreadsheetml/2009/9/ac" r="569" s="3" customFormat="true" x14ac:dyDescent="0.25">
      <c r="A569" s="398"/>
      <c r="B569" s="129"/>
      <c r="L569" s="129"/>
      <c r="V569" s="129"/>
      <c r="AF569" s="129"/>
      <c r="AP569" s="129"/>
      <c r="AZ569" s="129"/>
      <c r="BJ569" s="129"/>
      <c r="BK569" s="129"/>
      <c r="BL569" s="129"/>
      <c r="BM569" s="129"/>
      <c r="BN569" s="129"/>
      <c r="BO569" s="129"/>
      <c r="BP569" s="129"/>
      <c r="BQ569" s="129"/>
      <c r="BT569" s="129"/>
      <c r="CD569" s="129"/>
      <c r="CN569" s="129"/>
      <c r="CX569" s="129"/>
      <c r="DH569" s="129"/>
      <c r="DR569" s="129"/>
      <c r="EB569" s="129"/>
      <c r="EL569" s="129"/>
      <c r="EV569" s="129"/>
      <c r="FF569" s="129"/>
      <c r="FP569" s="129"/>
      <c r="FZ569" s="129"/>
      <c r="GJ569" s="129"/>
      <c r="GT569" s="129"/>
      <c r="HD569" s="129"/>
      <c r="HN569" s="129"/>
      <c r="HX569" s="129"/>
      <c r="IH569" s="129"/>
      <c r="IR569" s="129"/>
      <c r="JB569" s="129"/>
      <c r="JL569" s="129"/>
      <c r="JV569" s="129"/>
      <c r="KF569" s="129"/>
    </row>
    <row xmlns:x14ac="http://schemas.microsoft.com/office/spreadsheetml/2009/9/ac" r="570" s="3" customFormat="true" x14ac:dyDescent="0.25">
      <c r="A570" s="398"/>
      <c r="B570" s="129"/>
      <c r="L570" s="129"/>
      <c r="V570" s="129"/>
      <c r="AF570" s="129"/>
      <c r="AP570" s="129"/>
      <c r="AZ570" s="129"/>
      <c r="BJ570" s="129"/>
      <c r="BK570" s="129"/>
      <c r="BL570" s="129"/>
      <c r="BM570" s="129"/>
      <c r="BN570" s="129"/>
      <c r="BO570" s="129"/>
      <c r="BP570" s="129"/>
      <c r="BQ570" s="129"/>
      <c r="BT570" s="129"/>
      <c r="CD570" s="129"/>
      <c r="CN570" s="129"/>
      <c r="CX570" s="129"/>
      <c r="DH570" s="129"/>
      <c r="DR570" s="129"/>
      <c r="EB570" s="129"/>
      <c r="EL570" s="129"/>
      <c r="EV570" s="129"/>
      <c r="FF570" s="129"/>
      <c r="FP570" s="129"/>
      <c r="FZ570" s="129"/>
      <c r="GJ570" s="129"/>
      <c r="GT570" s="129"/>
      <c r="HD570" s="129"/>
      <c r="HN570" s="129"/>
      <c r="HX570" s="129"/>
      <c r="IH570" s="129"/>
      <c r="IR570" s="129"/>
      <c r="JB570" s="129"/>
      <c r="JL570" s="129"/>
      <c r="JV570" s="129"/>
      <c r="KF570" s="129"/>
    </row>
    <row xmlns:x14ac="http://schemas.microsoft.com/office/spreadsheetml/2009/9/ac" r="571" s="3" customFormat="true" x14ac:dyDescent="0.25">
      <c r="A571" s="398"/>
      <c r="B571" s="129"/>
      <c r="L571" s="129"/>
      <c r="V571" s="129"/>
      <c r="AF571" s="129"/>
      <c r="AP571" s="129"/>
      <c r="AZ571" s="129"/>
      <c r="BJ571" s="129"/>
      <c r="BK571" s="129"/>
      <c r="BL571" s="129"/>
      <c r="BM571" s="129"/>
      <c r="BN571" s="129"/>
      <c r="BO571" s="129"/>
      <c r="BP571" s="129"/>
      <c r="BQ571" s="129"/>
      <c r="BT571" s="129"/>
      <c r="CD571" s="129"/>
      <c r="CN571" s="129"/>
      <c r="CX571" s="129"/>
      <c r="DH571" s="129"/>
      <c r="DR571" s="129"/>
      <c r="EB571" s="129"/>
      <c r="EL571" s="129"/>
      <c r="EV571" s="129"/>
      <c r="FF571" s="129"/>
      <c r="FP571" s="129"/>
      <c r="FZ571" s="129"/>
      <c r="GJ571" s="129"/>
      <c r="GT571" s="129"/>
      <c r="HD571" s="129"/>
      <c r="HN571" s="129"/>
      <c r="HX571" s="129"/>
      <c r="IH571" s="129"/>
      <c r="IR571" s="129"/>
      <c r="JB571" s="129"/>
      <c r="JL571" s="129"/>
      <c r="JV571" s="129"/>
      <c r="KF571" s="129"/>
    </row>
    <row xmlns:x14ac="http://schemas.microsoft.com/office/spreadsheetml/2009/9/ac" r="572" s="3" customFormat="true" x14ac:dyDescent="0.25">
      <c r="A572" s="398"/>
      <c r="B572" s="129"/>
      <c r="L572" s="129"/>
      <c r="V572" s="129"/>
      <c r="AF572" s="129"/>
      <c r="AP572" s="129"/>
      <c r="AZ572" s="129"/>
      <c r="BJ572" s="129"/>
      <c r="BK572" s="129"/>
      <c r="BL572" s="129"/>
      <c r="BM572" s="129"/>
      <c r="BN572" s="129"/>
      <c r="BO572" s="129"/>
      <c r="BP572" s="129"/>
      <c r="BQ572" s="129"/>
      <c r="BT572" s="129"/>
      <c r="CD572" s="129"/>
      <c r="CN572" s="129"/>
      <c r="CX572" s="129"/>
      <c r="DH572" s="129"/>
      <c r="DR572" s="129"/>
      <c r="EB572" s="129"/>
      <c r="EL572" s="129"/>
      <c r="EV572" s="129"/>
      <c r="FF572" s="129"/>
      <c r="FP572" s="129"/>
      <c r="FZ572" s="129"/>
      <c r="GJ572" s="129"/>
      <c r="GT572" s="129"/>
      <c r="HD572" s="129"/>
      <c r="HN572" s="129"/>
      <c r="HX572" s="129"/>
      <c r="IH572" s="129"/>
      <c r="IR572" s="129"/>
      <c r="JB572" s="129"/>
      <c r="JL572" s="129"/>
      <c r="JV572" s="129"/>
      <c r="KF572" s="129"/>
    </row>
    <row xmlns:x14ac="http://schemas.microsoft.com/office/spreadsheetml/2009/9/ac" r="573" s="3" customFormat="true" x14ac:dyDescent="0.25">
      <c r="A573" s="398"/>
      <c r="B573" s="129"/>
      <c r="L573" s="129"/>
      <c r="V573" s="129"/>
      <c r="AF573" s="129"/>
      <c r="AP573" s="129"/>
      <c r="AZ573" s="129"/>
      <c r="BJ573" s="129"/>
      <c r="BK573" s="129"/>
      <c r="BL573" s="129"/>
      <c r="BM573" s="129"/>
      <c r="BN573" s="129"/>
      <c r="BO573" s="129"/>
      <c r="BP573" s="129"/>
      <c r="BQ573" s="129"/>
      <c r="BT573" s="129"/>
      <c r="CD573" s="129"/>
      <c r="CN573" s="129"/>
      <c r="CX573" s="129"/>
      <c r="DH573" s="129"/>
      <c r="DR573" s="129"/>
      <c r="EB573" s="129"/>
      <c r="EL573" s="129"/>
      <c r="EV573" s="129"/>
      <c r="FF573" s="129"/>
      <c r="FP573" s="129"/>
      <c r="FZ573" s="129"/>
      <c r="GJ573" s="129"/>
      <c r="GT573" s="129"/>
      <c r="HD573" s="129"/>
      <c r="HN573" s="129"/>
      <c r="HX573" s="129"/>
      <c r="IH573" s="129"/>
      <c r="IR573" s="129"/>
      <c r="JB573" s="129"/>
      <c r="JL573" s="129"/>
      <c r="JV573" s="129"/>
      <c r="KF573" s="129"/>
    </row>
    <row xmlns:x14ac="http://schemas.microsoft.com/office/spreadsheetml/2009/9/ac" r="574" s="3" customFormat="true" x14ac:dyDescent="0.25">
      <c r="A574" s="398"/>
      <c r="B574" s="129"/>
      <c r="L574" s="129"/>
      <c r="V574" s="129"/>
      <c r="AF574" s="129"/>
      <c r="AP574" s="129"/>
      <c r="AZ574" s="129"/>
      <c r="BJ574" s="129"/>
      <c r="BK574" s="129"/>
      <c r="BL574" s="129"/>
      <c r="BM574" s="129"/>
      <c r="BN574" s="129"/>
      <c r="BO574" s="129"/>
      <c r="BP574" s="129"/>
      <c r="BQ574" s="129"/>
      <c r="BT574" s="129"/>
      <c r="CD574" s="129"/>
      <c r="CN574" s="129"/>
      <c r="CX574" s="129"/>
      <c r="DH574" s="129"/>
      <c r="DR574" s="129"/>
      <c r="EB574" s="129"/>
      <c r="EL574" s="129"/>
      <c r="EV574" s="129"/>
      <c r="FF574" s="129"/>
      <c r="FP574" s="129"/>
      <c r="FZ574" s="129"/>
      <c r="GJ574" s="129"/>
      <c r="GT574" s="129"/>
      <c r="HD574" s="129"/>
      <c r="HN574" s="129"/>
      <c r="HX574" s="129"/>
      <c r="IH574" s="129"/>
      <c r="IR574" s="129"/>
      <c r="JB574" s="129"/>
      <c r="JL574" s="129"/>
      <c r="JV574" s="129"/>
      <c r="KF574" s="129"/>
    </row>
    <row xmlns:x14ac="http://schemas.microsoft.com/office/spreadsheetml/2009/9/ac" r="575" s="3" customFormat="true" x14ac:dyDescent="0.25">
      <c r="A575" s="398"/>
      <c r="B575" s="129"/>
      <c r="L575" s="129"/>
      <c r="V575" s="129"/>
      <c r="AF575" s="129"/>
      <c r="AP575" s="129"/>
      <c r="AZ575" s="129"/>
      <c r="BJ575" s="129"/>
      <c r="BK575" s="129"/>
      <c r="BL575" s="129"/>
      <c r="BM575" s="129"/>
      <c r="BN575" s="129"/>
      <c r="BO575" s="129"/>
      <c r="BP575" s="129"/>
      <c r="BQ575" s="129"/>
      <c r="BT575" s="129"/>
      <c r="CD575" s="129"/>
      <c r="CN575" s="129"/>
      <c r="CX575" s="129"/>
      <c r="DH575" s="129"/>
      <c r="DR575" s="129"/>
      <c r="EB575" s="129"/>
      <c r="EL575" s="129"/>
      <c r="EV575" s="129"/>
      <c r="FF575" s="129"/>
      <c r="FP575" s="129"/>
      <c r="FZ575" s="129"/>
      <c r="GJ575" s="129"/>
      <c r="GT575" s="129"/>
      <c r="HD575" s="129"/>
      <c r="HN575" s="129"/>
      <c r="HX575" s="129"/>
      <c r="IH575" s="129"/>
      <c r="IR575" s="129"/>
      <c r="JB575" s="129"/>
      <c r="JL575" s="129"/>
      <c r="JV575" s="129"/>
      <c r="KF575" s="129"/>
    </row>
    <row xmlns:x14ac="http://schemas.microsoft.com/office/spreadsheetml/2009/9/ac" r="576" s="3" customFormat="true" x14ac:dyDescent="0.25">
      <c r="A576" s="398"/>
      <c r="B576" s="129"/>
      <c r="L576" s="129"/>
      <c r="V576" s="129"/>
      <c r="AF576" s="129"/>
      <c r="AP576" s="129"/>
      <c r="AZ576" s="129"/>
      <c r="BJ576" s="129"/>
      <c r="BK576" s="129"/>
      <c r="BL576" s="129"/>
      <c r="BM576" s="129"/>
      <c r="BN576" s="129"/>
      <c r="BO576" s="129"/>
      <c r="BP576" s="129"/>
      <c r="BQ576" s="129"/>
      <c r="BT576" s="129"/>
      <c r="CD576" s="129"/>
      <c r="CN576" s="129"/>
      <c r="CX576" s="129"/>
      <c r="DH576" s="129"/>
      <c r="DR576" s="129"/>
      <c r="EB576" s="129"/>
      <c r="EL576" s="129"/>
      <c r="EV576" s="129"/>
      <c r="FF576" s="129"/>
      <c r="FP576" s="129"/>
      <c r="FZ576" s="129"/>
      <c r="GJ576" s="129"/>
      <c r="GT576" s="129"/>
      <c r="HD576" s="129"/>
      <c r="HN576" s="129"/>
      <c r="HX576" s="129"/>
      <c r="IH576" s="129"/>
      <c r="IR576" s="129"/>
      <c r="JB576" s="129"/>
      <c r="JL576" s="129"/>
      <c r="JV576" s="129"/>
      <c r="KF576" s="129"/>
    </row>
    <row xmlns:x14ac="http://schemas.microsoft.com/office/spreadsheetml/2009/9/ac" r="577" s="3" customFormat="true" x14ac:dyDescent="0.25">
      <c r="A577" s="398"/>
      <c r="B577" s="129"/>
      <c r="L577" s="129"/>
      <c r="V577" s="129"/>
      <c r="AF577" s="129"/>
      <c r="AP577" s="129"/>
      <c r="AZ577" s="129"/>
      <c r="BJ577" s="129"/>
      <c r="BK577" s="129"/>
      <c r="BL577" s="129"/>
      <c r="BM577" s="129"/>
      <c r="BN577" s="129"/>
      <c r="BO577" s="129"/>
      <c r="BP577" s="129"/>
      <c r="BQ577" s="129"/>
      <c r="BT577" s="129"/>
      <c r="CD577" s="129"/>
      <c r="CN577" s="129"/>
      <c r="CX577" s="129"/>
      <c r="DH577" s="129"/>
      <c r="DR577" s="129"/>
      <c r="EB577" s="129"/>
      <c r="EL577" s="129"/>
      <c r="EV577" s="129"/>
      <c r="FF577" s="129"/>
      <c r="FP577" s="129"/>
      <c r="FZ577" s="129"/>
      <c r="GJ577" s="129"/>
      <c r="GT577" s="129"/>
      <c r="HD577" s="129"/>
      <c r="HN577" s="129"/>
      <c r="HX577" s="129"/>
      <c r="IH577" s="129"/>
      <c r="IR577" s="129"/>
      <c r="JB577" s="129"/>
      <c r="JL577" s="129"/>
      <c r="JV577" s="129"/>
      <c r="KF577" s="129"/>
    </row>
    <row xmlns:x14ac="http://schemas.microsoft.com/office/spreadsheetml/2009/9/ac" r="578" s="3" customFormat="true" x14ac:dyDescent="0.25">
      <c r="A578" s="398"/>
      <c r="B578" s="129"/>
      <c r="L578" s="129"/>
      <c r="V578" s="129"/>
      <c r="AF578" s="129"/>
      <c r="AP578" s="129"/>
      <c r="AZ578" s="129"/>
      <c r="BJ578" s="129"/>
      <c r="BK578" s="129"/>
      <c r="BL578" s="129"/>
      <c r="BM578" s="129"/>
      <c r="BN578" s="129"/>
      <c r="BO578" s="129"/>
      <c r="BP578" s="129"/>
      <c r="BQ578" s="129"/>
      <c r="BT578" s="129"/>
      <c r="CD578" s="129"/>
      <c r="CN578" s="129"/>
      <c r="CX578" s="129"/>
      <c r="DH578" s="129"/>
      <c r="DR578" s="129"/>
      <c r="EB578" s="129"/>
      <c r="EL578" s="129"/>
      <c r="EV578" s="129"/>
      <c r="FF578" s="129"/>
      <c r="FP578" s="129"/>
      <c r="FZ578" s="129"/>
      <c r="GJ578" s="129"/>
      <c r="GT578" s="129"/>
      <c r="HD578" s="129"/>
      <c r="HN578" s="129"/>
      <c r="HX578" s="129"/>
      <c r="IH578" s="129"/>
      <c r="IR578" s="129"/>
      <c r="JB578" s="129"/>
      <c r="JL578" s="129"/>
      <c r="JV578" s="129"/>
      <c r="KF578" s="129"/>
    </row>
    <row xmlns:x14ac="http://schemas.microsoft.com/office/spreadsheetml/2009/9/ac" r="579" s="3" customFormat="true" x14ac:dyDescent="0.25">
      <c r="A579" s="398"/>
      <c r="B579" s="129"/>
      <c r="L579" s="129"/>
      <c r="V579" s="129"/>
      <c r="AF579" s="129"/>
      <c r="AP579" s="129"/>
      <c r="AZ579" s="129"/>
      <c r="BJ579" s="129"/>
      <c r="BK579" s="129"/>
      <c r="BL579" s="129"/>
      <c r="BM579" s="129"/>
      <c r="BN579" s="129"/>
      <c r="BO579" s="129"/>
      <c r="BP579" s="129"/>
      <c r="BQ579" s="129"/>
      <c r="BT579" s="129"/>
      <c r="CD579" s="129"/>
      <c r="CN579" s="129"/>
      <c r="CX579" s="129"/>
      <c r="DH579" s="129"/>
      <c r="DR579" s="129"/>
      <c r="EB579" s="129"/>
      <c r="EL579" s="129"/>
      <c r="EV579" s="129"/>
      <c r="FF579" s="129"/>
      <c r="FP579" s="129"/>
      <c r="FZ579" s="129"/>
      <c r="GJ579" s="129"/>
      <c r="GT579" s="129"/>
      <c r="HD579" s="129"/>
      <c r="HN579" s="129"/>
      <c r="HX579" s="129"/>
      <c r="IH579" s="129"/>
      <c r="IR579" s="129"/>
      <c r="JB579" s="129"/>
      <c r="JL579" s="129"/>
      <c r="JV579" s="129"/>
      <c r="KF579" s="129"/>
    </row>
    <row xmlns:x14ac="http://schemas.microsoft.com/office/spreadsheetml/2009/9/ac" r="580" s="3" customFormat="true" x14ac:dyDescent="0.25">
      <c r="A580" s="398"/>
      <c r="B580" s="129"/>
      <c r="L580" s="129"/>
      <c r="V580" s="129"/>
      <c r="AF580" s="129"/>
      <c r="AP580" s="129"/>
      <c r="AZ580" s="129"/>
      <c r="BJ580" s="129"/>
      <c r="BK580" s="129"/>
      <c r="BL580" s="129"/>
      <c r="BM580" s="129"/>
      <c r="BN580" s="129"/>
      <c r="BO580" s="129"/>
      <c r="BP580" s="129"/>
      <c r="BQ580" s="129"/>
      <c r="BT580" s="129"/>
      <c r="CD580" s="129"/>
      <c r="CN580" s="129"/>
      <c r="CX580" s="129"/>
      <c r="DH580" s="129"/>
      <c r="DR580" s="129"/>
      <c r="EB580" s="129"/>
      <c r="EL580" s="129"/>
      <c r="EV580" s="129"/>
      <c r="FF580" s="129"/>
      <c r="FP580" s="129"/>
      <c r="FZ580" s="129"/>
      <c r="GJ580" s="129"/>
      <c r="GT580" s="129"/>
      <c r="HD580" s="129"/>
      <c r="HN580" s="129"/>
      <c r="HX580" s="129"/>
      <c r="IH580" s="129"/>
      <c r="IR580" s="129"/>
      <c r="JB580" s="129"/>
      <c r="JL580" s="129"/>
      <c r="JV580" s="129"/>
      <c r="KF580" s="129"/>
    </row>
    <row xmlns:x14ac="http://schemas.microsoft.com/office/spreadsheetml/2009/9/ac" r="581" s="3" customFormat="true" x14ac:dyDescent="0.25">
      <c r="A581" s="398"/>
      <c r="B581" s="129"/>
      <c r="L581" s="129"/>
      <c r="V581" s="129"/>
      <c r="AF581" s="129"/>
      <c r="AP581" s="129"/>
      <c r="AZ581" s="129"/>
      <c r="BJ581" s="129"/>
      <c r="BK581" s="129"/>
      <c r="BL581" s="129"/>
      <c r="BM581" s="129"/>
      <c r="BN581" s="129"/>
      <c r="BO581" s="129"/>
      <c r="BP581" s="129"/>
      <c r="BQ581" s="129"/>
      <c r="BT581" s="129"/>
      <c r="CD581" s="129"/>
      <c r="CN581" s="129"/>
      <c r="CX581" s="129"/>
      <c r="DH581" s="129"/>
      <c r="DR581" s="129"/>
      <c r="EB581" s="129"/>
      <c r="EL581" s="129"/>
      <c r="EV581" s="129"/>
      <c r="FF581" s="129"/>
      <c r="FP581" s="129"/>
      <c r="FZ581" s="129"/>
      <c r="GJ581" s="129"/>
      <c r="GT581" s="129"/>
      <c r="HD581" s="129"/>
      <c r="HN581" s="129"/>
      <c r="HX581" s="129"/>
      <c r="IH581" s="129"/>
      <c r="IR581" s="129"/>
      <c r="JB581" s="129"/>
      <c r="JL581" s="129"/>
      <c r="JV581" s="129"/>
      <c r="KF581" s="129"/>
    </row>
    <row xmlns:x14ac="http://schemas.microsoft.com/office/spreadsheetml/2009/9/ac" r="582" s="3" customFormat="true" x14ac:dyDescent="0.25">
      <c r="A582" s="398"/>
      <c r="B582" s="129"/>
      <c r="L582" s="129"/>
      <c r="V582" s="129"/>
      <c r="AF582" s="129"/>
      <c r="AP582" s="129"/>
      <c r="AZ582" s="129"/>
      <c r="BJ582" s="129"/>
      <c r="BK582" s="129"/>
      <c r="BL582" s="129"/>
      <c r="BM582" s="129"/>
      <c r="BN582" s="129"/>
      <c r="BO582" s="129"/>
      <c r="BP582" s="129"/>
      <c r="BQ582" s="129"/>
      <c r="BT582" s="129"/>
      <c r="CD582" s="129"/>
      <c r="CN582" s="129"/>
      <c r="CX582" s="129"/>
      <c r="DH582" s="129"/>
      <c r="DR582" s="129"/>
      <c r="EB582" s="129"/>
      <c r="EL582" s="129"/>
      <c r="EV582" s="129"/>
      <c r="FF582" s="129"/>
      <c r="FP582" s="129"/>
      <c r="FZ582" s="129"/>
      <c r="GJ582" s="129"/>
      <c r="GT582" s="129"/>
      <c r="HD582" s="129"/>
      <c r="HN582" s="129"/>
      <c r="HX582" s="129"/>
      <c r="IH582" s="129"/>
      <c r="IR582" s="129"/>
      <c r="JB582" s="129"/>
      <c r="JL582" s="129"/>
      <c r="JV582" s="129"/>
      <c r="KF582" s="129"/>
    </row>
    <row xmlns:x14ac="http://schemas.microsoft.com/office/spreadsheetml/2009/9/ac" r="583" s="3" customFormat="true" x14ac:dyDescent="0.25">
      <c r="A583" s="398"/>
      <c r="B583" s="129"/>
      <c r="L583" s="129"/>
      <c r="V583" s="129"/>
      <c r="AF583" s="129"/>
      <c r="AP583" s="129"/>
      <c r="AZ583" s="129"/>
      <c r="BJ583" s="129"/>
      <c r="BK583" s="129"/>
      <c r="BL583" s="129"/>
      <c r="BM583" s="129"/>
      <c r="BN583" s="129"/>
      <c r="BO583" s="129"/>
      <c r="BP583" s="129"/>
      <c r="BQ583" s="129"/>
      <c r="BT583" s="129"/>
      <c r="CD583" s="129"/>
      <c r="CN583" s="129"/>
      <c r="CX583" s="129"/>
      <c r="DH583" s="129"/>
      <c r="DR583" s="129"/>
      <c r="EB583" s="129"/>
      <c r="EL583" s="129"/>
      <c r="EV583" s="129"/>
      <c r="FF583" s="129"/>
      <c r="FP583" s="129"/>
      <c r="FZ583" s="129"/>
      <c r="GJ583" s="129"/>
      <c r="GT583" s="129"/>
      <c r="HD583" s="129"/>
      <c r="HN583" s="129"/>
      <c r="HX583" s="129"/>
      <c r="IH583" s="129"/>
      <c r="IR583" s="129"/>
      <c r="JB583" s="129"/>
      <c r="JL583" s="129"/>
      <c r="JV583" s="129"/>
      <c r="KF583" s="129"/>
    </row>
    <row xmlns:x14ac="http://schemas.microsoft.com/office/spreadsheetml/2009/9/ac" r="584" s="3" customFormat="true" x14ac:dyDescent="0.25">
      <c r="A584" s="398"/>
      <c r="B584" s="129"/>
      <c r="L584" s="129"/>
      <c r="V584" s="129"/>
      <c r="AF584" s="129"/>
      <c r="AP584" s="129"/>
      <c r="AZ584" s="129"/>
      <c r="BJ584" s="129"/>
      <c r="BK584" s="129"/>
      <c r="BL584" s="129"/>
      <c r="BM584" s="129"/>
      <c r="BN584" s="129"/>
      <c r="BO584" s="129"/>
      <c r="BP584" s="129"/>
      <c r="BQ584" s="129"/>
      <c r="BT584" s="129"/>
      <c r="CD584" s="129"/>
      <c r="CN584" s="129"/>
      <c r="CX584" s="129"/>
      <c r="DH584" s="129"/>
      <c r="DR584" s="129"/>
      <c r="EB584" s="129"/>
      <c r="EL584" s="129"/>
      <c r="EV584" s="129"/>
      <c r="FF584" s="129"/>
      <c r="FP584" s="129"/>
      <c r="FZ584" s="129"/>
      <c r="GJ584" s="129"/>
      <c r="GT584" s="129"/>
      <c r="HD584" s="129"/>
      <c r="HN584" s="129"/>
      <c r="HX584" s="129"/>
      <c r="IH584" s="129"/>
      <c r="IR584" s="129"/>
      <c r="JB584" s="129"/>
      <c r="JL584" s="129"/>
      <c r="JV584" s="129"/>
      <c r="KF584" s="129"/>
    </row>
    <row xmlns:x14ac="http://schemas.microsoft.com/office/spreadsheetml/2009/9/ac" r="585" s="3" customFormat="true" x14ac:dyDescent="0.25">
      <c r="A585" s="398"/>
      <c r="B585" s="129"/>
      <c r="L585" s="129"/>
      <c r="V585" s="129"/>
      <c r="AF585" s="129"/>
      <c r="AP585" s="129"/>
      <c r="AZ585" s="129"/>
      <c r="BJ585" s="129"/>
      <c r="BK585" s="129"/>
      <c r="BL585" s="129"/>
      <c r="BM585" s="129"/>
      <c r="BN585" s="129"/>
      <c r="BO585" s="129"/>
      <c r="BP585" s="129"/>
      <c r="BQ585" s="129"/>
      <c r="BT585" s="129"/>
      <c r="CD585" s="129"/>
      <c r="CN585" s="129"/>
      <c r="CX585" s="129"/>
      <c r="DH585" s="129"/>
      <c r="DR585" s="129"/>
      <c r="EB585" s="129"/>
      <c r="EL585" s="129"/>
      <c r="EV585" s="129"/>
      <c r="FF585" s="129"/>
      <c r="FP585" s="129"/>
      <c r="FZ585" s="129"/>
      <c r="GJ585" s="129"/>
      <c r="GT585" s="129"/>
      <c r="HD585" s="129"/>
      <c r="HN585" s="129"/>
      <c r="HX585" s="129"/>
      <c r="IH585" s="129"/>
      <c r="IR585" s="129"/>
      <c r="JB585" s="129"/>
      <c r="JL585" s="129"/>
      <c r="JV585" s="129"/>
      <c r="KF585" s="129"/>
    </row>
    <row xmlns:x14ac="http://schemas.microsoft.com/office/spreadsheetml/2009/9/ac" r="586" s="3" customFormat="true" x14ac:dyDescent="0.25">
      <c r="A586" s="398"/>
      <c r="B586" s="129"/>
      <c r="L586" s="129"/>
      <c r="V586" s="129"/>
      <c r="AF586" s="129"/>
      <c r="AP586" s="129"/>
      <c r="AZ586" s="129"/>
      <c r="BJ586" s="129"/>
      <c r="BK586" s="129"/>
      <c r="BL586" s="129"/>
      <c r="BM586" s="129"/>
      <c r="BN586" s="129"/>
      <c r="BO586" s="129"/>
      <c r="BP586" s="129"/>
      <c r="BQ586" s="129"/>
      <c r="BT586" s="129"/>
      <c r="CD586" s="129"/>
      <c r="CN586" s="129"/>
      <c r="CX586" s="129"/>
      <c r="DH586" s="129"/>
      <c r="DR586" s="129"/>
      <c r="EB586" s="129"/>
      <c r="EL586" s="129"/>
      <c r="EV586" s="129"/>
      <c r="FF586" s="129"/>
      <c r="FP586" s="129"/>
      <c r="FZ586" s="129"/>
      <c r="GJ586" s="129"/>
      <c r="GT586" s="129"/>
      <c r="HD586" s="129"/>
      <c r="HN586" s="129"/>
      <c r="HX586" s="129"/>
      <c r="IH586" s="129"/>
      <c r="IR586" s="129"/>
      <c r="JB586" s="129"/>
      <c r="JL586" s="129"/>
      <c r="JV586" s="129"/>
      <c r="KF586" s="129"/>
    </row>
    <row xmlns:x14ac="http://schemas.microsoft.com/office/spreadsheetml/2009/9/ac" r="587" s="3" customFormat="true" x14ac:dyDescent="0.25">
      <c r="A587" s="398"/>
      <c r="B587" s="129"/>
      <c r="L587" s="129"/>
      <c r="V587" s="129"/>
      <c r="AF587" s="129"/>
      <c r="AP587" s="129"/>
      <c r="AZ587" s="129"/>
      <c r="BJ587" s="129"/>
      <c r="BK587" s="129"/>
      <c r="BL587" s="129"/>
      <c r="BM587" s="129"/>
      <c r="BN587" s="129"/>
      <c r="BO587" s="129"/>
      <c r="BP587" s="129"/>
      <c r="BQ587" s="129"/>
      <c r="BT587" s="129"/>
      <c r="CD587" s="129"/>
      <c r="CN587" s="129"/>
      <c r="CX587" s="129"/>
      <c r="DH587" s="129"/>
      <c r="DR587" s="129"/>
      <c r="EB587" s="129"/>
      <c r="EL587" s="129"/>
      <c r="EV587" s="129"/>
      <c r="FF587" s="129"/>
      <c r="FP587" s="129"/>
      <c r="FZ587" s="129"/>
      <c r="GJ587" s="129"/>
      <c r="GT587" s="129"/>
      <c r="HD587" s="129"/>
      <c r="HN587" s="129"/>
      <c r="HX587" s="129"/>
      <c r="IH587" s="129"/>
      <c r="IR587" s="129"/>
      <c r="JB587" s="129"/>
      <c r="JL587" s="129"/>
      <c r="JV587" s="129"/>
      <c r="KF587" s="129"/>
    </row>
    <row xmlns:x14ac="http://schemas.microsoft.com/office/spreadsheetml/2009/9/ac" r="588" s="3" customFormat="true" x14ac:dyDescent="0.25">
      <c r="A588" s="398"/>
      <c r="B588" s="129"/>
      <c r="L588" s="129"/>
      <c r="V588" s="129"/>
      <c r="AF588" s="129"/>
      <c r="AP588" s="129"/>
      <c r="AZ588" s="129"/>
      <c r="BJ588" s="129"/>
      <c r="BK588" s="129"/>
      <c r="BL588" s="129"/>
      <c r="BM588" s="129"/>
      <c r="BN588" s="129"/>
      <c r="BO588" s="129"/>
      <c r="BP588" s="129"/>
      <c r="BQ588" s="129"/>
      <c r="BT588" s="129"/>
      <c r="CD588" s="129"/>
      <c r="CN588" s="129"/>
      <c r="CX588" s="129"/>
      <c r="DH588" s="129"/>
      <c r="DR588" s="129"/>
      <c r="EB588" s="129"/>
      <c r="EL588" s="129"/>
      <c r="EV588" s="129"/>
      <c r="FF588" s="129"/>
      <c r="FP588" s="129"/>
      <c r="FZ588" s="129"/>
      <c r="GJ588" s="129"/>
      <c r="GT588" s="129"/>
      <c r="HD588" s="129"/>
      <c r="HN588" s="129"/>
      <c r="HX588" s="129"/>
      <c r="IH588" s="129"/>
      <c r="IR588" s="129"/>
      <c r="JB588" s="129"/>
      <c r="JL588" s="129"/>
      <c r="JV588" s="129"/>
      <c r="KF588" s="129"/>
    </row>
    <row xmlns:x14ac="http://schemas.microsoft.com/office/spreadsheetml/2009/9/ac" r="589" s="3" customFormat="true" x14ac:dyDescent="0.25">
      <c r="A589" s="398"/>
      <c r="B589" s="129"/>
      <c r="L589" s="129"/>
      <c r="V589" s="129"/>
      <c r="AF589" s="129"/>
      <c r="AP589" s="129"/>
      <c r="AZ589" s="129"/>
      <c r="BJ589" s="129"/>
      <c r="BK589" s="129"/>
      <c r="BL589" s="129"/>
      <c r="BM589" s="129"/>
      <c r="BN589" s="129"/>
      <c r="BO589" s="129"/>
      <c r="BP589" s="129"/>
      <c r="BQ589" s="129"/>
      <c r="BT589" s="129"/>
      <c r="CD589" s="129"/>
      <c r="CN589" s="129"/>
      <c r="CX589" s="129"/>
      <c r="DH589" s="129"/>
      <c r="DR589" s="129"/>
      <c r="EB589" s="129"/>
      <c r="EL589" s="129"/>
      <c r="EV589" s="129"/>
      <c r="FF589" s="129"/>
      <c r="FP589" s="129"/>
      <c r="FZ589" s="129"/>
      <c r="GJ589" s="129"/>
      <c r="GT589" s="129"/>
      <c r="HD589" s="129"/>
      <c r="HN589" s="129"/>
      <c r="HX589" s="129"/>
      <c r="IH589" s="129"/>
      <c r="IR589" s="129"/>
      <c r="JB589" s="129"/>
      <c r="JL589" s="129"/>
      <c r="JV589" s="129"/>
      <c r="KF589" s="129"/>
    </row>
    <row xmlns:x14ac="http://schemas.microsoft.com/office/spreadsheetml/2009/9/ac" r="590" s="3" customFormat="true" x14ac:dyDescent="0.25">
      <c r="A590" s="398"/>
      <c r="B590" s="129"/>
      <c r="L590" s="129"/>
      <c r="V590" s="129"/>
      <c r="AF590" s="129"/>
      <c r="AP590" s="129"/>
      <c r="AZ590" s="129"/>
      <c r="BJ590" s="129"/>
      <c r="BK590" s="129"/>
      <c r="BL590" s="129"/>
      <c r="BM590" s="129"/>
      <c r="BN590" s="129"/>
      <c r="BO590" s="129"/>
      <c r="BP590" s="129"/>
      <c r="BQ590" s="129"/>
      <c r="BT590" s="129"/>
      <c r="CD590" s="129"/>
      <c r="CN590" s="129"/>
      <c r="CX590" s="129"/>
      <c r="DH590" s="129"/>
      <c r="DR590" s="129"/>
      <c r="EB590" s="129"/>
      <c r="EL590" s="129"/>
      <c r="EV590" s="129"/>
      <c r="FF590" s="129"/>
      <c r="FP590" s="129"/>
      <c r="FZ590" s="129"/>
      <c r="GJ590" s="129"/>
      <c r="GT590" s="129"/>
      <c r="HD590" s="129"/>
      <c r="HN590" s="129"/>
      <c r="HX590" s="129"/>
      <c r="IH590" s="129"/>
      <c r="IR590" s="129"/>
      <c r="JB590" s="129"/>
      <c r="JL590" s="129"/>
      <c r="JV590" s="129"/>
      <c r="KF590" s="129"/>
    </row>
    <row xmlns:x14ac="http://schemas.microsoft.com/office/spreadsheetml/2009/9/ac" r="591" s="3" customFormat="true" x14ac:dyDescent="0.25">
      <c r="A591" s="398"/>
      <c r="B591" s="129"/>
      <c r="L591" s="129"/>
      <c r="V591" s="129"/>
      <c r="AF591" s="129"/>
      <c r="AP591" s="129"/>
      <c r="AZ591" s="129"/>
      <c r="BJ591" s="129"/>
      <c r="BK591" s="129"/>
      <c r="BL591" s="129"/>
      <c r="BM591" s="129"/>
      <c r="BN591" s="129"/>
      <c r="BO591" s="129"/>
      <c r="BP591" s="129"/>
      <c r="BQ591" s="129"/>
      <c r="BT591" s="129"/>
      <c r="CD591" s="129"/>
      <c r="CN591" s="129"/>
      <c r="CX591" s="129"/>
      <c r="DH591" s="129"/>
      <c r="DR591" s="129"/>
      <c r="EB591" s="129"/>
      <c r="EL591" s="129"/>
      <c r="EV591" s="129"/>
      <c r="FF591" s="129"/>
      <c r="FP591" s="129"/>
      <c r="FZ591" s="129"/>
      <c r="GJ591" s="129"/>
      <c r="GT591" s="129"/>
      <c r="HD591" s="129"/>
      <c r="HN591" s="129"/>
      <c r="HX591" s="129"/>
      <c r="IH591" s="129"/>
      <c r="IR591" s="129"/>
      <c r="JB591" s="129"/>
      <c r="JL591" s="129"/>
      <c r="JV591" s="129"/>
      <c r="KF591" s="129"/>
    </row>
    <row xmlns:x14ac="http://schemas.microsoft.com/office/spreadsheetml/2009/9/ac" r="592" s="3" customFormat="true" x14ac:dyDescent="0.25">
      <c r="A592" s="398"/>
      <c r="B592" s="129"/>
      <c r="L592" s="129"/>
      <c r="V592" s="129"/>
      <c r="AF592" s="129"/>
      <c r="AP592" s="129"/>
      <c r="AZ592" s="129"/>
      <c r="BJ592" s="129"/>
      <c r="BK592" s="129"/>
      <c r="BL592" s="129"/>
      <c r="BM592" s="129"/>
      <c r="BN592" s="129"/>
      <c r="BO592" s="129"/>
      <c r="BP592" s="129"/>
      <c r="BQ592" s="129"/>
      <c r="BT592" s="129"/>
      <c r="CD592" s="129"/>
      <c r="CN592" s="129"/>
      <c r="CX592" s="129"/>
      <c r="DH592" s="129"/>
      <c r="DR592" s="129"/>
      <c r="EB592" s="129"/>
      <c r="EL592" s="129"/>
      <c r="EV592" s="129"/>
      <c r="FF592" s="129"/>
      <c r="FP592" s="129"/>
      <c r="FZ592" s="129"/>
      <c r="GJ592" s="129"/>
      <c r="GT592" s="129"/>
      <c r="HD592" s="129"/>
      <c r="HN592" s="129"/>
      <c r="HX592" s="129"/>
      <c r="IH592" s="129"/>
      <c r="IR592" s="129"/>
      <c r="JB592" s="129"/>
      <c r="JL592" s="129"/>
      <c r="JV592" s="129"/>
      <c r="KF592" s="129"/>
    </row>
    <row xmlns:x14ac="http://schemas.microsoft.com/office/spreadsheetml/2009/9/ac" r="593" s="3" customFormat="true" x14ac:dyDescent="0.25">
      <c r="A593" s="398"/>
      <c r="B593" s="129"/>
      <c r="L593" s="129"/>
      <c r="V593" s="129"/>
      <c r="AF593" s="129"/>
      <c r="AP593" s="129"/>
      <c r="AZ593" s="129"/>
      <c r="BJ593" s="129"/>
      <c r="BK593" s="129"/>
      <c r="BL593" s="129"/>
      <c r="BM593" s="129"/>
      <c r="BN593" s="129"/>
      <c r="BO593" s="129"/>
      <c r="BP593" s="129"/>
      <c r="BQ593" s="129"/>
      <c r="BT593" s="129"/>
      <c r="CD593" s="129"/>
      <c r="CN593" s="129"/>
      <c r="CX593" s="129"/>
      <c r="DH593" s="129"/>
      <c r="DR593" s="129"/>
      <c r="EB593" s="129"/>
      <c r="EL593" s="129"/>
      <c r="EV593" s="129"/>
      <c r="FF593" s="129"/>
      <c r="FP593" s="129"/>
      <c r="FZ593" s="129"/>
      <c r="GJ593" s="129"/>
      <c r="GT593" s="129"/>
      <c r="HD593" s="129"/>
      <c r="HN593" s="129"/>
      <c r="HX593" s="129"/>
      <c r="IH593" s="129"/>
      <c r="IR593" s="129"/>
      <c r="JB593" s="129"/>
      <c r="JL593" s="129"/>
      <c r="JV593" s="129"/>
      <c r="KF593" s="129"/>
    </row>
    <row xmlns:x14ac="http://schemas.microsoft.com/office/spreadsheetml/2009/9/ac" r="594" s="3" customFormat="true" x14ac:dyDescent="0.25">
      <c r="A594" s="398"/>
      <c r="B594" s="129"/>
      <c r="L594" s="129"/>
      <c r="V594" s="129"/>
      <c r="AF594" s="129"/>
      <c r="AP594" s="129"/>
      <c r="AZ594" s="129"/>
      <c r="BJ594" s="129"/>
      <c r="BK594" s="129"/>
      <c r="BL594" s="129"/>
      <c r="BM594" s="129"/>
      <c r="BN594" s="129"/>
      <c r="BO594" s="129"/>
      <c r="BP594" s="129"/>
      <c r="BQ594" s="129"/>
      <c r="BT594" s="129"/>
      <c r="CD594" s="129"/>
      <c r="CN594" s="129"/>
      <c r="CX594" s="129"/>
      <c r="DH594" s="129"/>
      <c r="DR594" s="129"/>
      <c r="EB594" s="129"/>
      <c r="EL594" s="129"/>
      <c r="EV594" s="129"/>
      <c r="FF594" s="129"/>
      <c r="FP594" s="129"/>
      <c r="FZ594" s="129"/>
      <c r="GJ594" s="129"/>
      <c r="GT594" s="129"/>
      <c r="HD594" s="129"/>
      <c r="HN594" s="129"/>
      <c r="HX594" s="129"/>
      <c r="IH594" s="129"/>
      <c r="IR594" s="129"/>
      <c r="JB594" s="129"/>
      <c r="JL594" s="129"/>
      <c r="JV594" s="129"/>
      <c r="KF594" s="129"/>
    </row>
    <row xmlns:x14ac="http://schemas.microsoft.com/office/spreadsheetml/2009/9/ac" r="595" s="3" customFormat="true" x14ac:dyDescent="0.25">
      <c r="A595" s="398"/>
      <c r="B595" s="129"/>
      <c r="L595" s="129"/>
      <c r="V595" s="129"/>
      <c r="AF595" s="129"/>
      <c r="AP595" s="129"/>
      <c r="AZ595" s="129"/>
      <c r="BJ595" s="129"/>
      <c r="BK595" s="129"/>
      <c r="BL595" s="129"/>
      <c r="BM595" s="129"/>
      <c r="BN595" s="129"/>
      <c r="BO595" s="129"/>
      <c r="BP595" s="129"/>
      <c r="BQ595" s="129"/>
      <c r="BT595" s="129"/>
      <c r="CD595" s="129"/>
      <c r="CN595" s="129"/>
      <c r="CX595" s="129"/>
      <c r="DH595" s="129"/>
      <c r="DR595" s="129"/>
      <c r="EB595" s="129"/>
      <c r="EL595" s="129"/>
      <c r="EV595" s="129"/>
      <c r="FF595" s="129"/>
      <c r="FP595" s="129"/>
      <c r="FZ595" s="129"/>
      <c r="GJ595" s="129"/>
      <c r="GT595" s="129"/>
      <c r="HD595" s="129"/>
      <c r="HN595" s="129"/>
      <c r="HX595" s="129"/>
      <c r="IH595" s="129"/>
      <c r="IR595" s="129"/>
      <c r="JB595" s="129"/>
      <c r="JL595" s="129"/>
      <c r="JV595" s="129"/>
      <c r="KF595" s="129"/>
    </row>
    <row xmlns:x14ac="http://schemas.microsoft.com/office/spreadsheetml/2009/9/ac" r="596" s="3" customFormat="true" x14ac:dyDescent="0.25">
      <c r="A596" s="398"/>
      <c r="B596" s="129"/>
      <c r="L596" s="129"/>
      <c r="V596" s="129"/>
      <c r="AF596" s="129"/>
      <c r="AP596" s="129"/>
      <c r="AZ596" s="129"/>
      <c r="BJ596" s="129"/>
      <c r="BK596" s="129"/>
      <c r="BL596" s="129"/>
      <c r="BM596" s="129"/>
      <c r="BN596" s="129"/>
      <c r="BO596" s="129"/>
      <c r="BP596" s="129"/>
      <c r="BQ596" s="129"/>
      <c r="BT596" s="129"/>
      <c r="CD596" s="129"/>
      <c r="CN596" s="129"/>
      <c r="CX596" s="129"/>
      <c r="DH596" s="129"/>
      <c r="DR596" s="129"/>
      <c r="EB596" s="129"/>
      <c r="EL596" s="129"/>
      <c r="EV596" s="129"/>
      <c r="FF596" s="129"/>
      <c r="FP596" s="129"/>
      <c r="FZ596" s="129"/>
      <c r="GJ596" s="129"/>
      <c r="GT596" s="129"/>
      <c r="HD596" s="129"/>
      <c r="HN596" s="129"/>
      <c r="HX596" s="129"/>
      <c r="IH596" s="129"/>
      <c r="IR596" s="129"/>
      <c r="JB596" s="129"/>
      <c r="JL596" s="129"/>
      <c r="JV596" s="129"/>
      <c r="KF596" s="129"/>
    </row>
    <row xmlns:x14ac="http://schemas.microsoft.com/office/spreadsheetml/2009/9/ac" r="597" s="3" customFormat="true" x14ac:dyDescent="0.25">
      <c r="A597" s="398"/>
      <c r="B597" s="129"/>
      <c r="L597" s="129"/>
      <c r="V597" s="129"/>
      <c r="AF597" s="129"/>
      <c r="AP597" s="129"/>
      <c r="AZ597" s="129"/>
      <c r="BJ597" s="129"/>
      <c r="BK597" s="129"/>
      <c r="BL597" s="129"/>
      <c r="BM597" s="129"/>
      <c r="BN597" s="129"/>
      <c r="BO597" s="129"/>
      <c r="BP597" s="129"/>
      <c r="BQ597" s="129"/>
      <c r="BT597" s="129"/>
      <c r="CD597" s="129"/>
      <c r="CN597" s="129"/>
      <c r="CX597" s="129"/>
      <c r="DH597" s="129"/>
      <c r="DR597" s="129"/>
      <c r="EB597" s="129"/>
      <c r="EL597" s="129"/>
      <c r="EV597" s="129"/>
      <c r="FF597" s="129"/>
      <c r="FP597" s="129"/>
      <c r="FZ597" s="129"/>
      <c r="GJ597" s="129"/>
      <c r="GT597" s="129"/>
      <c r="HD597" s="129"/>
      <c r="HN597" s="129"/>
      <c r="HX597" s="129"/>
      <c r="IH597" s="129"/>
      <c r="IR597" s="129"/>
      <c r="JB597" s="129"/>
      <c r="JL597" s="129"/>
      <c r="JV597" s="129"/>
      <c r="KF597" s="129"/>
    </row>
    <row xmlns:x14ac="http://schemas.microsoft.com/office/spreadsheetml/2009/9/ac" r="598" s="3" customFormat="true" x14ac:dyDescent="0.25">
      <c r="A598" s="398"/>
      <c r="B598" s="129"/>
      <c r="L598" s="129"/>
      <c r="V598" s="129"/>
      <c r="AF598" s="129"/>
      <c r="AP598" s="129"/>
      <c r="AZ598" s="129"/>
      <c r="BJ598" s="129"/>
      <c r="BK598" s="129"/>
      <c r="BL598" s="129"/>
      <c r="BM598" s="129"/>
      <c r="BN598" s="129"/>
      <c r="BO598" s="129"/>
      <c r="BP598" s="129"/>
      <c r="BQ598" s="129"/>
      <c r="BT598" s="129"/>
      <c r="CD598" s="129"/>
      <c r="CN598" s="129"/>
      <c r="CX598" s="129"/>
      <c r="DH598" s="129"/>
      <c r="DR598" s="129"/>
      <c r="EB598" s="129"/>
      <c r="EL598" s="129"/>
      <c r="EV598" s="129"/>
      <c r="FF598" s="129"/>
      <c r="FP598" s="129"/>
      <c r="FZ598" s="129"/>
      <c r="GJ598" s="129"/>
      <c r="GT598" s="129"/>
      <c r="HD598" s="129"/>
      <c r="HN598" s="129"/>
      <c r="HX598" s="129"/>
      <c r="IH598" s="129"/>
      <c r="IR598" s="129"/>
      <c r="JB598" s="129"/>
      <c r="JL598" s="129"/>
      <c r="JV598" s="129"/>
      <c r="KF598" s="129"/>
    </row>
    <row xmlns:x14ac="http://schemas.microsoft.com/office/spreadsheetml/2009/9/ac" r="599" s="3" customFormat="true" x14ac:dyDescent="0.25">
      <c r="A599" s="398"/>
      <c r="B599" s="129"/>
      <c r="L599" s="129"/>
      <c r="V599" s="129"/>
      <c r="AF599" s="129"/>
      <c r="AP599" s="129"/>
      <c r="AZ599" s="129"/>
      <c r="BJ599" s="129"/>
      <c r="BK599" s="129"/>
      <c r="BL599" s="129"/>
      <c r="BM599" s="129"/>
      <c r="BN599" s="129"/>
      <c r="BO599" s="129"/>
      <c r="BP599" s="129"/>
      <c r="BQ599" s="129"/>
      <c r="BT599" s="129"/>
      <c r="CD599" s="129"/>
      <c r="CN599" s="129"/>
      <c r="CX599" s="129"/>
      <c r="DH599" s="129"/>
      <c r="DR599" s="129"/>
      <c r="EB599" s="129"/>
      <c r="EL599" s="129"/>
      <c r="EV599" s="129"/>
      <c r="FF599" s="129"/>
      <c r="FP599" s="129"/>
      <c r="FZ599" s="129"/>
      <c r="GJ599" s="129"/>
      <c r="GT599" s="129"/>
      <c r="HD599" s="129"/>
      <c r="HN599" s="129"/>
      <c r="HX599" s="129"/>
      <c r="IH599" s="129"/>
      <c r="IR599" s="129"/>
      <c r="JB599" s="129"/>
      <c r="JL599" s="129"/>
      <c r="JV599" s="129"/>
      <c r="KF599" s="129"/>
    </row>
    <row xmlns:x14ac="http://schemas.microsoft.com/office/spreadsheetml/2009/9/ac" r="600" s="3" customFormat="true" x14ac:dyDescent="0.25">
      <c r="A600" s="398"/>
      <c r="B600" s="129"/>
      <c r="L600" s="129"/>
      <c r="V600" s="129"/>
      <c r="AF600" s="129"/>
      <c r="AP600" s="129"/>
      <c r="AZ600" s="129"/>
      <c r="BJ600" s="129"/>
      <c r="BK600" s="129"/>
      <c r="BL600" s="129"/>
      <c r="BM600" s="129"/>
      <c r="BN600" s="129"/>
      <c r="BO600" s="129"/>
      <c r="BP600" s="129"/>
      <c r="BQ600" s="129"/>
      <c r="BT600" s="129"/>
      <c r="CD600" s="129"/>
      <c r="CN600" s="129"/>
      <c r="CX600" s="129"/>
      <c r="DH600" s="129"/>
      <c r="DR600" s="129"/>
      <c r="EB600" s="129"/>
      <c r="EL600" s="129"/>
      <c r="EV600" s="129"/>
      <c r="FF600" s="129"/>
      <c r="FP600" s="129"/>
      <c r="FZ600" s="129"/>
      <c r="GJ600" s="129"/>
      <c r="GT600" s="129"/>
      <c r="HD600" s="129"/>
      <c r="HN600" s="129"/>
      <c r="HX600" s="129"/>
      <c r="IH600" s="129"/>
      <c r="IR600" s="129"/>
      <c r="JB600" s="129"/>
      <c r="JL600" s="129"/>
      <c r="JV600" s="129"/>
      <c r="KF600" s="129"/>
    </row>
    <row xmlns:x14ac="http://schemas.microsoft.com/office/spreadsheetml/2009/9/ac" r="601" s="3" customFormat="true" x14ac:dyDescent="0.25">
      <c r="A601" s="398"/>
      <c r="B601" s="129"/>
      <c r="L601" s="129"/>
      <c r="V601" s="129"/>
      <c r="AF601" s="129"/>
      <c r="AP601" s="129"/>
      <c r="AZ601" s="129"/>
      <c r="BJ601" s="129"/>
      <c r="BK601" s="129"/>
      <c r="BL601" s="129"/>
      <c r="BM601" s="129"/>
      <c r="BN601" s="129"/>
      <c r="BO601" s="129"/>
      <c r="BP601" s="129"/>
      <c r="BQ601" s="129"/>
      <c r="BT601" s="129"/>
      <c r="CD601" s="129"/>
      <c r="CN601" s="129"/>
      <c r="CX601" s="129"/>
      <c r="DH601" s="129"/>
      <c r="DR601" s="129"/>
      <c r="EB601" s="129"/>
      <c r="EL601" s="129"/>
      <c r="EV601" s="129"/>
      <c r="FF601" s="129"/>
      <c r="FP601" s="129"/>
      <c r="FZ601" s="129"/>
      <c r="GJ601" s="129"/>
      <c r="GT601" s="129"/>
      <c r="HD601" s="129"/>
      <c r="HN601" s="129"/>
      <c r="HX601" s="129"/>
      <c r="IH601" s="129"/>
      <c r="IR601" s="129"/>
      <c r="JB601" s="129"/>
      <c r="JL601" s="129"/>
      <c r="JV601" s="129"/>
      <c r="KF601" s="129"/>
    </row>
    <row xmlns:x14ac="http://schemas.microsoft.com/office/spreadsheetml/2009/9/ac" r="602" s="3" customFormat="true" x14ac:dyDescent="0.25">
      <c r="A602" s="398"/>
      <c r="B602" s="129"/>
      <c r="L602" s="129"/>
      <c r="V602" s="129"/>
      <c r="AF602" s="129"/>
      <c r="AP602" s="129"/>
      <c r="AZ602" s="129"/>
      <c r="BJ602" s="129"/>
      <c r="BK602" s="129"/>
      <c r="BL602" s="129"/>
      <c r="BM602" s="129"/>
      <c r="BN602" s="129"/>
      <c r="BO602" s="129"/>
      <c r="BP602" s="129"/>
      <c r="BQ602" s="129"/>
      <c r="BT602" s="129"/>
      <c r="CD602" s="129"/>
      <c r="CN602" s="129"/>
      <c r="CX602" s="129"/>
      <c r="DH602" s="129"/>
      <c r="DR602" s="129"/>
      <c r="EB602" s="129"/>
      <c r="EL602" s="129"/>
      <c r="EV602" s="129"/>
      <c r="FF602" s="129"/>
      <c r="FP602" s="129"/>
      <c r="FZ602" s="129"/>
      <c r="GJ602" s="129"/>
      <c r="GT602" s="129"/>
      <c r="HD602" s="129"/>
      <c r="HN602" s="129"/>
      <c r="HX602" s="129"/>
      <c r="IH602" s="129"/>
      <c r="IR602" s="129"/>
      <c r="JB602" s="129"/>
      <c r="JL602" s="129"/>
      <c r="JV602" s="129"/>
      <c r="KF602" s="129"/>
    </row>
    <row xmlns:x14ac="http://schemas.microsoft.com/office/spreadsheetml/2009/9/ac" r="603" s="3" customFormat="true" x14ac:dyDescent="0.25">
      <c r="A603" s="398"/>
      <c r="B603" s="129"/>
      <c r="L603" s="129"/>
      <c r="V603" s="129"/>
      <c r="AF603" s="129"/>
      <c r="AP603" s="129"/>
      <c r="AZ603" s="129"/>
      <c r="BJ603" s="129"/>
      <c r="BK603" s="129"/>
      <c r="BL603" s="129"/>
      <c r="BM603" s="129"/>
      <c r="BN603" s="129"/>
      <c r="BO603" s="129"/>
      <c r="BP603" s="129"/>
      <c r="BQ603" s="129"/>
      <c r="BT603" s="129"/>
      <c r="CD603" s="129"/>
      <c r="CN603" s="129"/>
      <c r="CX603" s="129"/>
      <c r="DH603" s="129"/>
      <c r="DR603" s="129"/>
      <c r="EB603" s="129"/>
      <c r="EL603" s="129"/>
      <c r="EV603" s="129"/>
      <c r="FF603" s="129"/>
      <c r="FP603" s="129"/>
      <c r="FZ603" s="129"/>
      <c r="GJ603" s="129"/>
      <c r="GT603" s="129"/>
      <c r="HD603" s="129"/>
      <c r="HN603" s="129"/>
      <c r="HX603" s="129"/>
      <c r="IH603" s="129"/>
      <c r="IR603" s="129"/>
      <c r="JB603" s="129"/>
      <c r="JL603" s="129"/>
      <c r="JV603" s="129"/>
      <c r="KF603" s="129"/>
    </row>
    <row xmlns:x14ac="http://schemas.microsoft.com/office/spreadsheetml/2009/9/ac" r="604" s="3" customFormat="true" x14ac:dyDescent="0.25">
      <c r="A604" s="398"/>
      <c r="B604" s="129"/>
      <c r="L604" s="129"/>
      <c r="V604" s="129"/>
      <c r="AF604" s="129"/>
      <c r="AP604" s="129"/>
      <c r="AZ604" s="129"/>
      <c r="BJ604" s="129"/>
      <c r="BK604" s="129"/>
      <c r="BL604" s="129"/>
      <c r="BM604" s="129"/>
      <c r="BN604" s="129"/>
      <c r="BO604" s="129"/>
      <c r="BP604" s="129"/>
      <c r="BQ604" s="129"/>
      <c r="BT604" s="129"/>
      <c r="CD604" s="129"/>
      <c r="CN604" s="129"/>
      <c r="CX604" s="129"/>
      <c r="DH604" s="129"/>
      <c r="DR604" s="129"/>
      <c r="EB604" s="129"/>
      <c r="EL604" s="129"/>
      <c r="EV604" s="129"/>
      <c r="FF604" s="129"/>
      <c r="FP604" s="129"/>
      <c r="FZ604" s="129"/>
      <c r="GJ604" s="129"/>
      <c r="GT604" s="129"/>
      <c r="HD604" s="129"/>
      <c r="HN604" s="129"/>
      <c r="HX604" s="129"/>
      <c r="IH604" s="129"/>
      <c r="IR604" s="129"/>
      <c r="JB604" s="129"/>
      <c r="JL604" s="129"/>
      <c r="JV604" s="129"/>
      <c r="KF604" s="129"/>
    </row>
    <row xmlns:x14ac="http://schemas.microsoft.com/office/spreadsheetml/2009/9/ac" r="605" s="3" customFormat="true" x14ac:dyDescent="0.25">
      <c r="A605" s="398"/>
      <c r="B605" s="129"/>
      <c r="L605" s="129"/>
      <c r="V605" s="129"/>
      <c r="AF605" s="129"/>
      <c r="AP605" s="129"/>
      <c r="AZ605" s="129"/>
      <c r="BJ605" s="129"/>
      <c r="BK605" s="129"/>
      <c r="BL605" s="129"/>
      <c r="BM605" s="129"/>
      <c r="BN605" s="129"/>
      <c r="BO605" s="129"/>
      <c r="BP605" s="129"/>
      <c r="BQ605" s="129"/>
      <c r="BT605" s="129"/>
      <c r="CD605" s="129"/>
      <c r="CN605" s="129"/>
      <c r="CX605" s="129"/>
      <c r="DH605" s="129"/>
      <c r="DR605" s="129"/>
      <c r="EB605" s="129"/>
      <c r="EL605" s="129"/>
      <c r="EV605" s="129"/>
      <c r="FF605" s="129"/>
      <c r="FP605" s="129"/>
      <c r="FZ605" s="129"/>
      <c r="GJ605" s="129"/>
      <c r="GT605" s="129"/>
      <c r="HD605" s="129"/>
      <c r="HN605" s="129"/>
      <c r="HX605" s="129"/>
      <c r="IH605" s="129"/>
      <c r="IR605" s="129"/>
      <c r="JB605" s="129"/>
      <c r="JL605" s="129"/>
      <c r="JV605" s="129"/>
      <c r="KF605" s="129"/>
    </row>
    <row xmlns:x14ac="http://schemas.microsoft.com/office/spreadsheetml/2009/9/ac" r="606" s="3" customFormat="true" x14ac:dyDescent="0.25">
      <c r="A606" s="398"/>
      <c r="B606" s="129"/>
      <c r="L606" s="129"/>
      <c r="V606" s="129"/>
      <c r="AF606" s="129"/>
      <c r="AP606" s="129"/>
      <c r="AZ606" s="129"/>
      <c r="BJ606" s="129"/>
      <c r="BK606" s="129"/>
      <c r="BL606" s="129"/>
      <c r="BM606" s="129"/>
      <c r="BN606" s="129"/>
      <c r="BO606" s="129"/>
      <c r="BP606" s="129"/>
      <c r="BQ606" s="129"/>
      <c r="BT606" s="129"/>
      <c r="CD606" s="129"/>
      <c r="CN606" s="129"/>
      <c r="CX606" s="129"/>
      <c r="DH606" s="129"/>
      <c r="DR606" s="129"/>
      <c r="EB606" s="129"/>
      <c r="EL606" s="129"/>
      <c r="EV606" s="129"/>
      <c r="FF606" s="129"/>
      <c r="FP606" s="129"/>
      <c r="FZ606" s="129"/>
      <c r="GJ606" s="129"/>
      <c r="GT606" s="129"/>
      <c r="HD606" s="129"/>
      <c r="HN606" s="129"/>
      <c r="HX606" s="129"/>
      <c r="IH606" s="129"/>
      <c r="IR606" s="129"/>
      <c r="JB606" s="129"/>
      <c r="JL606" s="129"/>
      <c r="JV606" s="129"/>
      <c r="KF606" s="129"/>
    </row>
    <row xmlns:x14ac="http://schemas.microsoft.com/office/spreadsheetml/2009/9/ac" r="607" s="3" customFormat="true" x14ac:dyDescent="0.25">
      <c r="A607" s="398"/>
      <c r="B607" s="129"/>
      <c r="L607" s="129"/>
      <c r="V607" s="129"/>
      <c r="AF607" s="129"/>
      <c r="AP607" s="129"/>
      <c r="AZ607" s="129"/>
      <c r="BJ607" s="129"/>
      <c r="BK607" s="129"/>
      <c r="BL607" s="129"/>
      <c r="BM607" s="129"/>
      <c r="BN607" s="129"/>
      <c r="BO607" s="129"/>
      <c r="BP607" s="129"/>
      <c r="BQ607" s="129"/>
      <c r="BT607" s="129"/>
      <c r="CD607" s="129"/>
      <c r="CN607" s="129"/>
      <c r="CX607" s="129"/>
      <c r="DH607" s="129"/>
      <c r="DR607" s="129"/>
      <c r="EB607" s="129"/>
      <c r="EL607" s="129"/>
      <c r="EV607" s="129"/>
      <c r="FF607" s="129"/>
      <c r="FP607" s="129"/>
      <c r="FZ607" s="129"/>
      <c r="GJ607" s="129"/>
      <c r="GT607" s="129"/>
      <c r="HD607" s="129"/>
      <c r="HN607" s="129"/>
      <c r="HX607" s="129"/>
      <c r="IH607" s="129"/>
      <c r="IR607" s="129"/>
      <c r="JB607" s="129"/>
      <c r="JL607" s="129"/>
      <c r="JV607" s="129"/>
      <c r="KF607" s="129"/>
    </row>
    <row xmlns:x14ac="http://schemas.microsoft.com/office/spreadsheetml/2009/9/ac" r="608" s="3" customFormat="true" x14ac:dyDescent="0.25">
      <c r="A608" s="398"/>
      <c r="B608" s="129"/>
      <c r="L608" s="129"/>
      <c r="V608" s="129"/>
      <c r="AF608" s="129"/>
      <c r="AP608" s="129"/>
      <c r="AZ608" s="129"/>
      <c r="BJ608" s="129"/>
      <c r="BK608" s="129"/>
      <c r="BL608" s="129"/>
      <c r="BM608" s="129"/>
      <c r="BN608" s="129"/>
      <c r="BO608" s="129"/>
      <c r="BP608" s="129"/>
      <c r="BQ608" s="129"/>
      <c r="BT608" s="129"/>
      <c r="CD608" s="129"/>
      <c r="CN608" s="129"/>
      <c r="CX608" s="129"/>
      <c r="DH608" s="129"/>
      <c r="DR608" s="129"/>
      <c r="EB608" s="129"/>
      <c r="EL608" s="129"/>
      <c r="EV608" s="129"/>
      <c r="FF608" s="129"/>
      <c r="FP608" s="129"/>
      <c r="FZ608" s="129"/>
      <c r="GJ608" s="129"/>
      <c r="GT608" s="129"/>
      <c r="HD608" s="129"/>
      <c r="HN608" s="129"/>
      <c r="HX608" s="129"/>
      <c r="IH608" s="129"/>
      <c r="IR608" s="129"/>
      <c r="JB608" s="129"/>
      <c r="JL608" s="129"/>
      <c r="JV608" s="129"/>
      <c r="KF608" s="129"/>
    </row>
    <row xmlns:x14ac="http://schemas.microsoft.com/office/spreadsheetml/2009/9/ac" r="609" s="3" customFormat="true" x14ac:dyDescent="0.25">
      <c r="A609" s="398"/>
      <c r="B609" s="129"/>
      <c r="L609" s="129"/>
      <c r="V609" s="129"/>
      <c r="AF609" s="129"/>
      <c r="AP609" s="129"/>
      <c r="AZ609" s="129"/>
      <c r="BJ609" s="129"/>
      <c r="BK609" s="129"/>
      <c r="BL609" s="129"/>
      <c r="BM609" s="129"/>
      <c r="BN609" s="129"/>
      <c r="BO609" s="129"/>
      <c r="BP609" s="129"/>
      <c r="BQ609" s="129"/>
      <c r="BT609" s="129"/>
      <c r="CD609" s="129"/>
      <c r="CN609" s="129"/>
      <c r="CX609" s="129"/>
      <c r="DH609" s="129"/>
      <c r="DR609" s="129"/>
      <c r="EB609" s="129"/>
      <c r="EL609" s="129"/>
      <c r="EV609" s="129"/>
      <c r="FF609" s="129"/>
      <c r="FP609" s="129"/>
      <c r="FZ609" s="129"/>
      <c r="GJ609" s="129"/>
      <c r="GT609" s="129"/>
      <c r="HD609" s="129"/>
      <c r="HN609" s="129"/>
      <c r="HX609" s="129"/>
      <c r="IH609" s="129"/>
      <c r="IR609" s="129"/>
      <c r="JB609" s="129"/>
      <c r="JL609" s="129"/>
      <c r="JV609" s="129"/>
      <c r="KF609" s="129"/>
    </row>
    <row xmlns:x14ac="http://schemas.microsoft.com/office/spreadsheetml/2009/9/ac" r="610" s="3" customFormat="true" x14ac:dyDescent="0.25">
      <c r="A610" s="398"/>
      <c r="B610" s="129"/>
      <c r="L610" s="129"/>
      <c r="V610" s="129"/>
      <c r="AF610" s="129"/>
      <c r="AP610" s="129"/>
      <c r="AZ610" s="129"/>
      <c r="BJ610" s="129"/>
      <c r="BK610" s="129"/>
      <c r="BL610" s="129"/>
      <c r="BM610" s="129"/>
      <c r="BN610" s="129"/>
      <c r="BO610" s="129"/>
      <c r="BP610" s="129"/>
      <c r="BQ610" s="129"/>
      <c r="BT610" s="129"/>
      <c r="CD610" s="129"/>
      <c r="CN610" s="129"/>
      <c r="CX610" s="129"/>
      <c r="DH610" s="129"/>
      <c r="DR610" s="129"/>
      <c r="EB610" s="129"/>
      <c r="EL610" s="129"/>
      <c r="EV610" s="129"/>
      <c r="FF610" s="129"/>
      <c r="FP610" s="129"/>
      <c r="FZ610" s="129"/>
      <c r="GJ610" s="129"/>
      <c r="GT610" s="129"/>
      <c r="HD610" s="129"/>
      <c r="HN610" s="129"/>
      <c r="HX610" s="129"/>
      <c r="IH610" s="129"/>
      <c r="IR610" s="129"/>
      <c r="JB610" s="129"/>
      <c r="JL610" s="129"/>
      <c r="JV610" s="129"/>
      <c r="KF610" s="129"/>
    </row>
    <row xmlns:x14ac="http://schemas.microsoft.com/office/spreadsheetml/2009/9/ac" r="611" s="3" customFormat="true" x14ac:dyDescent="0.25">
      <c r="A611" s="398"/>
      <c r="B611" s="129"/>
      <c r="L611" s="129"/>
      <c r="V611" s="129"/>
      <c r="AF611" s="129"/>
      <c r="AP611" s="129"/>
      <c r="AZ611" s="129"/>
      <c r="BJ611" s="129"/>
      <c r="BK611" s="129"/>
      <c r="BL611" s="129"/>
      <c r="BM611" s="129"/>
      <c r="BN611" s="129"/>
      <c r="BO611" s="129"/>
      <c r="BP611" s="129"/>
      <c r="BQ611" s="129"/>
      <c r="BT611" s="129"/>
      <c r="CD611" s="129"/>
      <c r="CN611" s="129"/>
      <c r="CX611" s="129"/>
      <c r="DH611" s="129"/>
      <c r="DR611" s="129"/>
      <c r="EB611" s="129"/>
      <c r="EL611" s="129"/>
      <c r="EV611" s="129"/>
      <c r="FF611" s="129"/>
      <c r="FP611" s="129"/>
      <c r="FZ611" s="129"/>
      <c r="GJ611" s="129"/>
      <c r="GT611" s="129"/>
      <c r="HD611" s="129"/>
      <c r="HN611" s="129"/>
      <c r="HX611" s="129"/>
      <c r="IH611" s="129"/>
      <c r="IR611" s="129"/>
      <c r="JB611" s="129"/>
      <c r="JL611" s="129"/>
      <c r="JV611" s="129"/>
      <c r="KF611" s="129"/>
    </row>
    <row xmlns:x14ac="http://schemas.microsoft.com/office/spreadsheetml/2009/9/ac" r="612" s="3" customFormat="true" x14ac:dyDescent="0.25">
      <c r="A612" s="398"/>
      <c r="B612" s="129"/>
      <c r="L612" s="129"/>
      <c r="V612" s="129"/>
      <c r="AF612" s="129"/>
      <c r="AP612" s="129"/>
      <c r="AZ612" s="129"/>
      <c r="BJ612" s="129"/>
      <c r="BK612" s="129"/>
      <c r="BL612" s="129"/>
      <c r="BM612" s="129"/>
      <c r="BN612" s="129"/>
      <c r="BO612" s="129"/>
      <c r="BP612" s="129"/>
      <c r="BQ612" s="129"/>
      <c r="BT612" s="129"/>
      <c r="CD612" s="129"/>
      <c r="CN612" s="129"/>
      <c r="CX612" s="129"/>
      <c r="DH612" s="129"/>
      <c r="DR612" s="129"/>
      <c r="EB612" s="129"/>
      <c r="EL612" s="129"/>
      <c r="EV612" s="129"/>
      <c r="FF612" s="129"/>
      <c r="FP612" s="129"/>
      <c r="FZ612" s="129"/>
      <c r="GJ612" s="129"/>
      <c r="GT612" s="129"/>
      <c r="HD612" s="129"/>
      <c r="HN612" s="129"/>
      <c r="HX612" s="129"/>
      <c r="IH612" s="129"/>
      <c r="IR612" s="129"/>
      <c r="JB612" s="129"/>
      <c r="JL612" s="129"/>
      <c r="JV612" s="129"/>
      <c r="KF612" s="129"/>
    </row>
    <row xmlns:x14ac="http://schemas.microsoft.com/office/spreadsheetml/2009/9/ac" r="613" s="3" customFormat="true" x14ac:dyDescent="0.25">
      <c r="A613" s="398"/>
      <c r="B613" s="129"/>
      <c r="L613" s="129"/>
      <c r="V613" s="129"/>
      <c r="AF613" s="129"/>
      <c r="AP613" s="129"/>
      <c r="AZ613" s="129"/>
      <c r="BJ613" s="129"/>
      <c r="BK613" s="129"/>
      <c r="BL613" s="129"/>
      <c r="BM613" s="129"/>
      <c r="BN613" s="129"/>
      <c r="BO613" s="129"/>
      <c r="BP613" s="129"/>
      <c r="BQ613" s="129"/>
      <c r="BT613" s="129"/>
      <c r="CD613" s="129"/>
      <c r="CN613" s="129"/>
      <c r="CX613" s="129"/>
      <c r="DH613" s="129"/>
      <c r="DR613" s="129"/>
      <c r="EB613" s="129"/>
      <c r="EL613" s="129"/>
      <c r="EV613" s="129"/>
      <c r="FF613" s="129"/>
      <c r="FP613" s="129"/>
      <c r="FZ613" s="129"/>
      <c r="GJ613" s="129"/>
      <c r="GT613" s="129"/>
      <c r="HD613" s="129"/>
      <c r="HN613" s="129"/>
      <c r="HX613" s="129"/>
      <c r="IH613" s="129"/>
      <c r="IR613" s="129"/>
      <c r="JB613" s="129"/>
      <c r="JL613" s="129"/>
      <c r="JV613" s="129"/>
      <c r="KF613" s="129"/>
    </row>
    <row xmlns:x14ac="http://schemas.microsoft.com/office/spreadsheetml/2009/9/ac" r="614" s="3" customFormat="true" x14ac:dyDescent="0.25">
      <c r="A614" s="398"/>
      <c r="B614" s="129"/>
      <c r="L614" s="129"/>
      <c r="V614" s="129"/>
      <c r="AF614" s="129"/>
      <c r="AP614" s="129"/>
      <c r="AZ614" s="129"/>
      <c r="BJ614" s="129"/>
      <c r="BK614" s="129"/>
      <c r="BL614" s="129"/>
      <c r="BM614" s="129"/>
      <c r="BN614" s="129"/>
      <c r="BO614" s="129"/>
      <c r="BP614" s="129"/>
      <c r="BQ614" s="129"/>
      <c r="BT614" s="129"/>
      <c r="CD614" s="129"/>
      <c r="CN614" s="129"/>
      <c r="CX614" s="129"/>
      <c r="DH614" s="129"/>
      <c r="DR614" s="129"/>
      <c r="EB614" s="129"/>
      <c r="EL614" s="129"/>
      <c r="EV614" s="129"/>
      <c r="FF614" s="129"/>
      <c r="FP614" s="129"/>
      <c r="FZ614" s="129"/>
      <c r="GJ614" s="129"/>
      <c r="GT614" s="129"/>
      <c r="HD614" s="129"/>
      <c r="HN614" s="129"/>
      <c r="HX614" s="129"/>
      <c r="IH614" s="129"/>
      <c r="IR614" s="129"/>
      <c r="JB614" s="129"/>
      <c r="JL614" s="129"/>
      <c r="JV614" s="129"/>
      <c r="KF614" s="129"/>
    </row>
    <row xmlns:x14ac="http://schemas.microsoft.com/office/spreadsheetml/2009/9/ac" r="615" s="3" customFormat="true" x14ac:dyDescent="0.25">
      <c r="A615" s="398"/>
      <c r="B615" s="129"/>
      <c r="L615" s="129"/>
      <c r="V615" s="129"/>
      <c r="AF615" s="129"/>
      <c r="AP615" s="129"/>
      <c r="AZ615" s="129"/>
      <c r="BJ615" s="129"/>
      <c r="BK615" s="129"/>
      <c r="BL615" s="129"/>
      <c r="BM615" s="129"/>
      <c r="BN615" s="129"/>
      <c r="BO615" s="129"/>
      <c r="BP615" s="129"/>
      <c r="BQ615" s="129"/>
      <c r="BT615" s="129"/>
      <c r="CD615" s="129"/>
      <c r="CN615" s="129"/>
      <c r="CX615" s="129"/>
      <c r="DH615" s="129"/>
      <c r="DR615" s="129"/>
      <c r="EB615" s="129"/>
      <c r="EL615" s="129"/>
      <c r="EV615" s="129"/>
      <c r="FF615" s="129"/>
      <c r="FP615" s="129"/>
      <c r="FZ615" s="129"/>
      <c r="GJ615" s="129"/>
      <c r="GT615" s="129"/>
      <c r="HD615" s="129"/>
      <c r="HN615" s="129"/>
      <c r="HX615" s="129"/>
      <c r="IH615" s="129"/>
      <c r="IR615" s="129"/>
      <c r="JB615" s="129"/>
      <c r="JL615" s="129"/>
      <c r="JV615" s="129"/>
      <c r="KF615" s="129"/>
    </row>
    <row xmlns:x14ac="http://schemas.microsoft.com/office/spreadsheetml/2009/9/ac" r="616" s="3" customFormat="true" x14ac:dyDescent="0.25">
      <c r="A616" s="398"/>
      <c r="B616" s="129"/>
      <c r="L616" s="129"/>
      <c r="V616" s="129"/>
      <c r="AF616" s="129"/>
      <c r="AP616" s="129"/>
      <c r="AZ616" s="129"/>
      <c r="BJ616" s="129"/>
      <c r="BK616" s="129"/>
      <c r="BL616" s="129"/>
      <c r="BM616" s="129"/>
      <c r="BN616" s="129"/>
      <c r="BO616" s="129"/>
      <c r="BP616" s="129"/>
      <c r="BQ616" s="129"/>
      <c r="BT616" s="129"/>
      <c r="CD616" s="129"/>
      <c r="CN616" s="129"/>
      <c r="CX616" s="129"/>
      <c r="DH616" s="129"/>
      <c r="DR616" s="129"/>
      <c r="EB616" s="129"/>
      <c r="EL616" s="129"/>
      <c r="EV616" s="129"/>
      <c r="FF616" s="129"/>
      <c r="FP616" s="129"/>
      <c r="FZ616" s="129"/>
      <c r="GJ616" s="129"/>
      <c r="GT616" s="129"/>
      <c r="HD616" s="129"/>
      <c r="HN616" s="129"/>
      <c r="HX616" s="129"/>
      <c r="IH616" s="129"/>
      <c r="IR616" s="129"/>
      <c r="JB616" s="129"/>
      <c r="JL616" s="129"/>
      <c r="JV616" s="129"/>
      <c r="KF616" s="129"/>
    </row>
    <row xmlns:x14ac="http://schemas.microsoft.com/office/spreadsheetml/2009/9/ac" r="617" s="3" customFormat="true" x14ac:dyDescent="0.25">
      <c r="A617" s="398"/>
      <c r="B617" s="129"/>
      <c r="L617" s="129"/>
      <c r="V617" s="129"/>
      <c r="AF617" s="129"/>
      <c r="AP617" s="129"/>
      <c r="AZ617" s="129"/>
      <c r="BJ617" s="129"/>
      <c r="BK617" s="129"/>
      <c r="BL617" s="129"/>
      <c r="BM617" s="129"/>
      <c r="BN617" s="129"/>
      <c r="BO617" s="129"/>
      <c r="BP617" s="129"/>
      <c r="BQ617" s="129"/>
      <c r="BT617" s="129"/>
      <c r="CD617" s="129"/>
      <c r="CN617" s="129"/>
      <c r="CX617" s="129"/>
      <c r="DH617" s="129"/>
      <c r="DR617" s="129"/>
      <c r="EB617" s="129"/>
      <c r="EL617" s="129"/>
      <c r="EV617" s="129"/>
      <c r="FF617" s="129"/>
      <c r="FP617" s="129"/>
      <c r="FZ617" s="129"/>
      <c r="GJ617" s="129"/>
      <c r="GT617" s="129"/>
      <c r="HD617" s="129"/>
      <c r="HN617" s="129"/>
      <c r="HX617" s="129"/>
      <c r="IH617" s="129"/>
      <c r="IR617" s="129"/>
      <c r="JB617" s="129"/>
      <c r="JL617" s="129"/>
      <c r="JV617" s="129"/>
      <c r="KF617" s="129"/>
    </row>
    <row xmlns:x14ac="http://schemas.microsoft.com/office/spreadsheetml/2009/9/ac" r="618" s="3" customFormat="true" x14ac:dyDescent="0.25">
      <c r="A618" s="398"/>
      <c r="B618" s="129"/>
      <c r="L618" s="129"/>
      <c r="V618" s="129"/>
      <c r="AF618" s="129"/>
      <c r="AP618" s="129"/>
      <c r="AZ618" s="129"/>
      <c r="BJ618" s="129"/>
      <c r="BK618" s="129"/>
      <c r="BL618" s="129"/>
      <c r="BM618" s="129"/>
      <c r="BN618" s="129"/>
      <c r="BO618" s="129"/>
      <c r="BP618" s="129"/>
      <c r="BQ618" s="129"/>
      <c r="BT618" s="129"/>
      <c r="CD618" s="129"/>
      <c r="CN618" s="129"/>
      <c r="CX618" s="129"/>
      <c r="DH618" s="129"/>
      <c r="DR618" s="129"/>
      <c r="EB618" s="129"/>
      <c r="EL618" s="129"/>
      <c r="EV618" s="129"/>
      <c r="FF618" s="129"/>
      <c r="FP618" s="129"/>
      <c r="FZ618" s="129"/>
      <c r="GJ618" s="129"/>
      <c r="GT618" s="129"/>
      <c r="HD618" s="129"/>
      <c r="HN618" s="129"/>
      <c r="HX618" s="129"/>
      <c r="IH618" s="129"/>
      <c r="IR618" s="129"/>
      <c r="JB618" s="129"/>
      <c r="JL618" s="129"/>
      <c r="JV618" s="129"/>
      <c r="KF618" s="129"/>
    </row>
    <row xmlns:x14ac="http://schemas.microsoft.com/office/spreadsheetml/2009/9/ac" r="619" s="3" customFormat="true" x14ac:dyDescent="0.25">
      <c r="A619" s="398"/>
      <c r="B619" s="129"/>
      <c r="L619" s="129"/>
      <c r="V619" s="129"/>
      <c r="AF619" s="129"/>
      <c r="AP619" s="129"/>
      <c r="AZ619" s="129"/>
      <c r="BJ619" s="129"/>
      <c r="BK619" s="129"/>
      <c r="BL619" s="129"/>
      <c r="BM619" s="129"/>
      <c r="BN619" s="129"/>
      <c r="BO619" s="129"/>
      <c r="BP619" s="129"/>
      <c r="BQ619" s="129"/>
      <c r="BT619" s="129"/>
      <c r="CD619" s="129"/>
      <c r="CN619" s="129"/>
      <c r="CX619" s="129"/>
      <c r="DH619" s="129"/>
      <c r="DR619" s="129"/>
      <c r="EB619" s="129"/>
      <c r="EL619" s="129"/>
      <c r="EV619" s="129"/>
      <c r="FF619" s="129"/>
      <c r="FP619" s="129"/>
      <c r="FZ619" s="129"/>
      <c r="GJ619" s="129"/>
      <c r="GT619" s="129"/>
      <c r="HD619" s="129"/>
      <c r="HN619" s="129"/>
      <c r="HX619" s="129"/>
      <c r="IH619" s="129"/>
      <c r="IR619" s="129"/>
      <c r="JB619" s="129"/>
      <c r="JL619" s="129"/>
      <c r="JV619" s="129"/>
      <c r="KF619" s="129"/>
    </row>
    <row xmlns:x14ac="http://schemas.microsoft.com/office/spreadsheetml/2009/9/ac" r="620" s="3" customFormat="true" x14ac:dyDescent="0.25">
      <c r="A620" s="398"/>
      <c r="B620" s="129"/>
      <c r="L620" s="129"/>
      <c r="V620" s="129"/>
      <c r="AF620" s="129"/>
      <c r="AP620" s="129"/>
      <c r="AZ620" s="129"/>
      <c r="BJ620" s="129"/>
      <c r="BK620" s="129"/>
      <c r="BL620" s="129"/>
      <c r="BM620" s="129"/>
      <c r="BN620" s="129"/>
      <c r="BO620" s="129"/>
      <c r="BP620" s="129"/>
      <c r="BQ620" s="129"/>
      <c r="BT620" s="129"/>
      <c r="CD620" s="129"/>
      <c r="CN620" s="129"/>
      <c r="CX620" s="129"/>
      <c r="DH620" s="129"/>
      <c r="DR620" s="129"/>
      <c r="EB620" s="129"/>
      <c r="EL620" s="129"/>
      <c r="EV620" s="129"/>
      <c r="FF620" s="129"/>
      <c r="FP620" s="129"/>
      <c r="FZ620" s="129"/>
      <c r="GJ620" s="129"/>
      <c r="GT620" s="129"/>
      <c r="HD620" s="129"/>
      <c r="HN620" s="129"/>
      <c r="HX620" s="129"/>
      <c r="IH620" s="129"/>
      <c r="IR620" s="129"/>
      <c r="JB620" s="129"/>
      <c r="JL620" s="129"/>
      <c r="JV620" s="129"/>
      <c r="KF620" s="129"/>
    </row>
    <row xmlns:x14ac="http://schemas.microsoft.com/office/spreadsheetml/2009/9/ac" r="621" s="3" customFormat="true" x14ac:dyDescent="0.25">
      <c r="A621" s="398"/>
      <c r="B621" s="129"/>
      <c r="L621" s="129"/>
      <c r="V621" s="129"/>
      <c r="AF621" s="129"/>
      <c r="AP621" s="129"/>
      <c r="AZ621" s="129"/>
      <c r="BJ621" s="129"/>
      <c r="BK621" s="129"/>
      <c r="BL621" s="129"/>
      <c r="BM621" s="129"/>
      <c r="BN621" s="129"/>
      <c r="BO621" s="129"/>
      <c r="BP621" s="129"/>
      <c r="BQ621" s="129"/>
      <c r="BT621" s="129"/>
      <c r="CD621" s="129"/>
      <c r="CN621" s="129"/>
      <c r="CX621" s="129"/>
      <c r="DH621" s="129"/>
      <c r="DR621" s="129"/>
      <c r="EB621" s="129"/>
      <c r="EL621" s="129"/>
      <c r="EV621" s="129"/>
      <c r="FF621" s="129"/>
      <c r="FP621" s="129"/>
      <c r="FZ621" s="129"/>
      <c r="GJ621" s="129"/>
      <c r="GT621" s="129"/>
      <c r="HD621" s="129"/>
      <c r="HN621" s="129"/>
      <c r="HX621" s="129"/>
      <c r="IH621" s="129"/>
      <c r="IR621" s="129"/>
      <c r="JB621" s="129"/>
      <c r="JL621" s="129"/>
      <c r="JV621" s="129"/>
      <c r="KF621" s="129"/>
    </row>
    <row xmlns:x14ac="http://schemas.microsoft.com/office/spreadsheetml/2009/9/ac" r="622" s="3" customFormat="true" x14ac:dyDescent="0.25">
      <c r="A622" s="398"/>
      <c r="B622" s="129"/>
      <c r="L622" s="129"/>
      <c r="V622" s="129"/>
      <c r="AF622" s="129"/>
      <c r="AP622" s="129"/>
      <c r="AZ622" s="129"/>
      <c r="BJ622" s="129"/>
      <c r="BK622" s="129"/>
      <c r="BL622" s="129"/>
      <c r="BM622" s="129"/>
      <c r="BN622" s="129"/>
      <c r="BO622" s="129"/>
      <c r="BP622" s="129"/>
      <c r="BQ622" s="129"/>
      <c r="BT622" s="129"/>
      <c r="CD622" s="129"/>
      <c r="CN622" s="129"/>
      <c r="CX622" s="129"/>
      <c r="DH622" s="129"/>
      <c r="DR622" s="129"/>
      <c r="EB622" s="129"/>
      <c r="EL622" s="129"/>
      <c r="EV622" s="129"/>
      <c r="FF622" s="129"/>
      <c r="FP622" s="129"/>
      <c r="FZ622" s="129"/>
      <c r="GJ622" s="129"/>
      <c r="GT622" s="129"/>
      <c r="HD622" s="129"/>
      <c r="HN622" s="129"/>
      <c r="HX622" s="129"/>
      <c r="IH622" s="129"/>
      <c r="IR622" s="129"/>
      <c r="JB622" s="129"/>
      <c r="JL622" s="129"/>
      <c r="JV622" s="129"/>
      <c r="KF622" s="129"/>
    </row>
  </sheetData>
  <mergeCells count="22">
    <mergeCell ref="GU10:HA10"/>
    <mergeCell ref="CY10:DE10"/>
    <mergeCell ref="DI10:DO10"/>
    <mergeCell ref="FG10:FM10"/>
    <mergeCell ref="GA10:GG10"/>
    <mergeCell ref="GK10:GQ10"/>
    <mergeCell ref="A2:A3"/>
    <mergeCell ref="FQ10:FW10"/>
    <mergeCell ref="EW10:FC10"/>
    <mergeCell ref="C10:I10"/>
    <mergeCell ref="M10:S10"/>
    <mergeCell ref="EC10:EI10"/>
    <mergeCell ref="EM10:ES10"/>
    <mergeCell ref="BU10:CA10"/>
    <mergeCell ref="CE10:CK10"/>
    <mergeCell ref="DS10:DY10"/>
    <mergeCell ref="CO10:CU10"/>
    <mergeCell ref="W10:AC10"/>
    <mergeCell ref="AG10:AM10"/>
    <mergeCell ref="AQ10:AW10"/>
    <mergeCell ref="BK10:BQ10"/>
    <mergeCell ref="BA10:BG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7"/>
    <col min="3" max="7" width="11.75" style="117" customWidth="true"/>
    <col min="8" max="16384" width="9" style="117"/>
  </cols>
  <sheetData>
    <row xmlns:x14ac="http://schemas.microsoft.com/office/spreadsheetml/2009/9/ac" r="2" ht="20.25" x14ac:dyDescent="0.2">
      <c r="B2" s="113" t="str">
        <f>+Introduction!C7</f>
        <v>Cabo Verde</v>
      </c>
      <c r="C2" s="114"/>
      <c r="D2" s="115"/>
      <c r="E2" s="115"/>
      <c r="F2" s="115"/>
      <c r="G2" s="116"/>
    </row>
    <row xmlns:x14ac="http://schemas.microsoft.com/office/spreadsheetml/2009/9/ac" r="3" x14ac:dyDescent="0.2">
      <c r="B3" s="593" t="s">
        <v>182</v>
      </c>
      <c r="C3" s="593"/>
      <c r="D3" s="593"/>
      <c r="E3" s="593"/>
      <c r="F3" s="593"/>
      <c r="G3" s="594"/>
    </row>
    <row xmlns:x14ac="http://schemas.microsoft.com/office/spreadsheetml/2009/9/ac" r="4" ht="13.5" x14ac:dyDescent="0.2">
      <c r="B4" s="118" t="s">
        <v>4</v>
      </c>
      <c r="C4" s="118" t="s">
        <v>60</v>
      </c>
      <c r="D4" s="118" t="s">
        <v>64</v>
      </c>
      <c r="E4" s="118" t="s">
        <v>61</v>
      </c>
      <c r="F4" s="118" t="s">
        <v>62</v>
      </c>
      <c r="G4" s="118" t="s">
        <v>63</v>
      </c>
    </row>
    <row xmlns:x14ac="http://schemas.microsoft.com/office/spreadsheetml/2009/9/ac" r="5" x14ac:dyDescent="0.2">
      <c r="B5" s="800">
        <v>2000</v>
      </c>
      <c r="C5" s="944">
        <v>189709</v>
      </c>
      <c r="D5" s="945">
        <v>53.43499755859375</v>
      </c>
      <c r="E5" s="946">
        <v>39528</v>
      </c>
      <c r="F5" s="947">
        <v>78408</v>
      </c>
      <c r="G5" s="948">
        <v>71773</v>
      </c>
    </row>
    <row xmlns:x14ac="http://schemas.microsoft.com/office/spreadsheetml/2009/9/ac" r="6" x14ac:dyDescent="0.2">
      <c r="B6" s="806">
        <v>2001</v>
      </c>
      <c r="C6" s="949">
        <v>189656</v>
      </c>
      <c r="D6" s="950">
        <v>54.290996551513672</v>
      </c>
      <c r="E6" s="951">
        <v>38945</v>
      </c>
      <c r="F6" s="952">
        <v>78369</v>
      </c>
      <c r="G6" s="953">
        <v>72342</v>
      </c>
    </row>
    <row xmlns:x14ac="http://schemas.microsoft.com/office/spreadsheetml/2009/9/ac" r="7" x14ac:dyDescent="0.2">
      <c r="B7" s="812">
        <v>2002</v>
      </c>
      <c r="C7" s="954">
        <v>189348</v>
      </c>
      <c r="D7" s="955">
        <v>55.146003723144531</v>
      </c>
      <c r="E7" s="956">
        <v>38246</v>
      </c>
      <c r="F7" s="957">
        <v>78198</v>
      </c>
      <c r="G7" s="958">
        <v>72904</v>
      </c>
    </row>
    <row xmlns:x14ac="http://schemas.microsoft.com/office/spreadsheetml/2009/9/ac" r="8" x14ac:dyDescent="0.2">
      <c r="B8" s="818">
        <v>2003</v>
      </c>
      <c r="C8" s="959">
        <v>188725</v>
      </c>
      <c r="D8" s="960">
        <v>55.997001647949219</v>
      </c>
      <c r="E8" s="961">
        <v>37506</v>
      </c>
      <c r="F8" s="962">
        <v>77739</v>
      </c>
      <c r="G8" s="963">
        <v>73480</v>
      </c>
    </row>
    <row xmlns:x14ac="http://schemas.microsoft.com/office/spreadsheetml/2009/9/ac" r="9" x14ac:dyDescent="0.2">
      <c r="B9" s="824">
        <v>2004</v>
      </c>
      <c r="C9" s="964">
        <v>187729</v>
      </c>
      <c r="D9" s="965">
        <v>56.846000671386719</v>
      </c>
      <c r="E9" s="966">
        <v>36734</v>
      </c>
      <c r="F9" s="967">
        <v>76936</v>
      </c>
      <c r="G9" s="968">
        <v>74059</v>
      </c>
    </row>
    <row xmlns:x14ac="http://schemas.microsoft.com/office/spreadsheetml/2009/9/ac" r="10" x14ac:dyDescent="0.2">
      <c r="B10" s="830">
        <v>2005</v>
      </c>
      <c r="C10" s="969">
        <v>186153</v>
      </c>
      <c r="D10" s="970">
        <v>57.688999176025391</v>
      </c>
      <c r="E10" s="971">
        <v>35754</v>
      </c>
      <c r="F10" s="972">
        <v>75755</v>
      </c>
      <c r="G10" s="973">
        <v>74644</v>
      </c>
    </row>
    <row xmlns:x14ac="http://schemas.microsoft.com/office/spreadsheetml/2009/9/ac" r="11" x14ac:dyDescent="0.2">
      <c r="B11" s="836">
        <v>2006</v>
      </c>
      <c r="C11" s="974">
        <v>184059</v>
      </c>
      <c r="D11" s="975">
        <v>58.529003143310547</v>
      </c>
      <c r="E11" s="976">
        <v>34600</v>
      </c>
      <c r="F11" s="977">
        <v>74278</v>
      </c>
      <c r="G11" s="978">
        <v>75181</v>
      </c>
    </row>
    <row xmlns:x14ac="http://schemas.microsoft.com/office/spreadsheetml/2009/9/ac" r="12" x14ac:dyDescent="0.2">
      <c r="B12" s="842">
        <v>2007</v>
      </c>
      <c r="C12" s="979">
        <v>181545</v>
      </c>
      <c r="D12" s="980">
        <v>59.363002777099609</v>
      </c>
      <c r="E12" s="981">
        <v>33486</v>
      </c>
      <c r="F12" s="982">
        <v>72492</v>
      </c>
      <c r="G12" s="983">
        <v>75567</v>
      </c>
    </row>
    <row xmlns:x14ac="http://schemas.microsoft.com/office/spreadsheetml/2009/9/ac" r="13" x14ac:dyDescent="0.2">
      <c r="B13" s="848">
        <v>2008</v>
      </c>
      <c r="C13" s="984">
        <v>178729</v>
      </c>
      <c r="D13" s="985">
        <v>60.193996429443359</v>
      </c>
      <c r="E13" s="986">
        <v>32740</v>
      </c>
      <c r="F13" s="987">
        <v>70423</v>
      </c>
      <c r="G13" s="988">
        <v>75566</v>
      </c>
    </row>
    <row xmlns:x14ac="http://schemas.microsoft.com/office/spreadsheetml/2009/9/ac" r="14" x14ac:dyDescent="0.2">
      <c r="B14" s="854">
        <v>2009</v>
      </c>
      <c r="C14" s="989">
        <v>175764</v>
      </c>
      <c r="D14" s="990">
        <v>61.015998840332031</v>
      </c>
      <c r="E14" s="991">
        <v>32436</v>
      </c>
      <c r="F14" s="992">
        <v>68325</v>
      </c>
      <c r="G14" s="993">
        <v>75003</v>
      </c>
    </row>
    <row xmlns:x14ac="http://schemas.microsoft.com/office/spreadsheetml/2009/9/ac" r="15" x14ac:dyDescent="0.2">
      <c r="B15" s="860">
        <v>2010</v>
      </c>
      <c r="C15" s="994">
        <v>172672</v>
      </c>
      <c r="D15" s="995">
        <v>61.821002960205078</v>
      </c>
      <c r="E15" s="996">
        <v>32453</v>
      </c>
      <c r="F15" s="997">
        <v>66327</v>
      </c>
      <c r="G15" s="998">
        <v>73892</v>
      </c>
    </row>
    <row xmlns:x14ac="http://schemas.microsoft.com/office/spreadsheetml/2009/9/ac" r="16" x14ac:dyDescent="0.2">
      <c r="B16" s="866">
        <v>2011</v>
      </c>
      <c r="C16" s="999">
        <v>170735</v>
      </c>
      <c r="D16" s="1000">
        <v>62.322002410888672</v>
      </c>
      <c r="E16" s="1001">
        <v>32705</v>
      </c>
      <c r="F16" s="1002">
        <v>65324</v>
      </c>
      <c r="G16" s="1003">
        <v>72706</v>
      </c>
    </row>
    <row xmlns:x14ac="http://schemas.microsoft.com/office/spreadsheetml/2009/9/ac" r="17" x14ac:dyDescent="0.2">
      <c r="B17" s="872">
        <v>2012</v>
      </c>
      <c r="C17" s="1004">
        <v>168689</v>
      </c>
      <c r="D17" s="1005">
        <v>62.820999145507813</v>
      </c>
      <c r="E17" s="1006">
        <v>32672</v>
      </c>
      <c r="F17" s="1007">
        <v>64563</v>
      </c>
      <c r="G17" s="1008">
        <v>71454</v>
      </c>
    </row>
    <row xmlns:x14ac="http://schemas.microsoft.com/office/spreadsheetml/2009/9/ac" r="18" x14ac:dyDescent="0.2">
      <c r="B18" s="878">
        <v>2013</v>
      </c>
      <c r="C18" s="1009">
        <v>166563</v>
      </c>
      <c r="D18" s="1010">
        <v>63.317001342773438</v>
      </c>
      <c r="E18" s="1011">
        <v>32380</v>
      </c>
      <c r="F18" s="1012">
        <v>64194</v>
      </c>
      <c r="G18" s="1013">
        <v>69989</v>
      </c>
    </row>
    <row xmlns:x14ac="http://schemas.microsoft.com/office/spreadsheetml/2009/9/ac" r="19" x14ac:dyDescent="0.2">
      <c r="B19" s="884">
        <v>2014</v>
      </c>
      <c r="C19" s="1014">
        <v>164992</v>
      </c>
      <c r="D19" s="1015">
        <v>63.810001373291016</v>
      </c>
      <c r="E19" s="1016">
        <v>32341</v>
      </c>
      <c r="F19" s="1017">
        <v>64237</v>
      </c>
      <c r="G19" s="1018">
        <v>68414</v>
      </c>
    </row>
    <row xmlns:x14ac="http://schemas.microsoft.com/office/spreadsheetml/2009/9/ac" r="20" x14ac:dyDescent="0.2">
      <c r="B20" s="890">
        <v>2015</v>
      </c>
      <c r="C20" s="1019">
        <v>164069</v>
      </c>
      <c r="D20" s="1020">
        <v>64.300003051757813</v>
      </c>
      <c r="E20" s="1021">
        <v>32652</v>
      </c>
      <c r="F20" s="1022">
        <v>64409</v>
      </c>
      <c r="G20" s="1023">
        <v>67008</v>
      </c>
    </row>
    <row xmlns:x14ac="http://schemas.microsoft.com/office/spreadsheetml/2009/9/ac" r="21" x14ac:dyDescent="0.2">
      <c r="B21" s="896">
        <v>2016</v>
      </c>
      <c r="C21" s="1024">
        <v>162773</v>
      </c>
      <c r="D21" s="1025">
        <v>64.784004211425781</v>
      </c>
      <c r="E21" s="1026">
        <v>32464</v>
      </c>
      <c r="F21" s="1027">
        <v>64486</v>
      </c>
      <c r="G21" s="1028">
        <v>65823</v>
      </c>
    </row>
    <row xmlns:x14ac="http://schemas.microsoft.com/office/spreadsheetml/2009/9/ac" r="22" x14ac:dyDescent="0.2">
      <c r="B22" s="902">
        <v>2017</v>
      </c>
      <c r="C22" s="1029">
        <v>161447</v>
      </c>
      <c r="D22" s="1030">
        <v>65.261001586914063</v>
      </c>
      <c r="E22" s="1031">
        <v>31889</v>
      </c>
      <c r="F22" s="1032">
        <v>64719</v>
      </c>
      <c r="G22" s="1033">
        <v>64839</v>
      </c>
    </row>
    <row xmlns:x14ac="http://schemas.microsoft.com/office/spreadsheetml/2009/9/ac" r="23" x14ac:dyDescent="0.2">
      <c r="B23" s="908">
        <v>2018</v>
      </c>
      <c r="C23" s="1034">
        <v>160272</v>
      </c>
      <c r="D23" s="1035">
        <v>65.732002258300781</v>
      </c>
      <c r="E23" s="1036">
        <v>31167</v>
      </c>
      <c r="F23" s="1037">
        <v>65009</v>
      </c>
      <c r="G23" s="1038">
        <v>64096</v>
      </c>
    </row>
    <row xmlns:x14ac="http://schemas.microsoft.com/office/spreadsheetml/2009/9/ac" r="24" x14ac:dyDescent="0.2">
      <c r="B24" s="914">
        <v>2019</v>
      </c>
      <c r="C24" s="1039">
        <v>159299</v>
      </c>
      <c r="D24" s="1040">
        <v>66.194999694824219</v>
      </c>
      <c r="E24" s="1041">
        <v>31014</v>
      </c>
      <c r="F24" s="1042">
        <v>64539</v>
      </c>
      <c r="G24" s="1043">
        <v>63746</v>
      </c>
    </row>
    <row xmlns:x14ac="http://schemas.microsoft.com/office/spreadsheetml/2009/9/ac" r="25" x14ac:dyDescent="0.2">
      <c r="B25" s="920">
        <v>2020</v>
      </c>
      <c r="C25" s="1044">
        <v>158971</v>
      </c>
      <c r="D25" s="1045">
        <v>66.652000427246094</v>
      </c>
      <c r="E25" s="1046">
        <v>31231</v>
      </c>
      <c r="F25" s="1047">
        <v>63937</v>
      </c>
      <c r="G25" s="1048">
        <v>63803</v>
      </c>
    </row>
    <row xmlns:x14ac="http://schemas.microsoft.com/office/spreadsheetml/2009/9/ac" r="26" x14ac:dyDescent="0.2">
      <c r="B26" s="926">
        <v>2021</v>
      </c>
      <c r="C26" s="1049">
        <v>158860</v>
      </c>
      <c r="D26" s="1050">
        <v>67.101997375488281</v>
      </c>
      <c r="E26" s="1051">
        <v>31342</v>
      </c>
      <c r="F26" s="1052">
        <v>63537</v>
      </c>
      <c r="G26" s="1053">
        <v>63981</v>
      </c>
    </row>
    <row xmlns:x14ac="http://schemas.microsoft.com/office/spreadsheetml/2009/9/ac" r="27" x14ac:dyDescent="0.2">
      <c r="B27" s="932">
        <v>2022</v>
      </c>
      <c r="C27" s="933">
        <v>158250</v>
      </c>
      <c r="D27" s="934">
        <v>67.545005798339844</v>
      </c>
      <c r="E27" s="935">
        <v>30977</v>
      </c>
      <c r="F27" s="936">
        <v>63206</v>
      </c>
      <c r="G27" s="937">
        <v>64067</v>
      </c>
    </row>
    <row xmlns:x14ac="http://schemas.microsoft.com/office/spreadsheetml/2009/9/ac" r="28" x14ac:dyDescent="0.2">
      <c r="B28" s="938">
        <v>2023</v>
      </c>
      <c r="C28" s="1054">
        <v>152330</v>
      </c>
      <c r="D28" s="940">
        <v>67.982002258300781</v>
      </c>
      <c r="E28" s="1055">
        <v>29409</v>
      </c>
      <c r="F28" s="1056">
        <v>59511</v>
      </c>
      <c r="G28" s="1057">
        <v>63410</v>
      </c>
    </row>
    <row xmlns:x14ac="http://schemas.microsoft.com/office/spreadsheetml/2009/9/ac" r="29" x14ac:dyDescent="0.2">
      <c r="B29" s="198">
        <v>2024</v>
      </c>
      <c r="C29" s="368"/>
      <c r="D29" s="369"/>
      <c r="E29" s="370"/>
      <c r="F29" s="371"/>
      <c r="G29" s="372"/>
    </row>
    <row xmlns:x14ac="http://schemas.microsoft.com/office/spreadsheetml/2009/9/ac" r="30" x14ac:dyDescent="0.2">
      <c r="B30" s="197">
        <v>2025</v>
      </c>
      <c r="C30" s="368"/>
      <c r="D30" s="369"/>
      <c r="E30" s="370"/>
      <c r="F30" s="371"/>
      <c r="G30" s="372"/>
    </row>
    <row xmlns:x14ac="http://schemas.microsoft.com/office/spreadsheetml/2009/9/ac" r="31" x14ac:dyDescent="0.2">
      <c r="B31" s="198">
        <v>2026</v>
      </c>
      <c r="C31" s="368"/>
      <c r="D31" s="369"/>
      <c r="E31" s="370"/>
      <c r="F31" s="371"/>
      <c r="G31" s="372"/>
    </row>
    <row xmlns:x14ac="http://schemas.microsoft.com/office/spreadsheetml/2009/9/ac" r="32" x14ac:dyDescent="0.2">
      <c r="B32" s="197">
        <v>2027</v>
      </c>
      <c r="C32" s="368"/>
      <c r="D32" s="369"/>
      <c r="E32" s="370"/>
      <c r="F32" s="371"/>
      <c r="G32" s="372"/>
    </row>
    <row xmlns:x14ac="http://schemas.microsoft.com/office/spreadsheetml/2009/9/ac" r="33" x14ac:dyDescent="0.2">
      <c r="B33" s="198">
        <v>2028</v>
      </c>
      <c r="C33" s="368"/>
      <c r="D33" s="369"/>
      <c r="E33" s="370"/>
      <c r="F33" s="371"/>
      <c r="G33" s="372"/>
    </row>
    <row xmlns:x14ac="http://schemas.microsoft.com/office/spreadsheetml/2009/9/ac" r="34" x14ac:dyDescent="0.2">
      <c r="B34" s="197">
        <v>2029</v>
      </c>
      <c r="C34" s="368"/>
      <c r="D34" s="369"/>
      <c r="E34" s="370"/>
      <c r="F34" s="371"/>
      <c r="G34" s="372"/>
    </row>
    <row xmlns:x14ac="http://schemas.microsoft.com/office/spreadsheetml/2009/9/ac" r="35" x14ac:dyDescent="0.2">
      <c r="B35" s="198">
        <v>2030</v>
      </c>
      <c r="C35" s="202"/>
      <c r="D35" s="199"/>
      <c r="E35" s="203"/>
      <c r="F35" s="200"/>
      <c r="G35" s="201"/>
    </row>
    <row xmlns:x14ac="http://schemas.microsoft.com/office/spreadsheetml/2009/9/ac" r="36" ht="14.25" x14ac:dyDescent="0.2">
      <c r="B36" s="121" t="s">
        <v>197</v>
      </c>
      <c r="G36" s="119"/>
    </row>
    <row xmlns:x14ac="http://schemas.microsoft.com/office/spreadsheetml/2009/9/ac" r="37" ht="14.25" x14ac:dyDescent="0.2">
      <c r="B37" s="121" t="s">
        <v>222</v>
      </c>
    </row>
    <row xmlns:x14ac="http://schemas.microsoft.com/office/spreadsheetml/2009/9/ac" r="38" ht="14.25" x14ac:dyDescent="0.2">
      <c r="B38" s="121" t="s">
        <v>293</v>
      </c>
    </row>
    <row xmlns:x14ac="http://schemas.microsoft.com/office/spreadsheetml/2009/9/ac" r="39" x14ac:dyDescent="0.2">
      <c r="B39" s="1059" t="s">
        <v>226</v>
      </c>
    </row>
    <row xmlns:x14ac="http://schemas.microsoft.com/office/spreadsheetml/2009/9/ac" r="41" x14ac:dyDescent="0.2">
      <c r="B41" s="12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F96A-74A9-4339-B0DD-3859497C1338}">
  <sheetPr codeName="Sheet1">
    <tabColor rgb="FFEAEAEA"/>
  </sheetPr>
  <dimension ref="B2:C15"/>
  <sheetViews>
    <sheetView showGridLines="false" workbookViewId="0">
      <selection activeCell="C6" sqref="C6"/>
    </sheetView>
  </sheetViews>
  <sheetFormatPr xmlns:x14ac="http://schemas.microsoft.com/office/spreadsheetml/2009/9/ac" defaultRowHeight="15.75" x14ac:dyDescent="0.25"/>
  <cols>
    <col min="1" max="1" width="1.625" customWidth="true"/>
    <col min="2" max="2" width="15.625" customWidth="true"/>
    <col min="3" max="3" width="90.75" style="384" customWidth="true"/>
  </cols>
  <sheetData>
    <row xmlns:x14ac="http://schemas.microsoft.com/office/spreadsheetml/2009/9/ac" r="2" ht="33" customHeight="true" x14ac:dyDescent="0.25">
      <c r="B2" s="595" t="s">
        <v>258</v>
      </c>
      <c r="C2" s="595"/>
    </row>
    <row xmlns:x14ac="http://schemas.microsoft.com/office/spreadsheetml/2009/9/ac" r="3" ht="6" customHeight="true" x14ac:dyDescent="0.25">
      <c r="B3" s="383"/>
    </row>
    <row xmlns:x14ac="http://schemas.microsoft.com/office/spreadsheetml/2009/9/ac" r="4" ht="30" customHeight="true" x14ac:dyDescent="0.25">
      <c r="B4" s="385" t="s">
        <v>259</v>
      </c>
      <c r="C4" s="386" t="s">
        <v>260</v>
      </c>
    </row>
    <row xmlns:x14ac="http://schemas.microsoft.com/office/spreadsheetml/2009/9/ac" r="5" ht="30" customHeight="true" x14ac:dyDescent="0.25">
      <c r="B5" s="385" t="s">
        <v>48</v>
      </c>
      <c r="C5" s="386" t="s">
        <v>261</v>
      </c>
    </row>
    <row xmlns:x14ac="http://schemas.microsoft.com/office/spreadsheetml/2009/9/ac" r="6" ht="30" customHeight="true" x14ac:dyDescent="0.25">
      <c r="B6" s="385" t="s">
        <v>262</v>
      </c>
      <c r="C6" s="386" t="s">
        <v>263</v>
      </c>
    </row>
    <row xmlns:x14ac="http://schemas.microsoft.com/office/spreadsheetml/2009/9/ac" r="7" ht="30" customHeight="true" x14ac:dyDescent="0.25">
      <c r="B7" s="385" t="s">
        <v>264</v>
      </c>
      <c r="C7" s="386" t="s">
        <v>265</v>
      </c>
    </row>
    <row xmlns:x14ac="http://schemas.microsoft.com/office/spreadsheetml/2009/9/ac" r="8" ht="30" customHeight="true" x14ac:dyDescent="0.25">
      <c r="B8" s="385" t="s">
        <v>146</v>
      </c>
      <c r="C8" s="386" t="s">
        <v>266</v>
      </c>
    </row>
    <row xmlns:x14ac="http://schemas.microsoft.com/office/spreadsheetml/2009/9/ac" r="9" ht="30" customHeight="true" x14ac:dyDescent="0.25">
      <c r="B9" s="385" t="s">
        <v>267</v>
      </c>
      <c r="C9" s="386" t="s">
        <v>268</v>
      </c>
    </row>
    <row xmlns:x14ac="http://schemas.microsoft.com/office/spreadsheetml/2009/9/ac" r="10" ht="30" customHeight="true" x14ac:dyDescent="0.25">
      <c r="B10" s="385" t="s">
        <v>150</v>
      </c>
      <c r="C10" s="386" t="s">
        <v>269</v>
      </c>
    </row>
    <row xmlns:x14ac="http://schemas.microsoft.com/office/spreadsheetml/2009/9/ac" r="11" s="389" customFormat="true" ht="6.75" customHeight="true" x14ac:dyDescent="0.25">
      <c r="B11" s="387"/>
      <c r="C11" s="388"/>
    </row>
    <row xmlns:x14ac="http://schemas.microsoft.com/office/spreadsheetml/2009/9/ac" r="12" s="391" customFormat="true" ht="11.25" x14ac:dyDescent="0.2">
      <c r="B12" s="390" t="s">
        <v>270</v>
      </c>
    </row>
    <row xmlns:x14ac="http://schemas.microsoft.com/office/spreadsheetml/2009/9/ac" r="13" x14ac:dyDescent="0.25">
      <c r="B13" s="390" t="s">
        <v>288</v>
      </c>
    </row>
    <row xmlns:x14ac="http://schemas.microsoft.com/office/spreadsheetml/2009/9/ac" r="14" x14ac:dyDescent="0.25">
      <c r="B14" s="392" t="s">
        <v>271</v>
      </c>
    </row>
    <row xmlns:x14ac="http://schemas.microsoft.com/office/spreadsheetml/2009/9/ac" r="15" ht="76.5" customHeight="true" x14ac:dyDescent="0.25">
      <c r="B15" s="596" t="s">
        <v>272</v>
      </c>
      <c r="C15" s="59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915A3-F33A-43A0-8DDD-86F3AF4E327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8" customWidth="true"/>
    <col min="2" max="2" width="12.375" style="598" customWidth="true"/>
    <col min="3" max="8" width="9" style="598" customWidth="true"/>
    <col min="9" max="9" width="12.375" style="598" customWidth="true"/>
    <col min="10" max="15" width="9" style="598" customWidth="true"/>
    <col min="16" max="16" width="12.375" style="598" customWidth="true"/>
    <col min="17" max="22" width="9" style="598" customWidth="true"/>
    <col min="23" max="38" width="9" style="598"/>
    <col min="39" max="16384" width="9" style="606"/>
  </cols>
  <sheetData>
    <row xmlns:x14ac="http://schemas.microsoft.com/office/spreadsheetml/2009/9/ac" r="1" s="598" customFormat="true" x14ac:dyDescent="0.2">
      <c r="A1" s="597" t="s">
        <v>152</v>
      </c>
      <c r="B1" s="597"/>
      <c r="C1" s="597"/>
      <c r="D1" s="597"/>
      <c r="E1" s="597"/>
      <c r="F1" s="597"/>
      <c r="G1" s="597"/>
      <c r="H1" s="597"/>
      <c r="I1" s="597"/>
      <c r="J1" s="597"/>
      <c r="K1" s="597"/>
      <c r="L1" s="597"/>
      <c r="M1" s="597"/>
      <c r="N1" s="597"/>
      <c r="O1" s="597"/>
      <c r="P1" s="597"/>
      <c r="Q1" s="597"/>
      <c r="R1" s="597"/>
      <c r="S1" s="597"/>
      <c r="T1" s="597"/>
      <c r="U1" s="597"/>
      <c r="V1" s="597"/>
    </row>
    <row xmlns:x14ac="http://schemas.microsoft.com/office/spreadsheetml/2009/9/ac" r="2" s="598" customFormat="true" x14ac:dyDescent="0.2">
      <c r="A2" s="597"/>
      <c r="B2" s="597"/>
      <c r="C2" s="597"/>
      <c r="D2" s="597"/>
      <c r="E2" s="597"/>
      <c r="F2" s="597"/>
      <c r="G2" s="597"/>
      <c r="H2" s="597"/>
      <c r="I2" s="597"/>
      <c r="J2" s="597"/>
      <c r="K2" s="597"/>
      <c r="L2" s="597"/>
      <c r="M2" s="597"/>
      <c r="N2" s="597"/>
      <c r="O2" s="597"/>
      <c r="P2" s="597"/>
      <c r="Q2" s="597"/>
      <c r="R2" s="597"/>
      <c r="S2" s="597"/>
      <c r="T2" s="597"/>
      <c r="U2" s="597"/>
      <c r="V2" s="597"/>
    </row>
    <row xmlns:x14ac="http://schemas.microsoft.com/office/spreadsheetml/2009/9/ac" r="3" s="598" customFormat="true" ht="18" x14ac:dyDescent="0.2">
      <c r="A3" s="599"/>
      <c r="B3" s="599"/>
      <c r="C3" s="599"/>
      <c r="D3" s="599"/>
      <c r="E3" s="599"/>
      <c r="F3" s="599"/>
      <c r="G3" s="599"/>
      <c r="H3" s="599"/>
      <c r="I3" s="599"/>
      <c r="J3" s="599"/>
      <c r="K3" s="599"/>
      <c r="L3" s="599"/>
      <c r="M3" s="599"/>
      <c r="N3" s="599"/>
      <c r="O3" s="599"/>
      <c r="P3" s="599"/>
      <c r="Q3" s="599"/>
      <c r="R3" s="599"/>
      <c r="S3" s="599"/>
      <c r="T3" s="599"/>
      <c r="U3" s="599"/>
      <c r="V3" s="599"/>
    </row>
    <row xmlns:x14ac="http://schemas.microsoft.com/office/spreadsheetml/2009/9/ac" r="4" ht="15.75" x14ac:dyDescent="0.25">
      <c r="B4" s="600" t="s">
        <v>13</v>
      </c>
      <c r="E4" s="601"/>
      <c r="I4" s="602" t="s">
        <v>14</v>
      </c>
      <c r="P4" s="603" t="s">
        <v>15</v>
      </c>
    </row>
    <row xmlns:x14ac="http://schemas.microsoft.com/office/spreadsheetml/2009/9/ac" r="6" x14ac:dyDescent="0.2">
      <c r="G6" s="604"/>
      <c r="H6" s="604"/>
      <c r="I6" s="604"/>
      <c r="K6" s="604"/>
      <c r="L6" s="604"/>
    </row>
    <row xmlns:x14ac="http://schemas.microsoft.com/office/spreadsheetml/2009/9/ac" r="7" ht="15.75" x14ac:dyDescent="0.2">
      <c r="G7" s="604"/>
      <c r="H7" s="604"/>
      <c r="I7" s="604"/>
      <c r="K7" s="605"/>
      <c r="L7" s="604"/>
    </row>
    <row xmlns:x14ac="http://schemas.microsoft.com/office/spreadsheetml/2009/9/ac" r="8" x14ac:dyDescent="0.2">
      <c r="G8" s="604"/>
      <c r="H8" s="604"/>
      <c r="I8" s="604"/>
      <c r="K8" s="604"/>
      <c r="L8" s="604"/>
    </row>
    <row xmlns:x14ac="http://schemas.microsoft.com/office/spreadsheetml/2009/9/ac" r="9" x14ac:dyDescent="0.2">
      <c r="G9" s="604"/>
      <c r="H9" s="604"/>
      <c r="I9" s="604"/>
      <c r="K9" s="604"/>
      <c r="L9" s="604"/>
    </row>
    <row xmlns:x14ac="http://schemas.microsoft.com/office/spreadsheetml/2009/9/ac" r="10" x14ac:dyDescent="0.2">
      <c r="G10" s="604"/>
      <c r="H10" s="604"/>
      <c r="I10" s="604"/>
      <c r="K10" s="604"/>
      <c r="L10" s="604"/>
    </row>
    <row xmlns:x14ac="http://schemas.microsoft.com/office/spreadsheetml/2009/9/ac" r="11" x14ac:dyDescent="0.2">
      <c r="G11" s="604"/>
      <c r="H11" s="604"/>
      <c r="I11" s="604"/>
      <c r="K11" s="604"/>
      <c r="L11" s="604"/>
    </row>
    <row xmlns:x14ac="http://schemas.microsoft.com/office/spreadsheetml/2009/9/ac" r="12" x14ac:dyDescent="0.2">
      <c r="G12" s="604"/>
      <c r="H12" s="604"/>
      <c r="I12" s="604"/>
      <c r="K12" s="604"/>
      <c r="L12" s="604"/>
    </row>
    <row xmlns:x14ac="http://schemas.microsoft.com/office/spreadsheetml/2009/9/ac" r="13" x14ac:dyDescent="0.2">
      <c r="G13" s="604"/>
      <c r="H13" s="604"/>
      <c r="I13" s="604"/>
      <c r="K13" s="604"/>
      <c r="L13" s="604"/>
    </row>
    <row xmlns:x14ac="http://schemas.microsoft.com/office/spreadsheetml/2009/9/ac" r="14" x14ac:dyDescent="0.2">
      <c r="G14" s="604"/>
      <c r="H14" s="604"/>
      <c r="I14" s="604"/>
      <c r="K14" s="604"/>
      <c r="L14" s="604"/>
    </row>
    <row xmlns:x14ac="http://schemas.microsoft.com/office/spreadsheetml/2009/9/ac" r="15" x14ac:dyDescent="0.2">
      <c r="G15" s="604"/>
      <c r="H15" s="604"/>
      <c r="I15" s="604"/>
      <c r="K15" s="604"/>
      <c r="L15" s="604"/>
    </row>
    <row xmlns:x14ac="http://schemas.microsoft.com/office/spreadsheetml/2009/9/ac" r="16" x14ac:dyDescent="0.2">
      <c r="G16" s="604"/>
      <c r="H16" s="604"/>
      <c r="I16" s="604"/>
      <c r="K16" s="604"/>
      <c r="L16" s="604"/>
    </row>
    <row xmlns:x14ac="http://schemas.microsoft.com/office/spreadsheetml/2009/9/ac" r="17" x14ac:dyDescent="0.2">
      <c r="G17" s="604"/>
      <c r="H17" s="604"/>
      <c r="I17" s="604"/>
      <c r="K17" s="604"/>
      <c r="L17" s="604"/>
    </row>
    <row xmlns:x14ac="http://schemas.microsoft.com/office/spreadsheetml/2009/9/ac" r="18" x14ac:dyDescent="0.2">
      <c r="G18" s="604"/>
      <c r="H18" s="604"/>
      <c r="I18" s="604"/>
      <c r="K18" s="604"/>
      <c r="L18" s="604"/>
    </row>
    <row xmlns:x14ac="http://schemas.microsoft.com/office/spreadsheetml/2009/9/ac" r="19" x14ac:dyDescent="0.2">
      <c r="G19" s="604"/>
      <c r="H19" s="604"/>
      <c r="I19" s="604"/>
      <c r="K19" s="604"/>
      <c r="L19" s="604"/>
    </row>
    <row xmlns:x14ac="http://schemas.microsoft.com/office/spreadsheetml/2009/9/ac" r="20" x14ac:dyDescent="0.2">
      <c r="G20" s="604"/>
      <c r="H20" s="604"/>
      <c r="I20" s="604"/>
      <c r="K20" s="604"/>
      <c r="L20" s="604"/>
    </row>
    <row xmlns:x14ac="http://schemas.microsoft.com/office/spreadsheetml/2009/9/ac" r="21" x14ac:dyDescent="0.2">
      <c r="G21" s="604"/>
      <c r="H21" s="604"/>
      <c r="I21" s="604"/>
      <c r="K21" s="604"/>
      <c r="L21" s="604"/>
    </row>
    <row xmlns:x14ac="http://schemas.microsoft.com/office/spreadsheetml/2009/9/ac" r="23" x14ac:dyDescent="0.2">
      <c r="B23" s="607"/>
    </row>
    <row xmlns:x14ac="http://schemas.microsoft.com/office/spreadsheetml/2009/9/ac" r="25" x14ac:dyDescent="0.2">
      <c r="B25" s="608"/>
      <c r="C25" s="608" t="str">
        <f>+IF(OR((C28="National*"),(D28="Urban*"),(E28="Rural*"),(F28="Pre-primary*"),(G28="Primary*"),(H28="Secondary^"),(C28="National*^"),(D28="Urban*^"),(E28="Rural*^"),(F28="Pre-primary*^"),(G28="Primary*^"),(H28="Secondary*^")),"*No basic service estimate available","")</f>
        <v>*No basic service estimate available</v>
      </c>
      <c r="J25" s="608" t="str">
        <f>+IF(OR((J28="National*"),(K28="Urban*"),(L28="Rural*"),(M28="Pre-primary*"),(N28="Primary*"),(O28="Secondary^"),(J28="National*^"),(K28="Urban*^"),(L28="Rural*^"),(M28="Pre-primary*^"),(N28="Primary*^"),(O28="Secondary*^")),"*No basic service estimate available","")</f>
        <v>*No basic service estimate available</v>
      </c>
      <c r="Q25" s="60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07"/>
      <c r="C26" s="608" t="str">
        <f>+IF(OR((C28="National*^"),(D28="Urban*^"),(E28="Rural*^"),(F28="Pre-primary*^"),(G28="Primary*^"),(H28="Secondary*^")),"^Facilities that cannot be classified as improved or unimproved are treated as limited","")</f>
        <v/>
      </c>
      <c r="J26" s="608" t="str">
        <f>+IF(OR((J28="National*^"),(K28="Urban*^"),(L28="Rural*^"),(M28="Pre-primary*^"),(N28="Primary*^"),(O28="Secondary*^")),"^Facilities that cannot be classified as improved or unimproved are treated as limited","")</f>
        <v/>
      </c>
      <c r="Q26" s="608" t="str">
        <f>+IF(OR((Q28="National*^"),(R28="Urban*^"),(S28="Rural*^"),(T28="Pre-primary*^"),(U28="Primary*^"),(V28="Secondary*^")),"^Facilities that cannot be classified as having water or not are treated as limited","")</f>
        <v/>
      </c>
    </row>
    <row xmlns:x14ac="http://schemas.microsoft.com/office/spreadsheetml/2009/9/ac" r="27" x14ac:dyDescent="0.2">
      <c r="B27" s="609" t="str">
        <f>+Introduction!C7</f>
        <v>Cabo Verde</v>
      </c>
      <c r="C27" s="610" t="s">
        <v>216</v>
      </c>
      <c r="D27" s="610"/>
      <c r="E27" s="610"/>
      <c r="F27" s="610"/>
      <c r="G27" s="610"/>
      <c r="H27" s="610"/>
      <c r="I27" s="611" t="str">
        <f>+B27</f>
        <v>Cabo Verde</v>
      </c>
      <c r="J27" s="612" t="s">
        <v>14</v>
      </c>
      <c r="K27" s="613"/>
      <c r="L27" s="613"/>
      <c r="M27" s="613"/>
      <c r="N27" s="613"/>
      <c r="O27" s="613"/>
      <c r="P27" s="614" t="str">
        <f>+B27</f>
        <v>Cabo Verde</v>
      </c>
      <c r="Q27" s="615" t="s">
        <v>15</v>
      </c>
      <c r="R27" s="615"/>
      <c r="S27" s="615"/>
      <c r="T27" s="615"/>
      <c r="U27" s="615"/>
      <c r="V27" s="616"/>
      <c r="AM27" s="598"/>
      <c r="AN27" s="598"/>
      <c r="AO27" s="598"/>
      <c r="AP27" s="598"/>
      <c r="AQ27" s="598"/>
      <c r="AR27" s="598"/>
      <c r="AS27" s="598"/>
      <c r="AT27" s="598"/>
      <c r="AU27" s="598"/>
    </row>
    <row xmlns:x14ac="http://schemas.microsoft.com/office/spreadsheetml/2009/9/ac" r="28" x14ac:dyDescent="0.2">
      <c r="B28" s="617"/>
      <c r="C28" s="618" t="str">
        <f>IF(AND(C30=0.0000000001,C31=0.0000000001,C32=0.0000000001), "National*",IF(AND(C30=0.0000000001,ISNUMBER(C32)),"National*", "National"))</f>
        <v>National*</v>
      </c>
      <c r="D28" s="619" t="str">
        <f>IF(AND(D30=0.0000000001,D31=0.0000000001,D32=0.0000000001), "Urban*",IF(AND(D30=0.0000000001,ISNUMBER(D32)),"Urban*", "Urban"))</f>
        <v>Urban*</v>
      </c>
      <c r="E28" s="619" t="str">
        <f>IF(AND(E30=0.0000000001,E31=0.0000000001,E32=0.0000000001), "Rural*",IF(AND(E30=0.0000000001,ISNUMBER(E32)),"Rural*", "Rural"))</f>
        <v>Rural*</v>
      </c>
      <c r="F28" s="619" t="str">
        <f>IF(AND(F30=0.0000000001,F31=0.0000000001,F32=0.0000000001), "Pre-primary*",IF(AND(F30=0.0000000001,ISNUMBER(F32)),"Pre-primary*", "Pre-primary"))</f>
        <v>Pre-primary*</v>
      </c>
      <c r="G28" s="619" t="str">
        <f>IF(AND(G30=0.0000000001,G31=0.0000000001,G32=0.0000000001), "Primary*",IF(AND(G30=0.0000000001,ISNUMBER(G32)),"Primary*", "Primary"))</f>
        <v>Primary*</v>
      </c>
      <c r="H28" s="619" t="str">
        <f>IF(AND(H30=0.0000000001,H31=0.0000000001,H32=0.0000000001), "Secondary*",IF(AND(H30=0.0000000001,ISNUMBER(H32)),"Secondary*", "Secondary"))</f>
        <v>Secondary</v>
      </c>
      <c r="I28" s="617"/>
      <c r="J28" s="620" t="str">
        <f>IF(AND(J30=0.0000000001,J31=0.0000000001,J32=0.0000000001), "National*",IF(AND(J30=0.0000000001,ISNUMBER(J32)),"National*", "National"))</f>
        <v>National</v>
      </c>
      <c r="K28" s="619" t="str">
        <f>IF(AND(K30=0.0000000001,K31=0.0000000001,K32=0.0000000001), "Urban*",IF(AND(K30=0.0000000001,ISNUMBER(K32)),"Urban*", "Urban"))</f>
        <v>Urban*</v>
      </c>
      <c r="L28" s="619" t="str">
        <f>IF(AND(L30=0.0000000001,L31=0.0000000001,L32=0.0000000001), "Rural*",IF(AND(L30=0.0000000001,ISNUMBER(L32)),"Rural*", "Rural"))</f>
        <v>Rural*</v>
      </c>
      <c r="M28" s="619" t="str">
        <f>IF(AND(M30=0.0000000001,M31=0.0000000001,M32=0.0000000001), "Pre-primary*",IF(AND(M30=0.0000000001,ISNUMBER(M32)),"Pre-primary*", "Pre-primary"))</f>
        <v>Pre-primary*</v>
      </c>
      <c r="N28" s="619" t="str">
        <f>IF(AND(N30=0.0000000001,N31=0.0000000001,N32=0.0000000001), "Primary*",IF(AND(N30=0.0000000001,ISNUMBER(N32)),"Primary*", "Primary"))</f>
        <v>Primary</v>
      </c>
      <c r="O28" s="619" t="str">
        <f>IF(AND(O30=0.0000000001,O31=0.0000000001,O32=0.0000000001), "Secondary*",IF(AND(O30=0.0000000001,ISNUMBER(O32)),"Secondary*", "Secondary"))</f>
        <v>Secondary</v>
      </c>
      <c r="P28" s="621"/>
      <c r="Q28" s="622" t="str">
        <f>IF(AND(Q30=0.0000000001,Q31=0.0000000001,Q32=0.0000000001), "National*",IF(AND(Q30=0.0000000001,ISNUMBER(Q32)),"National*", "National"))</f>
        <v>National</v>
      </c>
      <c r="R28" s="619" t="str">
        <f>IF(AND(R30=0.0000000001,R31=0.0000000001,R32=0.0000000001), "Urban*",IF(AND(R30=0.0000000001,ISNUMBER(R32)),"Urban*", "Urban"))</f>
        <v>Urban*</v>
      </c>
      <c r="S28" s="619" t="str">
        <f>IF(AND(S30=0.0000000001,S31=0.0000000001,S32=0.0000000001), "Rural*",IF(AND(S30=0.0000000001,ISNUMBER(S32)),"Rural*", "Rural"))</f>
        <v>Rural*</v>
      </c>
      <c r="T28" s="619" t="str">
        <f>IF(AND(T30=0.0000000001,T31=0.0000000001,T32=0.0000000001), "Pre-primary*",IF(AND(T30=0.0000000001,ISNUMBER(T32)),"Pre-primary*", "Pre-primary"))</f>
        <v>Pre-primary*</v>
      </c>
      <c r="U28" s="619" t="str">
        <f>IF(AND(U30=0.0000000001,U31=0.0000000001,U32=0.0000000001), "Primary*",IF(AND(U30=0.0000000001,ISNUMBER(U32)),"Primary*", "Primary"))</f>
        <v>Primary</v>
      </c>
      <c r="V28" s="623" t="str">
        <f>IF(AND(V30=0.0000000001,V31=0.0000000001,V32=0.0000000001), "Secondary*",IF(AND(V30=0.0000000001,ISNUMBER(V32)),"Secondary*", "Secondary"))</f>
        <v>Secondary</v>
      </c>
      <c r="AM28" s="598"/>
      <c r="AN28" s="598"/>
      <c r="AO28" s="598"/>
      <c r="AP28" s="598"/>
      <c r="AQ28" s="598"/>
      <c r="AR28" s="598"/>
      <c r="AS28" s="598"/>
      <c r="AT28" s="598"/>
      <c r="AU28" s="598"/>
    </row>
    <row xmlns:x14ac="http://schemas.microsoft.com/office/spreadsheetml/2009/9/ac" r="29" ht="15.75" thickBot="true" x14ac:dyDescent="0.25">
      <c r="B29" s="617"/>
      <c r="C29" s="624">
        <f>IF(ISNUMBER(Regressions!B4), Regressions!B4, "-")</f>
        <v>2023</v>
      </c>
      <c r="D29" s="625">
        <f>C29</f>
        <v>2023</v>
      </c>
      <c r="E29" s="625">
        <f>D29</f>
        <v>2023</v>
      </c>
      <c r="F29" s="625">
        <f>E29</f>
        <v>2023</v>
      </c>
      <c r="G29" s="625">
        <f>F29</f>
        <v>2023</v>
      </c>
      <c r="H29" s="625">
        <f>F29</f>
        <v>2023</v>
      </c>
      <c r="I29" s="617"/>
      <c r="J29" s="626">
        <f>IF(ISNUMBER(Regressions!K4), Regressions!K4, "-")</f>
        <v>2023</v>
      </c>
      <c r="K29" s="627">
        <f>J29</f>
        <v>2023</v>
      </c>
      <c r="L29" s="627">
        <f>K29</f>
        <v>2023</v>
      </c>
      <c r="M29" s="627">
        <f>L29</f>
        <v>2023</v>
      </c>
      <c r="N29" s="627">
        <f>M29</f>
        <v>2023</v>
      </c>
      <c r="O29" s="627">
        <f>M29</f>
        <v>2023</v>
      </c>
      <c r="P29" s="621"/>
      <c r="Q29" s="628">
        <f>IF(ISNUMBER(Regressions!T4), Regressions!T4, "-")</f>
        <v>2023</v>
      </c>
      <c r="R29" s="629">
        <f>Q29</f>
        <v>2023</v>
      </c>
      <c r="S29" s="629">
        <f>R29</f>
        <v>2023</v>
      </c>
      <c r="T29" s="629">
        <f>S29</f>
        <v>2023</v>
      </c>
      <c r="U29" s="629">
        <f>T29</f>
        <v>2023</v>
      </c>
      <c r="V29" s="630">
        <f>T29</f>
        <v>2023</v>
      </c>
      <c r="AM29" s="598"/>
      <c r="AN29" s="598"/>
      <c r="AO29" s="598"/>
      <c r="AP29" s="598"/>
      <c r="AQ29" s="598"/>
      <c r="AR29" s="598"/>
      <c r="AS29" s="598"/>
      <c r="AT29" s="598"/>
      <c r="AU29" s="598"/>
    </row>
    <row xmlns:x14ac="http://schemas.microsoft.com/office/spreadsheetml/2009/9/ac" r="30" x14ac:dyDescent="0.2">
      <c r="B30" s="631" t="s">
        <v>155</v>
      </c>
      <c r="C30" s="632">
        <f>IF(ISNUMBER(Regressions!C4), Regressions!C4, 0.0000000001)</f>
        <v>1E-10</v>
      </c>
      <c r="D30" s="632">
        <f>IF(ISNUMBER(Regressions!D4), Regressions!D4, 0.0000000001)</f>
        <v>1E-10</v>
      </c>
      <c r="E30" s="632">
        <f>IF(ISNUMBER(Regressions!E4), Regressions!E4, 0.0000000001)</f>
        <v>1E-10</v>
      </c>
      <c r="F30" s="632">
        <f>IF(ISNUMBER(Regressions!F4), Regressions!F4, 0.0000000001)</f>
        <v>1E-10</v>
      </c>
      <c r="G30" s="632">
        <f>IF(ISNUMBER(Regressions!G4), Regressions!G4, 0.0000000001)</f>
        <v>1E-10</v>
      </c>
      <c r="H30" s="632">
        <f>IF(ISNUMBER(Regressions!H4), Regressions!H4, 0.0000000001)</f>
        <v>100</v>
      </c>
      <c r="I30" s="633" t="s">
        <v>155</v>
      </c>
      <c r="J30" s="632">
        <f>IF(ISNUMBER(Regressions!L4), Regressions!L4,0.0000000001)</f>
        <v>92.804034720000004</v>
      </c>
      <c r="K30" s="632">
        <f>IF(ISNUMBER(Regressions!M4), Regressions!M4,0.0000000001)</f>
        <v>1E-10</v>
      </c>
      <c r="L30" s="632">
        <f>IF(ISNUMBER(Regressions!N4), Regressions!N4,0.0000000001)</f>
        <v>1E-10</v>
      </c>
      <c r="M30" s="632">
        <f>IF(ISNUMBER(Regressions!O4), Regressions!O4,0.0000000001)</f>
        <v>1E-10</v>
      </c>
      <c r="N30" s="632">
        <f>IF(ISNUMBER(Regressions!P4), Regressions!P4,0.0000000001)</f>
        <v>92.193809999999999</v>
      </c>
      <c r="O30" s="632">
        <f>IF(ISNUMBER(Regressions!Q4), Regressions!Q4,0.0000000001)</f>
        <v>92.648642659999993</v>
      </c>
      <c r="P30" s="634" t="s">
        <v>155</v>
      </c>
      <c r="Q30" s="632">
        <f>IF(ISNUMBER(Regressions!U4), Regressions!U4,0.0000000001)</f>
        <v>86.197721869999995</v>
      </c>
      <c r="R30" s="632">
        <f>IF(ISNUMBER(Regressions!V4), Regressions!V4,0.0000000001)</f>
        <v>1E-10</v>
      </c>
      <c r="S30" s="632">
        <f>IF(ISNUMBER(Regressions!W4), Regressions!W4,0.0000000001)</f>
        <v>1E-10</v>
      </c>
      <c r="T30" s="632">
        <f>IF(ISNUMBER(Regressions!X4), Regressions!X4,0.0000000001)</f>
        <v>1E-10</v>
      </c>
      <c r="U30" s="632">
        <f>IF(ISNUMBER(Regressions!Y4), Regressions!Y4,0.0000000001)</f>
        <v>82.623006669999995</v>
      </c>
      <c r="V30" s="635">
        <f>IF(ISNUMBER(Regressions!Z4), Regressions!Z4,0.0000000001)</f>
        <v>100</v>
      </c>
      <c r="AM30" s="598"/>
      <c r="AN30" s="598"/>
      <c r="AO30" s="598"/>
      <c r="AP30" s="598"/>
      <c r="AQ30" s="598"/>
      <c r="AR30" s="598"/>
      <c r="AS30" s="598"/>
      <c r="AT30" s="598"/>
      <c r="AU30" s="598"/>
    </row>
    <row xmlns:x14ac="http://schemas.microsoft.com/office/spreadsheetml/2009/9/ac" r="31" x14ac:dyDescent="0.2">
      <c r="B31" s="636" t="s">
        <v>156</v>
      </c>
      <c r="C31" s="632">
        <f>IF(ISNUMBER(Regressions!C5), Regressions!C5, 0.0000000001)</f>
        <v>1E-10</v>
      </c>
      <c r="D31" s="632">
        <f>IF(ISNUMBER(Regressions!D5), Regressions!D5, 0.0000000001)</f>
        <v>1E-10</v>
      </c>
      <c r="E31" s="632">
        <f>IF(ISNUMBER(Regressions!E5), Regressions!E5, 0.0000000001)</f>
        <v>1E-10</v>
      </c>
      <c r="F31" s="632">
        <f>IF(ISNUMBER(Regressions!F5), Regressions!F5, 0.0000000001)</f>
        <v>1E-10</v>
      </c>
      <c r="G31" s="632">
        <f>IF(ISNUMBER(Regressions!G5), Regressions!G5, 0.0000000001)</f>
        <v>1E-10</v>
      </c>
      <c r="H31" s="632">
        <f>IF(ISNUMBER(Regressions!H5), Regressions!H5, 0.0000000001)</f>
        <v>0</v>
      </c>
      <c r="I31" s="637" t="s">
        <v>156</v>
      </c>
      <c r="J31" s="632">
        <f>IF(ISNUMBER(Regressions!L5), Regressions!L5,0.0000000001)</f>
        <v>6.0148106930000003</v>
      </c>
      <c r="K31" s="632">
        <f>IF(ISNUMBER(Regressions!M5), Regressions!M5,0.0000000001)</f>
        <v>1E-10</v>
      </c>
      <c r="L31" s="632">
        <f>IF(ISNUMBER(Regressions!N5), Regressions!N5,0.0000000001)</f>
        <v>1E-10</v>
      </c>
      <c r="M31" s="632">
        <f>IF(ISNUMBER(Regressions!O5), Regressions!O5,0.0000000001)</f>
        <v>1E-10</v>
      </c>
      <c r="N31" s="632">
        <f>IF(ISNUMBER(Regressions!P5), Regressions!P5,0.0000000001)</f>
        <v>7.80619</v>
      </c>
      <c r="O31" s="632">
        <f>IF(ISNUMBER(Regressions!Q5), Regressions!Q5,0.0000000001)</f>
        <v>7.3513573430000001</v>
      </c>
      <c r="P31" s="638" t="s">
        <v>156</v>
      </c>
      <c r="Q31" s="632">
        <f>IF(ISNUMBER(Regressions!U5), Regressions!U5,0.0000000001)</f>
        <v>1E-10</v>
      </c>
      <c r="R31" s="632">
        <f>IF(ISNUMBER(Regressions!V5), Regressions!V5,0.0000000001)</f>
        <v>1E-10</v>
      </c>
      <c r="S31" s="632">
        <f>IF(ISNUMBER(Regressions!W5), Regressions!W5,0.0000000001)</f>
        <v>1E-10</v>
      </c>
      <c r="T31" s="632">
        <f>IF(ISNUMBER(Regressions!X5), Regressions!X5,0.0000000001)</f>
        <v>1E-10</v>
      </c>
      <c r="U31" s="632">
        <f>IF(ISNUMBER(Regressions!Y5), Regressions!Y5,0.0000000001)</f>
        <v>1E-10</v>
      </c>
      <c r="V31" s="635">
        <f>IF(ISNUMBER(Regressions!Z5), Regressions!Z5,0.0000000001)</f>
        <v>0</v>
      </c>
      <c r="AM31" s="598"/>
      <c r="AN31" s="598"/>
      <c r="AO31" s="598"/>
      <c r="AP31" s="598"/>
      <c r="AQ31" s="598"/>
      <c r="AR31" s="598"/>
      <c r="AS31" s="598"/>
      <c r="AT31" s="598"/>
      <c r="AU31" s="598"/>
    </row>
    <row xmlns:x14ac="http://schemas.microsoft.com/office/spreadsheetml/2009/9/ac" r="32" x14ac:dyDescent="0.2">
      <c r="B32" s="636" t="s">
        <v>154</v>
      </c>
      <c r="C32" s="632">
        <f>IF(ISNUMBER(Regressions!C6), Regressions!C6, 0.0000000001)</f>
        <v>0.19037183199999999</v>
      </c>
      <c r="D32" s="632">
        <f>IF(ISNUMBER(Regressions!D6), Regressions!D6, 0.0000000001)</f>
        <v>1E-10</v>
      </c>
      <c r="E32" s="632">
        <f>IF(ISNUMBER(Regressions!E6), Regressions!E6, 0.0000000001)</f>
        <v>1E-10</v>
      </c>
      <c r="F32" s="632">
        <f>IF(ISNUMBER(Regressions!F6), Regressions!F6, 0.0000000001)</f>
        <v>1E-10</v>
      </c>
      <c r="G32" s="632">
        <f>IF(ISNUMBER(Regressions!G6), Regressions!G6, 0.0000000001)</f>
        <v>0</v>
      </c>
      <c r="H32" s="632">
        <f>IF(ISNUMBER(Regressions!H6), Regressions!H6, 0.0000000001)</f>
        <v>0</v>
      </c>
      <c r="I32" s="639" t="s">
        <v>154</v>
      </c>
      <c r="J32" s="632">
        <f>IF(ISNUMBER(Regressions!L6), Regressions!L6,0.0000000001)</f>
        <v>1.1811545889999999</v>
      </c>
      <c r="K32" s="632">
        <f>IF(ISNUMBER(Regressions!M6), Regressions!M6,0.0000000001)</f>
        <v>1E-10</v>
      </c>
      <c r="L32" s="632">
        <f>IF(ISNUMBER(Regressions!N6), Regressions!N6,0.0000000001)</f>
        <v>1E-10</v>
      </c>
      <c r="M32" s="632">
        <f>IF(ISNUMBER(Regressions!O6), Regressions!O6,0.0000000001)</f>
        <v>1E-10</v>
      </c>
      <c r="N32" s="632">
        <f>IF(ISNUMBER(Regressions!P6), Regressions!P6,0.0000000001)</f>
        <v>0</v>
      </c>
      <c r="O32" s="632">
        <f>IF(ISNUMBER(Regressions!Q6), Regressions!Q6,0.0000000001)</f>
        <v>0</v>
      </c>
      <c r="P32" s="640" t="s">
        <v>154</v>
      </c>
      <c r="Q32" s="632">
        <f>IF(ISNUMBER(Regressions!U6), Regressions!U6,0.0000000001)</f>
        <v>1E-10</v>
      </c>
      <c r="R32" s="632">
        <f>IF(ISNUMBER(Regressions!V6), Regressions!V6,0.0000000001)</f>
        <v>1E-10</v>
      </c>
      <c r="S32" s="632">
        <f>IF(ISNUMBER(Regressions!W6), Regressions!W6,0.0000000001)</f>
        <v>1E-10</v>
      </c>
      <c r="T32" s="632">
        <f>IF(ISNUMBER(Regressions!X6), Regressions!X6,0.0000000001)</f>
        <v>1E-10</v>
      </c>
      <c r="U32" s="632">
        <f>IF(ISNUMBER(Regressions!Y6), Regressions!Y6,0.0000000001)</f>
        <v>1E-10</v>
      </c>
      <c r="V32" s="635">
        <f>IF(ISNUMBER(Regressions!Z6), Regressions!Z6,0.0000000001)</f>
        <v>0</v>
      </c>
      <c r="AM32" s="598"/>
      <c r="AN32" s="598"/>
      <c r="AO32" s="598"/>
      <c r="AP32" s="598"/>
      <c r="AQ32" s="598"/>
      <c r="AR32" s="598"/>
      <c r="AS32" s="598"/>
      <c r="AT32" s="598"/>
      <c r="AU32" s="598"/>
    </row>
    <row xmlns:x14ac="http://schemas.microsoft.com/office/spreadsheetml/2009/9/ac" r="33" ht="15.75" thickBot="true" x14ac:dyDescent="0.25">
      <c r="B33" s="641" t="s">
        <v>217</v>
      </c>
      <c r="C33" s="642">
        <f>IF(ISNUMBER(Regressions!C7), Regressions!C7, 0.0000000001)</f>
        <v>99.809628169999996</v>
      </c>
      <c r="D33" s="642">
        <f>IF(ISNUMBER(Regressions!D7), Regressions!D7, 0.0000000001)</f>
        <v>100</v>
      </c>
      <c r="E33" s="642">
        <f>IF(ISNUMBER(Regressions!E7), Regressions!E7, 0.0000000001)</f>
        <v>100</v>
      </c>
      <c r="F33" s="642">
        <f>IF(ISNUMBER(Regressions!F7), Regressions!F7, 0.0000000001)</f>
        <v>100</v>
      </c>
      <c r="G33" s="642">
        <f>IF(ISNUMBER(Regressions!G7), Regressions!G7, 0.0000000001)</f>
        <v>100</v>
      </c>
      <c r="H33" s="642">
        <f>IF(ISNUMBER(Regressions!H7), Regressions!H7, 0.0000000001)</f>
        <v>0</v>
      </c>
      <c r="I33" s="643" t="s">
        <v>217</v>
      </c>
      <c r="J33" s="644">
        <f>IF(ISNUMBER(Regressions!L7), Regressions!L7,0.0000000001)</f>
        <v>0</v>
      </c>
      <c r="K33" s="642">
        <f>IF(ISNUMBER(Regressions!M7), Regressions!M7,0.0000000001)</f>
        <v>100</v>
      </c>
      <c r="L33" s="642">
        <f>IF(ISNUMBER(Regressions!N7), Regressions!N7,0.0000000001)</f>
        <v>100</v>
      </c>
      <c r="M33" s="642">
        <f>IF(ISNUMBER(Regressions!O7), Regressions!O7,0.0000000001)</f>
        <v>100</v>
      </c>
      <c r="N33" s="642">
        <f>IF(ISNUMBER(Regressions!P7), Regressions!P7,0.0000000001)</f>
        <v>0</v>
      </c>
      <c r="O33" s="642">
        <f>IF(ISNUMBER(Regressions!Q7), Regressions!Q7,0.0000000001)</f>
        <v>0</v>
      </c>
      <c r="P33" s="645" t="s">
        <v>217</v>
      </c>
      <c r="Q33" s="644">
        <f>IF(ISNUMBER(Regressions!U7), Regressions!U7,0.0000000001)</f>
        <v>13.802278129999999</v>
      </c>
      <c r="R33" s="644">
        <f>IF(ISNUMBER(Regressions!V7), Regressions!V7,0.0000000001)</f>
        <v>100</v>
      </c>
      <c r="S33" s="642">
        <f>IF(ISNUMBER(Regressions!W7), Regressions!W7,0.0000000001)</f>
        <v>100</v>
      </c>
      <c r="T33" s="642">
        <f>IF(ISNUMBER(Regressions!X7), Regressions!X7,0.0000000001)</f>
        <v>100</v>
      </c>
      <c r="U33" s="642">
        <f>IF(ISNUMBER(Regressions!Y7), Regressions!Y7,0.0000000001)</f>
        <v>17.376993330000001</v>
      </c>
      <c r="V33" s="646">
        <f>IF(ISNUMBER(Regressions!Z7), Regressions!Z7,0.0000000001)</f>
        <v>0</v>
      </c>
    </row>
    <row xmlns:x14ac="http://schemas.microsoft.com/office/spreadsheetml/2009/9/ac" r="34" x14ac:dyDescent="0.2">
      <c r="B34" s="647" t="s">
        <v>291</v>
      </c>
    </row>
    <row xmlns:x14ac="http://schemas.microsoft.com/office/spreadsheetml/2009/9/ac" r="35" ht="6" customHeight="true" x14ac:dyDescent="0.2"/>
    <row xmlns:x14ac="http://schemas.microsoft.com/office/spreadsheetml/2009/9/ac" r="36" s="598" customFormat="true" ht="50.1" customHeight="true" x14ac:dyDescent="0.2">
      <c r="B36" s="648" t="s">
        <v>34</v>
      </c>
      <c r="C36" s="649" t="s">
        <v>307</v>
      </c>
      <c r="D36" s="649"/>
      <c r="E36" s="649"/>
      <c r="F36" s="649"/>
      <c r="G36" s="649"/>
      <c r="H36" s="649"/>
      <c r="I36" s="648" t="s">
        <v>34</v>
      </c>
      <c r="J36" s="650" t="s">
        <v>308</v>
      </c>
      <c r="K36" s="651"/>
      <c r="L36" s="651"/>
      <c r="M36" s="651"/>
      <c r="N36" s="651"/>
      <c r="O36" s="651"/>
      <c r="P36" s="648" t="s">
        <v>34</v>
      </c>
      <c r="Q36" s="652" t="s">
        <v>309</v>
      </c>
      <c r="R36" s="652"/>
      <c r="S36" s="652"/>
      <c r="T36" s="652"/>
      <c r="U36" s="652"/>
      <c r="V36" s="652"/>
    </row>
    <row xmlns:x14ac="http://schemas.microsoft.com/office/spreadsheetml/2009/9/ac" r="37" ht="50.1" customHeight="true" x14ac:dyDescent="0.2">
      <c r="B37" s="648" t="s">
        <v>35</v>
      </c>
      <c r="C37" s="653" t="s">
        <v>310</v>
      </c>
      <c r="D37" s="653"/>
      <c r="E37" s="653"/>
      <c r="F37" s="653"/>
      <c r="G37" s="653"/>
      <c r="H37" s="653"/>
      <c r="I37" s="648" t="s">
        <v>35</v>
      </c>
      <c r="J37" s="653" t="s">
        <v>311</v>
      </c>
      <c r="K37" s="653"/>
      <c r="L37" s="653"/>
      <c r="M37" s="653"/>
      <c r="N37" s="653"/>
      <c r="O37" s="653"/>
      <c r="P37" s="648" t="s">
        <v>35</v>
      </c>
      <c r="Q37" s="653" t="s">
        <v>312</v>
      </c>
      <c r="R37" s="653"/>
      <c r="S37" s="653"/>
      <c r="T37" s="653"/>
      <c r="U37" s="653"/>
      <c r="V37" s="653"/>
    </row>
    <row xmlns:x14ac="http://schemas.microsoft.com/office/spreadsheetml/2009/9/ac" r="38" ht="50.1" customHeight="true" x14ac:dyDescent="0.2">
      <c r="B38" s="648" t="s">
        <v>36</v>
      </c>
      <c r="C38" s="654" t="s">
        <v>313</v>
      </c>
      <c r="D38" s="654"/>
      <c r="E38" s="654"/>
      <c r="F38" s="654"/>
      <c r="G38" s="654"/>
      <c r="H38" s="654"/>
      <c r="I38" s="648" t="s">
        <v>36</v>
      </c>
      <c r="J38" s="654" t="s">
        <v>314</v>
      </c>
      <c r="K38" s="654"/>
      <c r="L38" s="654"/>
      <c r="M38" s="654"/>
      <c r="N38" s="654"/>
      <c r="O38" s="654"/>
      <c r="P38" s="648" t="s">
        <v>36</v>
      </c>
      <c r="Q38" s="654" t="s">
        <v>315</v>
      </c>
      <c r="R38" s="654"/>
      <c r="S38" s="654"/>
      <c r="T38" s="654"/>
      <c r="U38" s="654"/>
      <c r="V38" s="654"/>
    </row>
    <row xmlns:x14ac="http://schemas.microsoft.com/office/spreadsheetml/2009/9/ac" r="39" ht="50.1" customHeight="true" x14ac:dyDescent="0.2">
      <c r="B39" s="648" t="s">
        <v>217</v>
      </c>
      <c r="C39" s="655" t="s">
        <v>316</v>
      </c>
      <c r="D39" s="655"/>
      <c r="E39" s="655"/>
      <c r="F39" s="655"/>
      <c r="G39" s="655"/>
      <c r="H39" s="655"/>
      <c r="I39" s="648" t="s">
        <v>217</v>
      </c>
      <c r="J39" s="655" t="s">
        <v>316</v>
      </c>
      <c r="K39" s="655"/>
      <c r="L39" s="655"/>
      <c r="M39" s="655"/>
      <c r="N39" s="655"/>
      <c r="O39" s="655"/>
      <c r="P39" s="648" t="s">
        <v>217</v>
      </c>
      <c r="Q39" s="655" t="s">
        <v>316</v>
      </c>
      <c r="R39" s="655"/>
      <c r="S39" s="655"/>
      <c r="T39" s="655"/>
      <c r="U39" s="655"/>
      <c r="V39" s="65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291</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291</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291</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9" t="s">
        <v>25</v>
      </c>
      <c r="E4" s="140" t="s">
        <v>19</v>
      </c>
      <c r="F4" s="141" t="s">
        <v>121</v>
      </c>
      <c r="G4" s="139" t="s">
        <v>25</v>
      </c>
      <c r="H4" s="140" t="s">
        <v>19</v>
      </c>
      <c r="I4" s="141" t="s">
        <v>121</v>
      </c>
      <c r="J4" s="139" t="s">
        <v>25</v>
      </c>
      <c r="K4" s="140" t="s">
        <v>19</v>
      </c>
      <c r="L4" s="141" t="s">
        <v>121</v>
      </c>
      <c r="M4" s="139" t="s">
        <v>25</v>
      </c>
      <c r="N4" s="140" t="s">
        <v>19</v>
      </c>
      <c r="O4" s="141" t="s">
        <v>121</v>
      </c>
      <c r="P4" s="139" t="s">
        <v>25</v>
      </c>
      <c r="Q4" s="140" t="s">
        <v>19</v>
      </c>
      <c r="R4" s="141" t="s">
        <v>121</v>
      </c>
      <c r="S4" s="139" t="s">
        <v>25</v>
      </c>
      <c r="T4" s="140" t="s">
        <v>19</v>
      </c>
      <c r="U4" s="142" t="s">
        <v>121</v>
      </c>
      <c r="V4" s="143" t="s">
        <v>25</v>
      </c>
      <c r="W4" s="144" t="s">
        <v>19</v>
      </c>
      <c r="X4" s="144" t="s">
        <v>21</v>
      </c>
      <c r="Y4" s="144" t="s">
        <v>29</v>
      </c>
      <c r="Z4" s="146" t="s">
        <v>122</v>
      </c>
      <c r="AA4" s="143" t="s">
        <v>25</v>
      </c>
      <c r="AB4" s="144" t="s">
        <v>19</v>
      </c>
      <c r="AC4" s="144" t="s">
        <v>21</v>
      </c>
      <c r="AD4" s="144" t="s">
        <v>29</v>
      </c>
      <c r="AE4" s="146" t="s">
        <v>122</v>
      </c>
      <c r="AF4" s="143" t="s">
        <v>25</v>
      </c>
      <c r="AG4" s="144" t="s">
        <v>19</v>
      </c>
      <c r="AH4" s="144" t="s">
        <v>21</v>
      </c>
      <c r="AI4" s="144" t="s">
        <v>29</v>
      </c>
      <c r="AJ4" s="146" t="s">
        <v>122</v>
      </c>
      <c r="AK4" s="143" t="s">
        <v>25</v>
      </c>
      <c r="AL4" s="144" t="s">
        <v>19</v>
      </c>
      <c r="AM4" s="144" t="s">
        <v>21</v>
      </c>
      <c r="AN4" s="144" t="s">
        <v>29</v>
      </c>
      <c r="AO4" s="146" t="s">
        <v>122</v>
      </c>
      <c r="AP4" s="143" t="s">
        <v>25</v>
      </c>
      <c r="AQ4" s="144" t="s">
        <v>19</v>
      </c>
      <c r="AR4" s="144" t="s">
        <v>21</v>
      </c>
      <c r="AS4" s="144" t="s">
        <v>29</v>
      </c>
      <c r="AT4" s="146" t="s">
        <v>122</v>
      </c>
      <c r="AU4" s="143" t="s">
        <v>25</v>
      </c>
      <c r="AV4" s="144" t="s">
        <v>19</v>
      </c>
      <c r="AW4" s="144" t="s">
        <v>21</v>
      </c>
      <c r="AX4" s="144" t="s">
        <v>29</v>
      </c>
      <c r="AY4" s="147" t="s">
        <v>122</v>
      </c>
      <c r="AZ4" s="148" t="s">
        <v>25</v>
      </c>
      <c r="BA4" s="149" t="s">
        <v>141</v>
      </c>
      <c r="BB4" s="150" t="s">
        <v>143</v>
      </c>
      <c r="BC4" s="148" t="s">
        <v>25</v>
      </c>
      <c r="BD4" s="149" t="s">
        <v>141</v>
      </c>
      <c r="BE4" s="150" t="s">
        <v>143</v>
      </c>
      <c r="BF4" s="148" t="s">
        <v>25</v>
      </c>
      <c r="BG4" s="149" t="s">
        <v>141</v>
      </c>
      <c r="BH4" s="150" t="s">
        <v>143</v>
      </c>
      <c r="BI4" s="148" t="s">
        <v>25</v>
      </c>
      <c r="BJ4" s="149" t="s">
        <v>141</v>
      </c>
      <c r="BK4" s="150" t="s">
        <v>143</v>
      </c>
      <c r="BL4" s="148" t="s">
        <v>25</v>
      </c>
      <c r="BM4" s="149" t="s">
        <v>141</v>
      </c>
      <c r="BN4" s="150" t="s">
        <v>143</v>
      </c>
      <c r="BO4" s="148" t="s">
        <v>25</v>
      </c>
      <c r="BP4" s="149" t="s">
        <v>141</v>
      </c>
      <c r="BQ4" s="150" t="s">
        <v>143</v>
      </c>
    </row>
    <row xmlns:x14ac="http://schemas.microsoft.com/office/spreadsheetml/2009/9/ac" r="5" ht="48" hidden="true" x14ac:dyDescent="0.2">
      <c r="A5" s="43" t="s">
        <v>39</v>
      </c>
      <c r="B5" s="43" t="s">
        <v>40</v>
      </c>
      <c r="C5" s="43" t="s">
        <v>41</v>
      </c>
      <c r="D5" s="139" t="s">
        <v>135</v>
      </c>
      <c r="E5" s="140" t="s">
        <v>42</v>
      </c>
      <c r="F5" s="141" t="s">
        <v>198</v>
      </c>
      <c r="G5" s="139" t="s">
        <v>136</v>
      </c>
      <c r="H5" s="140" t="s">
        <v>43</v>
      </c>
      <c r="I5" s="141" t="s">
        <v>199</v>
      </c>
      <c r="J5" s="139" t="s">
        <v>137</v>
      </c>
      <c r="K5" s="140" t="s">
        <v>44</v>
      </c>
      <c r="L5" s="141" t="s">
        <v>200</v>
      </c>
      <c r="M5" s="139" t="s">
        <v>138</v>
      </c>
      <c r="N5" s="140" t="s">
        <v>86</v>
      </c>
      <c r="O5" s="141" t="s">
        <v>201</v>
      </c>
      <c r="P5" s="139" t="s">
        <v>139</v>
      </c>
      <c r="Q5" s="140" t="s">
        <v>87</v>
      </c>
      <c r="R5" s="141" t="s">
        <v>202</v>
      </c>
      <c r="S5" s="139" t="s">
        <v>140</v>
      </c>
      <c r="T5" s="140" t="s">
        <v>88</v>
      </c>
      <c r="U5" s="142" t="s">
        <v>203</v>
      </c>
      <c r="V5" s="143" t="s">
        <v>129</v>
      </c>
      <c r="W5" s="144" t="s">
        <v>45</v>
      </c>
      <c r="X5" s="145" t="s">
        <v>65</v>
      </c>
      <c r="Y5" s="145" t="s">
        <v>66</v>
      </c>
      <c r="Z5" s="146" t="s">
        <v>204</v>
      </c>
      <c r="AA5" s="143" t="s">
        <v>130</v>
      </c>
      <c r="AB5" s="144" t="s">
        <v>46</v>
      </c>
      <c r="AC5" s="145" t="s">
        <v>67</v>
      </c>
      <c r="AD5" s="145" t="s">
        <v>68</v>
      </c>
      <c r="AE5" s="146" t="s">
        <v>205</v>
      </c>
      <c r="AF5" s="143" t="s">
        <v>131</v>
      </c>
      <c r="AG5" s="144" t="s">
        <v>47</v>
      </c>
      <c r="AH5" s="145" t="s">
        <v>69</v>
      </c>
      <c r="AI5" s="145" t="s">
        <v>70</v>
      </c>
      <c r="AJ5" s="146" t="s">
        <v>206</v>
      </c>
      <c r="AK5" s="143" t="s">
        <v>132</v>
      </c>
      <c r="AL5" s="144" t="s">
        <v>71</v>
      </c>
      <c r="AM5" s="145" t="s">
        <v>72</v>
      </c>
      <c r="AN5" s="145" t="s">
        <v>73</v>
      </c>
      <c r="AO5" s="146" t="s">
        <v>207</v>
      </c>
      <c r="AP5" s="143" t="s">
        <v>133</v>
      </c>
      <c r="AQ5" s="144" t="s">
        <v>74</v>
      </c>
      <c r="AR5" s="145" t="s">
        <v>75</v>
      </c>
      <c r="AS5" s="145" t="s">
        <v>76</v>
      </c>
      <c r="AT5" s="146" t="s">
        <v>208</v>
      </c>
      <c r="AU5" s="143" t="s">
        <v>134</v>
      </c>
      <c r="AV5" s="144" t="s">
        <v>77</v>
      </c>
      <c r="AW5" s="145" t="s">
        <v>78</v>
      </c>
      <c r="AX5" s="145" t="s">
        <v>79</v>
      </c>
      <c r="AY5" s="147" t="s">
        <v>209</v>
      </c>
      <c r="AZ5" s="148" t="s">
        <v>80</v>
      </c>
      <c r="BA5" s="149" t="s">
        <v>114</v>
      </c>
      <c r="BB5" s="150" t="s">
        <v>210</v>
      </c>
      <c r="BC5" s="148" t="s">
        <v>85</v>
      </c>
      <c r="BD5" s="149" t="s">
        <v>115</v>
      </c>
      <c r="BE5" s="150" t="s">
        <v>211</v>
      </c>
      <c r="BF5" s="148" t="s">
        <v>84</v>
      </c>
      <c r="BG5" s="149" t="s">
        <v>116</v>
      </c>
      <c r="BH5" s="150" t="s">
        <v>212</v>
      </c>
      <c r="BI5" s="148" t="s">
        <v>83</v>
      </c>
      <c r="BJ5" s="149" t="s">
        <v>117</v>
      </c>
      <c r="BK5" s="150" t="s">
        <v>213</v>
      </c>
      <c r="BL5" s="148" t="s">
        <v>82</v>
      </c>
      <c r="BM5" s="149" t="s">
        <v>118</v>
      </c>
      <c r="BN5" s="150" t="s">
        <v>214</v>
      </c>
      <c r="BO5" s="148" t="s">
        <v>81</v>
      </c>
      <c r="BP5" s="149" t="s">
        <v>119</v>
      </c>
      <c r="BQ5" s="150" t="s">
        <v>215</v>
      </c>
    </row>
    <row xmlns:x14ac="http://schemas.microsoft.com/office/spreadsheetml/2009/9/ac" r="6" x14ac:dyDescent="0.2">
      <c r="A6" s="348" t="str">
        <f>+RIGHT('Data Summary'!A6,LEN('Data Summary'!A6)-9)</f>
        <v>UIS</v>
      </c>
      <c r="B6" s="36" t="str">
        <f>+IF(ISTEXT('Data Summary'!B6),'Data Summary'!B6,"")</f>
        <v>Other</v>
      </c>
      <c r="C6" s="347">
        <f>+VALUE('Data Summary'!C6)</f>
        <v>2010</v>
      </c>
      <c r="D6" s="96" t="e">
        <f>+IF(AND(ISNUMBER('Water Data'!D4),'Data Summary'!BS6="Yes"),100-'Water Data'!D4,NA())</f>
        <v>#N/A</v>
      </c>
      <c r="E6" s="96">
        <f>+IF(AND(ISNUMBER('Water Data'!D6),'Data Summary'!BT6="Yes"),'Water Data'!D6,NA())</f>
        <v>91.455965063190632</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82</v>
      </c>
      <c r="R6" s="96" t="e">
        <f>+IF(AND(ISNUMBER('Water Data'!H9),'Data Summary'!CG6="Yes"),'Water Data'!H9,NA())</f>
        <v>#N/A</v>
      </c>
      <c r="S6" s="96">
        <f>+IF(AND(ISNUMBER('Water Data'!I4),'Data Summary'!CH6="Yes"),100-'Water Data'!I4,NA())</f>
        <v>100</v>
      </c>
      <c r="T6" s="96">
        <f>+IF(AND(ISNUMBER('Water Data'!I6),'Data Summary'!CI6="Yes"),'Water Data'!I6,NA())</f>
        <v>100</v>
      </c>
      <c r="U6" s="96" t="e">
        <f>+IF(AND(ISNUMBER('Water Data'!I9),'Data Summary'!CJ6="Yes"),'Water Data'!I9,NA())</f>
        <v>#N/A</v>
      </c>
      <c r="V6" s="97">
        <f>+IF(AND(ISNUMBER('Sanitation Data'!D4),'Data Summary'!CK6="Yes"),100-'Sanitation Data'!D4,NA())</f>
        <v>93.402106354352767</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86.1</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100</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8" t="str">
        <f ca="true">+RIGHT('Data Summary'!A7,LEN('Data Summary'!A7)-9)</f>
        <v>UIS</v>
      </c>
      <c r="B7" s="36" t="str">
        <f ca="true">+IF(ISTEXT('Data Summary'!B7),'Data Summary'!B7,"")</f>
        <v>Other</v>
      </c>
      <c r="C7" s="347">
        <f ca="true">+VALUE('Data Summary'!C7)</f>
        <v>2011</v>
      </c>
      <c r="D7" s="96" t="e">
        <f ca="true">+IF(AND(ISNUMBER(OFFSET('Water Data'!$D$4,0,10*ROW('Water Data'!D1))),'Data Summary'!BS7="Yes"),100-OFFSET('Water Data'!$D$4,0,10*ROW('Water Data'!D1)),NA())</f>
        <v>#N/A</v>
      </c>
      <c r="E7" s="96">
        <f ca="true">+IF(AND(ISNUMBER(OFFSET('Water Data'!$D$6,0,10*ROW('Water Data'!D1))),'Data Summary'!BT7="Yes"),OFFSET('Water Data'!$D$6,0,10*ROW('Water Data'!D1)),NA())</f>
        <v>94.498326911754845</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88.5</v>
      </c>
      <c r="R7" s="96" t="e">
        <f ca="true">+IF(AND(ISNUMBER(OFFSET('Water Data'!$H$9,0,10*ROW('Water Data'!H1))),'Data Summary'!CG7="Yes"),OFFSET('Water Data'!$H$9,0,10*ROW('Water Data'!H1)),NA())</f>
        <v>#N/A</v>
      </c>
      <c r="S7" s="96">
        <f ca="true">+IF(AND(ISNUMBER(OFFSET('Water Data'!$I$4,0,10*ROW('Water Data'!I1))),'Data Summary'!CH7="Yes"),100-OFFSET('Water Data'!$I$4,0,10*ROW('Water Data'!I1)),NA())</f>
        <v>100</v>
      </c>
      <c r="T7" s="96">
        <f ca="true">+IF(AND(ISNUMBER(OFFSET('Water Data'!$I$6,0,10*ROW('Water Data'!I1))),'Data Summary'!CI7="Yes"),OFFSET('Water Data'!$I$6,0,10*ROW('Water Data'!I1)),NA())</f>
        <v>100</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98.277737120201522</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96.4</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100</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8" t="str">
        <f ca="true">+RIGHT('Data Summary'!A8,LEN('Data Summary'!A8)-9)</f>
        <v>UIS</v>
      </c>
      <c r="B8" s="36" t="str">
        <f ca="true">+IF(ISTEXT('Data Summary'!B8),'Data Summary'!B8,"")</f>
        <v>Other</v>
      </c>
      <c r="C8" s="347">
        <f ca="true">+VALUE('Data Summary'!C8)</f>
        <v>2012</v>
      </c>
      <c r="D8" s="96" t="e">
        <f ca="true">+IF(AND(ISNUMBER(OFFSET('Water Data'!$D$4,0,10*ROW('Water Data'!D2))),'Data Summary'!BS8="Yes"),100-OFFSET('Water Data'!$D$4,0,10*ROW('Water Data'!D2)),NA())</f>
        <v>#N/A</v>
      </c>
      <c r="E8" s="96">
        <f ca="true">+IF(AND(ISNUMBER(OFFSET('Water Data'!$D$6,0,10*ROW('Water Data'!D2))),'Data Summary'!BT8="Yes"),OFFSET('Water Data'!$D$6,0,10*ROW('Water Data'!D2)),NA())</f>
        <v>95.012166512125802</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89.7</v>
      </c>
      <c r="R8" s="96" t="e">
        <f ca="true">+IF(AND(ISNUMBER(OFFSET('Water Data'!$H$9,0,10*ROW('Water Data'!H2))),'Data Summary'!CG8="Yes"),OFFSET('Water Data'!$H$9,0,10*ROW('Water Data'!H2)),NA())</f>
        <v>#N/A</v>
      </c>
      <c r="S8" s="96">
        <f ca="true">+IF(AND(ISNUMBER(OFFSET('Water Data'!$I$4,0,10*ROW('Water Data'!I2))),'Data Summary'!CH8="Yes"),100-OFFSET('Water Data'!$I$4,0,10*ROW('Water Data'!I2)),NA())</f>
        <v>100</v>
      </c>
      <c r="T8" s="96">
        <f ca="true">+IF(AND(ISNUMBER(OFFSET('Water Data'!$I$6,0,10*ROW('Water Data'!I2))),'Data Summary'!CI8="Yes"),OFFSET('Water Data'!$I$6,0,10*ROW('Water Data'!I2)),NA())</f>
        <v>100</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97.77242387920181</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95.4</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100</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8" t="str">
        <f ca="true">+RIGHT('Data Summary'!A9,LEN('Data Summary'!A9)-9)</f>
        <v>UIS</v>
      </c>
      <c r="B9" s="36" t="str">
        <f ca="true">+IF(ISTEXT('Data Summary'!B9),'Data Summary'!B9,"")</f>
        <v>Other</v>
      </c>
      <c r="C9" s="347">
        <f ca="true">+VALUE('Data Summary'!C9)</f>
        <v>2013</v>
      </c>
      <c r="D9" s="96" t="e">
        <f ca="true">+IF(AND(ISNUMBER(OFFSET('Water Data'!$D$4,0,10*ROW('Water Data'!D3))),'Data Summary'!BS9="Yes"),100-OFFSET('Water Data'!$D$4,0,10*ROW('Water Data'!D3)),NA())</f>
        <v>#N/A</v>
      </c>
      <c r="E9" s="96">
        <f ca="true">+IF(AND(ISNUMBER(OFFSET('Water Data'!$D$6,0,10*ROW('Water Data'!D3))),'Data Summary'!BT9="Yes"),OFFSET('Water Data'!$D$6,0,10*ROW('Water Data'!D3)),NA())</f>
        <v>96.079106964852329</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92</v>
      </c>
      <c r="R9" s="96" t="e">
        <f ca="true">+IF(AND(ISNUMBER(OFFSET('Water Data'!$H$9,0,10*ROW('Water Data'!H3))),'Data Summary'!CG9="Yes"),OFFSET('Water Data'!$H$9,0,10*ROW('Water Data'!H3)),NA())</f>
        <v>#N/A</v>
      </c>
      <c r="S9" s="96">
        <f ca="true">+IF(AND(ISNUMBER(OFFSET('Water Data'!$I$4,0,10*ROW('Water Data'!I3))),'Data Summary'!CH9="Yes"),100-OFFSET('Water Data'!$I$4,0,10*ROW('Water Data'!I3)),NA())</f>
        <v>100</v>
      </c>
      <c r="T9" s="96">
        <f ca="true">+IF(AND(ISNUMBER(OFFSET('Water Data'!$I$6,0,10*ROW('Water Data'!I3))),'Data Summary'!CI9="Yes"),OFFSET('Water Data'!$I$6,0,10*ROW('Water Data'!I3)),NA())</f>
        <v>100</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98.578676274758976</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97.1</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100</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8" t="str">
        <f ca="true">+RIGHT('Data Summary'!A10,LEN('Data Summary'!A10)-9)</f>
        <v>UIS</v>
      </c>
      <c r="B10" s="36" t="str">
        <f ca="true">+IF(ISTEXT('Data Summary'!B10),'Data Summary'!B10,"")</f>
        <v>Other</v>
      </c>
      <c r="C10" s="347">
        <f ca="true">+VALUE('Data Summary'!C10)</f>
        <v>2014</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f ca="true">+IF(AND(ISNUMBER(OFFSET('Water Data'!$I$4,0,10*ROW('Water Data'!I4))),'Data Summary'!CH10="Yes"),100-OFFSET('Water Data'!$I$4,0,10*ROW('Water Data'!I4)),NA())</f>
        <v>100</v>
      </c>
      <c r="T10" s="96">
        <f ca="true">+IF(AND(ISNUMBER(OFFSET('Water Data'!$I$6,0,10*ROW('Water Data'!I4))),'Data Summary'!CI10="Yes"),OFFSET('Water Data'!$I$6,0,10*ROW('Water Data'!I4)),NA())</f>
        <v>100</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100</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8" t="str">
        <f ca="true">+RIGHT('Data Summary'!A11,LEN('Data Summary'!A11)-9)</f>
        <v>EMIS</v>
      </c>
      <c r="B11" s="36" t="str">
        <f ca="true">+IF(ISTEXT('Data Summary'!B11),'Data Summary'!B11,"")</f>
        <v>EMIS</v>
      </c>
      <c r="C11" s="347">
        <f ca="true">+VALUE('Data Summary'!C11)</f>
        <v>2014</v>
      </c>
      <c r="D11" s="96" t="e">
        <f ca="true">+IF(AND(ISNUMBER(OFFSET('Water Data'!$D$4,0,10*ROW('Water Data'!D5))),'Data Summary'!BS11="Yes"),100-OFFSET('Water Data'!$D$4,0,10*ROW('Water Data'!D5)),NA())</f>
        <v>#N/A</v>
      </c>
      <c r="E11" s="96">
        <f ca="true">+IF(AND(ISNUMBER(OFFSET('Water Data'!$D$6,0,10*ROW('Water Data'!D5))),'Data Summary'!BT11="Yes"),OFFSET('Water Data'!$D$6,0,10*ROW('Water Data'!D5)),NA())</f>
        <v>95.226190476190467</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95.226190476190467</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f ca="true">+IF(AND(ISNUMBER(OFFSET('Sanitation Data'!$D$4,0,10*ROW('Sanitation Data'!D5))),'Data Summary'!CK11="Yes"),100-OFFSET('Sanitation Data'!$D$4,0,10*ROW('Sanitation Data'!D5)),NA())</f>
        <v>95.5</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95.5</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8" t="str">
        <f ca="true">+RIGHT('Data Summary'!A12,LEN('Data Summary'!A12)-9)</f>
        <v>UIS</v>
      </c>
      <c r="B12" s="36" t="str">
        <f ca="true">+IF(ISTEXT('Data Summary'!B12),'Data Summary'!B12,"")</f>
        <v>Other</v>
      </c>
      <c r="C12" s="347">
        <f ca="true">+VALUE('Data Summary'!C12)</f>
        <v>2015</v>
      </c>
      <c r="D12" s="96" t="e">
        <f ca="true">+IF(AND(ISNUMBER(OFFSET('Water Data'!$D$4,0,10*ROW('Water Data'!D6))),'Data Summary'!BS12="Yes"),100-OFFSET('Water Data'!$D$4,0,10*ROW('Water Data'!D6)),NA())</f>
        <v>#N/A</v>
      </c>
      <c r="E12" s="96">
        <f ca="true">+IF(AND(ISNUMBER(OFFSET('Water Data'!$D$6,0,10*ROW('Water Data'!D6))),'Data Summary'!BT12="Yes"),OFFSET('Water Data'!$D$6,0,10*ROW('Water Data'!D6)),NA())</f>
        <v>97.552269253924891</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95.1</v>
      </c>
      <c r="R12" s="96" t="e">
        <f ca="true">+IF(AND(ISNUMBER(OFFSET('Water Data'!$H$9,0,10*ROW('Water Data'!H6))),'Data Summary'!CG12="Yes"),OFFSET('Water Data'!$H$9,0,10*ROW('Water Data'!H6)),NA())</f>
        <v>#N/A</v>
      </c>
      <c r="S12" s="96">
        <f ca="true">+IF(AND(ISNUMBER(OFFSET('Water Data'!$I$4,0,10*ROW('Water Data'!I6))),'Data Summary'!CH12="Yes"),100-OFFSET('Water Data'!$I$4,0,10*ROW('Water Data'!I6)),NA())</f>
        <v>100</v>
      </c>
      <c r="T12" s="96">
        <f ca="true">+IF(AND(ISNUMBER(OFFSET('Water Data'!$I$6,0,10*ROW('Water Data'!I6))),'Data Summary'!CI12="Yes"),OFFSET('Water Data'!$I$6,0,10*ROW('Water Data'!I6)),NA())</f>
        <v>100</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99.000926226091792</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98</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f ca="true">+IF(AND(ISNUMBER(OFFSET('Sanitation Data'!$I$4,0,10*ROW('Sanitation Data'!I6))),'Data Summary'!DJ12="Yes"),100-OFFSET('Sanitation Data'!$I$4,0,10*ROW('Sanitation Data'!I6)),NA())</f>
        <v>100</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8" t="str">
        <f ca="true">+RIGHT('Data Summary'!A13,LEN('Data Summary'!A13)-9)</f>
        <v>EMIS</v>
      </c>
      <c r="B13" s="36" t="str">
        <f ca="true">+IF(ISTEXT('Data Summary'!B13),'Data Summary'!B13,"")</f>
        <v>EMIS</v>
      </c>
      <c r="C13" s="347">
        <f ca="true">+VALUE('Data Summary'!C13)</f>
        <v>2015</v>
      </c>
      <c r="D13" s="96" t="e">
        <f ca="true">+IF(AND(ISNUMBER(OFFSET('Water Data'!$D$4,0,10*ROW('Water Data'!D7))),'Data Summary'!BS13="Yes"),100-OFFSET('Water Data'!$D$4,0,10*ROW('Water Data'!D7)),NA())</f>
        <v>#N/A</v>
      </c>
      <c r="E13" s="96">
        <f ca="true">+IF(AND(ISNUMBER(OFFSET('Water Data'!$D$6,0,10*ROW('Water Data'!D7))),'Data Summary'!BT13="Yes"),OFFSET('Water Data'!$D$6,0,10*ROW('Water Data'!D7)),NA())</f>
        <v>96.402877697841731</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96.402877697841731</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95.683453237410077</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95.683453237410077</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8" t="str">
        <f ca="true">+RIGHT('Data Summary'!A14,LEN('Data Summary'!A14)-9)</f>
        <v>UIS</v>
      </c>
      <c r="B14" s="36" t="str">
        <f ca="true">+IF(ISTEXT('Data Summary'!B14),'Data Summary'!B14,"")</f>
        <v>Other</v>
      </c>
      <c r="C14" s="347">
        <f ca="true">+VALUE('Data Summary'!C14)</f>
        <v>2016</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f ca="true">+IF(AND(ISNUMBER(OFFSET('Water Data'!$I$4,0,10*ROW('Water Data'!I8))),'Data Summary'!CH14="Yes"),100-OFFSET('Water Data'!$I$4,0,10*ROW('Water Data'!I8)),NA())</f>
        <v>100</v>
      </c>
      <c r="T14" s="96">
        <f ca="true">+IF(AND(ISNUMBER(OFFSET('Water Data'!$I$6,0,10*ROW('Water Data'!I8))),'Data Summary'!CI14="Yes"),OFFSET('Water Data'!$I$6,0,10*ROW('Water Data'!I8)),NA())</f>
        <v>100</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8" t="str">
        <f ca="true">+RIGHT('Data Summary'!A15,LEN('Data Summary'!A15)-9)</f>
        <v>EMIS</v>
      </c>
      <c r="B15" s="36" t="str">
        <f ca="true">+IF(ISTEXT('Data Summary'!B15),'Data Summary'!B15,"")</f>
        <v>EMIS</v>
      </c>
      <c r="C15" s="347">
        <f ca="true">+VALUE('Data Summary'!C15)</f>
        <v>2016</v>
      </c>
      <c r="D15" s="96" t="e">
        <f ca="true">+IF(AND(ISNUMBER(OFFSET('Water Data'!$D$4,0,10*ROW('Water Data'!D9))),'Data Summary'!BS15="Yes"),100-OFFSET('Water Data'!$D$4,0,10*ROW('Water Data'!D9)),NA())</f>
        <v>#N/A</v>
      </c>
      <c r="E15" s="96">
        <f ca="true">+IF(AND(ISNUMBER(OFFSET('Water Data'!$D$6,0,10*ROW('Water Data'!D9))),'Data Summary'!BT15="Yes"),OFFSET('Water Data'!$D$6,0,10*ROW('Water Data'!D9)),NA())</f>
        <v>96.85460048426151</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96.85460048426151</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96.6</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96.6</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8" t="str">
        <f ca="true">+RIGHT('Data Summary'!A16,LEN('Data Summary'!A16)-9)</f>
        <v>AECV</v>
      </c>
      <c r="B16" s="36" t="str">
        <f ca="true">+IF(ISTEXT('Data Summary'!B16),'Data Summary'!B16,"")</f>
        <v>Other</v>
      </c>
      <c r="C16" s="347">
        <f ca="true">+VALUE('Data Summary'!C16)</f>
        <v>2016</v>
      </c>
      <c r="D16" s="96" t="e">
        <f ca="true">+IF(AND(ISNUMBER(OFFSET('Water Data'!$D$4,0,10*ROW('Water Data'!D10))),'Data Summary'!BS16="Yes"),100-OFFSET('Water Data'!$D$4,0,10*ROW('Water Data'!D10)),NA())</f>
        <v>#N/A</v>
      </c>
      <c r="E16" s="96">
        <f ca="true">+IF(AND(ISNUMBER(OFFSET('Water Data'!$D$6,0,10*ROW('Water Data'!D10))),'Data Summary'!BT16="Yes"),OFFSET('Water Data'!$D$6,0,10*ROW('Water Data'!D10)),NA())</f>
        <v>94.8</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97.2</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8" t="str">
        <f ca="true">+RIGHT('Data Summary'!A17,LEN('Data Summary'!A17)-9)</f>
        <v>AECV</v>
      </c>
      <c r="B17" s="36" t="str">
        <f ca="true">+IF(ISTEXT('Data Summary'!B17),'Data Summary'!B17,"")</f>
        <v>Other</v>
      </c>
      <c r="C17" s="347">
        <f ca="true">+VALUE('Data Summary'!C17)</f>
        <v>2017</v>
      </c>
      <c r="D17" s="96" t="e">
        <f ca="true">+IF(AND(ISNUMBER(OFFSET('Water Data'!$D$4,0,10*ROW('Water Data'!D11))),'Data Summary'!BS17="Yes"),100-OFFSET('Water Data'!$D$4,0,10*ROW('Water Data'!D11)),NA())</f>
        <v>#N/A</v>
      </c>
      <c r="E17" s="96">
        <f ca="true">+IF(AND(ISNUMBER(OFFSET('Water Data'!$D$6,0,10*ROW('Water Data'!D11))),'Data Summary'!BT17="Yes"),OFFSET('Water Data'!$D$6,0,10*ROW('Water Data'!D11)),NA())</f>
        <v>97.1</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98.5</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8" t="str">
        <f ca="true">+RIGHT('Data Summary'!A18,LEN('Data Summary'!A18)-9)</f>
        <v>EMIS</v>
      </c>
      <c r="B18" s="36" t="str">
        <f ca="true">+IF(ISTEXT('Data Summary'!B18),'Data Summary'!B18,"")</f>
        <v>EMIS</v>
      </c>
      <c r="C18" s="347">
        <f ca="true">+VALUE('Data Summary'!C18)</f>
        <v>2017</v>
      </c>
      <c r="D18" s="96" t="e">
        <f ca="true">+IF(AND(ISNUMBER(OFFSET('Water Data'!$D$4,0,10*ROW('Water Data'!D12))),'Data Summary'!BS18="Yes"),100-OFFSET('Water Data'!$D$4,0,10*ROW('Water Data'!D12)),NA())</f>
        <v>#N/A</v>
      </c>
      <c r="E18" s="96">
        <f ca="true">+IF(AND(ISNUMBER(OFFSET('Water Data'!$D$6,0,10*ROW('Water Data'!D12))),'Data Summary'!BT18="Yes"),OFFSET('Water Data'!$D$6,0,10*ROW('Water Data'!D12)),NA())</f>
        <v>98.5</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f ca="true">+IF(AND(ISNUMBER(OFFSET('Water Data'!$H$6,0,10*ROW('Water Data'!H12))),'Data Summary'!CF18="Yes"),OFFSET('Water Data'!$H$6,0,10*ROW('Water Data'!H12)),NA())</f>
        <v>98.5</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98.5</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f ca="true">+IF(AND(ISNUMBER(OFFSET('Sanitation Data'!$H$4,0,10*ROW('Sanitation Data'!H12))),'Data Summary'!DE18="Yes"),100-OFFSET('Sanitation Data'!$H$4,0,10*ROW('Sanitation Data'!H12)),NA())</f>
        <v>98.5</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8" t="str">
        <f ca="true">+RIGHT('Data Summary'!A19,LEN('Data Summary'!A19)-9)</f>
        <v>UIS</v>
      </c>
      <c r="B19" s="36" t="str">
        <f ca="true">+IF(ISTEXT('Data Summary'!B19),'Data Summary'!B19,"")</f>
        <v>Other</v>
      </c>
      <c r="C19" s="347">
        <f ca="true">+VALUE('Data Summary'!C19)</f>
        <v>2017</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f ca="true">+IF(AND(ISNUMBER(OFFSET('Water Data'!$I$4,0,10*ROW('Water Data'!I13))),'Data Summary'!CH19="Yes"),100-OFFSET('Water Data'!$I$4,0,10*ROW('Water Data'!I13)),NA())</f>
        <v>100</v>
      </c>
      <c r="T19" s="96">
        <f ca="true">+IF(AND(ISNUMBER(OFFSET('Water Data'!$I$6,0,10*ROW('Water Data'!I13))),'Data Summary'!CI19="Yes"),OFFSET('Water Data'!$I$6,0,10*ROW('Water Data'!I13)),NA())</f>
        <v>100</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f ca="true">+IF(AND(ISNUMBER(OFFSET('Sanitation Data'!$D$12,0,10*ROW('Sanitation Data'!D13))),'Data Summary'!CO19="Yes"),OFFSET('Sanitation Data'!$D$12,0,10*ROW('Sanitation Data'!D13)),NA())</f>
        <v>88.597112624536805</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f ca="true">+IF(AND(ISNUMBER(OFFSET('Sanitation Data'!$H$12,0,10*ROW('Sanitation Data'!H13))),'Data Summary'!DI19="Yes"),OFFSET('Sanitation Data'!$H$12,0,10*ROW('Sanitation Data'!H13)),NA())</f>
        <v>89.077669999999998</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f ca="true">+IF(AND(ISNUMBER(OFFSET('Sanitation Data'!$I$12,0,10*ROW('Sanitation Data'!I13))),'Data Summary'!DN19="Yes"),OFFSET('Sanitation Data'!$I$12,0,10*ROW('Sanitation Data'!I13)),NA())</f>
        <v>85.29728531302294</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f ca="true">+IF(AND(ISNUMBER(OFFSET('Hygiene Data'!$D$9,0,10*ROW('Hygiene Data'!D13))),'Data Summary'!DQ19="Yes"),OFFSET('Hygiene Data'!$D$9,0,10*ROW('Hygiene Data'!D13)),NA())</f>
        <v>90.677967542372897</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f ca="true">+IF(AND(ISNUMBER(OFFSET('Hygiene Data'!$H$9,0,10*ROW('Hygiene Data'!H13))),'Data Summary'!EC19="Yes"),OFFSET('Hygiene Data'!$H$9,0,10*ROW('Hygiene Data'!H13)),NA())</f>
        <v>89.320390000000003</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f ca="true">+IF(AND(ISNUMBER(OFFSET('Hygiene Data'!$I$9,0,10*ROW('Hygiene Data'!I13))),'Data Summary'!EF19="Yes"),OFFSET('Hygiene Data'!$I$9,0,10*ROW('Hygiene Data'!I13)),NA())</f>
        <v>100</v>
      </c>
    </row>
    <row xmlns:x14ac="http://schemas.microsoft.com/office/spreadsheetml/2009/9/ac" r="20" x14ac:dyDescent="0.2">
      <c r="A20" s="348" t="str">
        <f ca="true">+RIGHT('Data Summary'!A20,LEN('Data Summary'!A20)-9)</f>
        <v>UIS</v>
      </c>
      <c r="B20" s="36" t="str">
        <f ca="true">+IF(ISTEXT('Data Summary'!B20),'Data Summary'!B20,"")</f>
        <v>Other</v>
      </c>
      <c r="C20" s="347">
        <f ca="true">+VALUE('Data Summary'!C20)</f>
        <v>2018</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f ca="true">+IF(AND(ISNUMBER(OFFSET('Sanitation Data'!$D$12,0,10*ROW('Sanitation Data'!D14))),'Data Summary'!CO20="Yes"),OFFSET('Sanitation Data'!$D$12,0,10*ROW('Sanitation Data'!D14)),NA())</f>
        <v>92.195120000000003</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f ca="true">+IF(AND(ISNUMBER(OFFSET('Sanitation Data'!$H$12,0,10*ROW('Sanitation Data'!H14))),'Data Summary'!DI20="Yes"),OFFSET('Sanitation Data'!$H$12,0,10*ROW('Sanitation Data'!H14)),NA())</f>
        <v>92.195120000000003</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f ca="true">+IF(AND(ISNUMBER(OFFSET('Hygiene Data'!$D$9,0,10*ROW('Hygiene Data'!D14))),'Data Summary'!DQ20="Yes"),OFFSET('Hygiene Data'!$D$9,0,10*ROW('Hygiene Data'!D14)),NA())</f>
        <v>77.560980000000001</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f ca="true">+IF(AND(ISNUMBER(OFFSET('Hygiene Data'!$H$9,0,10*ROW('Hygiene Data'!H14))),'Data Summary'!EC20="Yes"),OFFSET('Hygiene Data'!$H$9,0,10*ROW('Hygiene Data'!H14)),NA())</f>
        <v>77.560980000000001</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8" t="str">
        <f ca="true">+RIGHT('Data Summary'!A21,LEN('Data Summary'!A21)-9)</f>
        <v>EMIS</v>
      </c>
      <c r="B21" s="36" t="str">
        <f ca="true">+IF(ISTEXT('Data Summary'!B21),'Data Summary'!B21,"")</f>
        <v>EMIS</v>
      </c>
      <c r="C21" s="347">
        <f ca="true">+VALUE('Data Summary'!C21)</f>
        <v>2018</v>
      </c>
      <c r="D21" s="96" t="e">
        <f ca="true">+IF(AND(ISNUMBER(OFFSET('Water Data'!$D$4,0,10*ROW('Water Data'!D15))),'Data Summary'!BS21="Yes"),100-OFFSET('Water Data'!$D$4,0,10*ROW('Water Data'!D15)),NA())</f>
        <v>#N/A</v>
      </c>
      <c r="E21" s="96">
        <f ca="true">+IF(AND(ISNUMBER(OFFSET('Water Data'!$D$6,0,10*ROW('Water Data'!D15))),'Data Summary'!BT21="Yes"),OFFSET('Water Data'!$D$6,0,10*ROW('Water Data'!D15)),NA())</f>
        <v>98.503740648379051</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f ca="true">+IF(AND(ISNUMBER(OFFSET('Water Data'!$H$6,0,10*ROW('Water Data'!H15))),'Data Summary'!CF21="Yes"),OFFSET('Water Data'!$H$6,0,10*ROW('Water Data'!H15)),NA())</f>
        <v>98.503740648379051</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f ca="true">+IF(AND(ISNUMBER(OFFSET('Sanitation Data'!$D$4,0,10*ROW('Sanitation Data'!D15))),'Data Summary'!CK21="Yes"),100-OFFSET('Sanitation Data'!$D$4,0,10*ROW('Sanitation Data'!D15)),NA())</f>
        <v>97.506234413965089</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f ca="true">+IF(AND(ISNUMBER(OFFSET('Sanitation Data'!$H$4,0,10*ROW('Sanitation Data'!H15))),'Data Summary'!DE21="Yes"),100-OFFSET('Sanitation Data'!$H$4,0,10*ROW('Sanitation Data'!H15)),NA())</f>
        <v>97.506234413965089</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8" t="str">
        <f ca="true">+RIGHT('Data Summary'!A22,LEN('Data Summary'!A22)-9)</f>
        <v>AECV</v>
      </c>
      <c r="B22" s="36" t="str">
        <f ca="true">+IF(ISTEXT('Data Summary'!B22),'Data Summary'!B22,"")</f>
        <v>Other</v>
      </c>
      <c r="C22" s="347">
        <f ca="true">+VALUE('Data Summary'!C22)</f>
        <v>2018</v>
      </c>
      <c r="D22" s="96" t="e">
        <f ca="true">+IF(AND(ISNUMBER(OFFSET('Water Data'!$D$4,0,10*ROW('Water Data'!D16))),'Data Summary'!BS22="Yes"),100-OFFSET('Water Data'!$D$4,0,10*ROW('Water Data'!D16)),NA())</f>
        <v>#N/A</v>
      </c>
      <c r="E22" s="96">
        <f ca="true">+IF(AND(ISNUMBER(OFFSET('Water Data'!$D$6,0,10*ROW('Water Data'!D16))),'Data Summary'!BT22="Yes"),OFFSET('Water Data'!$D$6,0,10*ROW('Water Data'!D16)),NA())</f>
        <v>98.8</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97.8</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8" t="str">
        <f ca="true">+RIGHT('Data Summary'!A23,LEN('Data Summary'!A23)-9)</f>
        <v>UIS</v>
      </c>
      <c r="B23" s="36" t="str">
        <f ca="true">+IF(ISTEXT('Data Summary'!B23),'Data Summary'!B23,"")</f>
        <v>Other</v>
      </c>
      <c r="C23" s="347">
        <f ca="true">+VALUE('Data Summary'!C23)</f>
        <v>2019</v>
      </c>
      <c r="D23" s="96">
        <f ca="true">+IF(AND(ISNUMBER(OFFSET('Water Data'!$D$4,0,10*ROW('Water Data'!D17))),'Data Summary'!BS23="Yes"),100-OFFSET('Water Data'!$D$4,0,10*ROW('Water Data'!D17)),NA())</f>
        <v>100</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f ca="true">+IF(AND(ISNUMBER(OFFSET('Water Data'!$H$4,0,10*ROW('Water Data'!H17))),'Data Summary'!CE23="Yes"),100-OFFSET('Water Data'!$H$4,0,10*ROW('Water Data'!H17)),NA())</f>
        <v>100</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f ca="true">+IF(AND(ISNUMBER(OFFSET('Water Data'!$I$4,0,10*ROW('Water Data'!I17))),'Data Summary'!CH23="Yes"),100-OFFSET('Water Data'!$I$4,0,10*ROW('Water Data'!I17)),NA())</f>
        <v>100</v>
      </c>
      <c r="T23" s="96">
        <f ca="true">+IF(AND(ISNUMBER(OFFSET('Water Data'!$I$6,0,10*ROW('Water Data'!I17))),'Data Summary'!CI23="Yes"),OFFSET('Water Data'!$I$6,0,10*ROW('Water Data'!I17)),NA())</f>
        <v>100</v>
      </c>
      <c r="U23" s="96">
        <f ca="true">+IF(AND(ISNUMBER(OFFSET('Water Data'!$I$9,0,10*ROW('Water Data'!I17))),'Data Summary'!CJ23="Yes"),OFFSET('Water Data'!$I$9,0,10*ROW('Water Data'!I17)),NA())</f>
        <v>100</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f ca="true">+IF(AND(ISNUMBER(OFFSET('Sanitation Data'!$D$12,0,10*ROW('Sanitation Data'!D17))),'Data Summary'!CO23="Yes"),OFFSET('Sanitation Data'!$D$12,0,10*ROW('Sanitation Data'!D17)),NA())</f>
        <v>97.619871529265524</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f ca="true">+IF(AND(ISNUMBER(OFFSET('Sanitation Data'!$H$12,0,10*ROW('Sanitation Data'!H17))),'Data Summary'!DI23="Yes"),OFFSET('Sanitation Data'!$H$12,0,10*ROW('Sanitation Data'!H17)),NA())</f>
        <v>95.308639999999997</v>
      </c>
      <c r="AU23" s="97">
        <f ca="true">+IF(AND(ISNUMBER(OFFSET('Sanitation Data'!$I$4,0,10*ROW('Sanitation Data'!I17))),'Data Summary'!DJ23="Yes"),100-OFFSET('Sanitation Data'!$I$4,0,10*ROW('Sanitation Data'!I17)),NA())</f>
        <v>100</v>
      </c>
      <c r="AV23" s="97">
        <f ca="true">+IF(AND(ISNUMBER(OFFSET('Sanitation Data'!$I$6,0,10*ROW('Sanitation Data'!I17))),'Data Summary'!DK23="Yes"),OFFSET('Sanitation Data'!$I$6,0,10*ROW('Sanitation Data'!I17)),NA())</f>
        <v>100</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f ca="true">+IF(AND(ISNUMBER(OFFSET('Sanitation Data'!$I$12,0,10*ROW('Sanitation Data'!I17))),'Data Summary'!DN23="Yes"),OFFSET('Sanitation Data'!$I$12,0,10*ROW('Sanitation Data'!I17)),NA())</f>
        <v>100</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f ca="true">+IF(AND(ISNUMBER(OFFSET('Hygiene Data'!$D$9,0,10*ROW('Hygiene Data'!D17))),'Data Summary'!DQ23="Yes"),OFFSET('Hygiene Data'!$D$9,0,10*ROW('Hygiene Data'!D17)),NA())</f>
        <v>90.3542180667081</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f ca="true">+IF(AND(ISNUMBER(OFFSET('Hygiene Data'!$H$9,0,10*ROW('Hygiene Data'!H17))),'Data Summary'!EC23="Yes"),OFFSET('Hygiene Data'!$H$9,0,10*ROW('Hygiene Data'!H17)),NA())</f>
        <v>80.987650000000002</v>
      </c>
      <c r="BO23" s="98">
        <f ca="true">+IF(AND(ISNUMBER(OFFSET('Hygiene Data'!$I$5,0,10*ROW('Hygiene Data'!I17))),'Data Summary'!ED23="Yes"),OFFSET('Hygiene Data'!$I$5,0,10*ROW('Hygiene Data'!I17)),NA())</f>
        <v>100</v>
      </c>
      <c r="BP23" s="98">
        <f ca="true">+IF(AND(ISNUMBER(OFFSET('Hygiene Data'!$I$7,0,10*ROW('Hygiene Data'!I17))),'Data Summary'!EE23="Yes"),OFFSET('Hygiene Data'!$I$7,0,10*ROW('Hygiene Data'!I17)),NA())</f>
        <v>100</v>
      </c>
      <c r="BQ23" s="98">
        <f ca="true">+IF(AND(ISNUMBER(OFFSET('Hygiene Data'!$I$9,0,10*ROW('Hygiene Data'!I17))),'Data Summary'!EF23="Yes"),OFFSET('Hygiene Data'!$I$9,0,10*ROW('Hygiene Data'!I17)),NA())</f>
        <v>100</v>
      </c>
    </row>
    <row xmlns:x14ac="http://schemas.microsoft.com/office/spreadsheetml/2009/9/ac" r="24" x14ac:dyDescent="0.2">
      <c r="A24" s="348" t="str">
        <f ca="true">+RIGHT('Data Summary'!A24,LEN('Data Summary'!A24)-9)</f>
        <v>AECV</v>
      </c>
      <c r="B24" s="36" t="str">
        <f ca="true">+IF(ISTEXT('Data Summary'!B24),'Data Summary'!B24,"")</f>
        <v>Other</v>
      </c>
      <c r="C24" s="347">
        <f ca="true">+VALUE('Data Summary'!C24)</f>
        <v>2019</v>
      </c>
      <c r="D24" s="96" t="e">
        <f ca="true">+IF(AND(ISNUMBER(OFFSET('Water Data'!$D$4,0,10*ROW('Water Data'!D18))),'Data Summary'!BS24="Yes"),100-OFFSET('Water Data'!$D$4,0,10*ROW('Water Data'!D18)),NA())</f>
        <v>#N/A</v>
      </c>
      <c r="E24" s="96">
        <f ca="true">+IF(AND(ISNUMBER(OFFSET('Water Data'!$D$6,0,10*ROW('Water Data'!D18))),'Data Summary'!BT24="Yes"),OFFSET('Water Data'!$D$6,0,10*ROW('Water Data'!D18)),NA())</f>
        <v>97</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f ca="true">+IF(AND(ISNUMBER(OFFSET('Sanitation Data'!$D$4,0,10*ROW('Sanitation Data'!D18))),'Data Summary'!CK24="Yes"),100-OFFSET('Sanitation Data'!$D$4,0,10*ROW('Sanitation Data'!D18)),NA())</f>
        <v>99</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8" t="str">
        <f ca="true">+RIGHT('Data Summary'!A25,LEN('Data Summary'!A25)-9)</f>
        <v>EMIS</v>
      </c>
      <c r="B25" s="36" t="str">
        <f ca="true">+IF(ISTEXT('Data Summary'!B25),'Data Summary'!B25,"")</f>
        <v>EMIS</v>
      </c>
      <c r="C25" s="347">
        <f ca="true">+VALUE('Data Summary'!C25)</f>
        <v>2019</v>
      </c>
      <c r="D25" s="96" t="e">
        <f ca="true">+IF(AND(ISNUMBER(OFFSET('Water Data'!$D$4,0,10*ROW('Water Data'!D19))),'Data Summary'!BS25="Yes"),100-OFFSET('Water Data'!$D$4,0,10*ROW('Water Data'!D19)),NA())</f>
        <v>#N/A</v>
      </c>
      <c r="E25" s="96">
        <f ca="true">+IF(AND(ISNUMBER(OFFSET('Water Data'!$D$6,0,10*ROW('Water Data'!D19))),'Data Summary'!BT25="Yes"),OFFSET('Water Data'!$D$6,0,10*ROW('Water Data'!D19)),NA())</f>
        <v>97.506234413965075</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f ca="true">+IF(AND(ISNUMBER(OFFSET('Water Data'!$H$6,0,10*ROW('Water Data'!H19))),'Data Summary'!CF25="Yes"),OFFSET('Water Data'!$H$6,0,10*ROW('Water Data'!H19)),NA())</f>
        <v>97.506234413965075</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f ca="true">+IF(AND(ISNUMBER(OFFSET('Sanitation Data'!$D$4,0,10*ROW('Sanitation Data'!D19))),'Data Summary'!CK25="Yes"),100-OFFSET('Sanitation Data'!$D$4,0,10*ROW('Sanitation Data'!D19)),NA())</f>
        <v>97.506234413965089</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f ca="true">+IF(AND(ISNUMBER(OFFSET('Sanitation Data'!$H$4,0,10*ROW('Sanitation Data'!H19))),'Data Summary'!DE25="Yes"),100-OFFSET('Sanitation Data'!$H$4,0,10*ROW('Sanitation Data'!H19)),NA())</f>
        <v>97.506234413965089</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8" t="str">
        <f ca="true">+RIGHT('Data Summary'!A26,LEN('Data Summary'!A26)-9)</f>
        <v>EMIS</v>
      </c>
      <c r="B26" s="36" t="str">
        <f ca="true">+IF(ISTEXT('Data Summary'!B26),'Data Summary'!B26,"")</f>
        <v>EMIS</v>
      </c>
      <c r="C26" s="347">
        <f ca="true">+VALUE('Data Summary'!C26)</f>
        <v>2020</v>
      </c>
      <c r="D26" s="96" t="e">
        <f ca="true">+IF(AND(ISNUMBER(OFFSET('Water Data'!$D$4,0,10*ROW('Water Data'!D20))),'Data Summary'!BS26="Yes"),100-OFFSET('Water Data'!$D$4,0,10*ROW('Water Data'!D20)),NA())</f>
        <v>#N/A</v>
      </c>
      <c r="E26" s="96">
        <f ca="true">+IF(AND(ISNUMBER(OFFSET('Water Data'!$D$6,0,10*ROW('Water Data'!D20))),'Data Summary'!BT26="Yes"),OFFSET('Water Data'!$D$6,0,10*ROW('Water Data'!D20)),NA())</f>
        <v>97.969543147208114</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f ca="true">+IF(AND(ISNUMBER(OFFSET('Water Data'!$H$6,0,10*ROW('Water Data'!H20))),'Data Summary'!CF26="Yes"),OFFSET('Water Data'!$H$6,0,10*ROW('Water Data'!H20)),NA())</f>
        <v>97.969543147208114</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f ca="true">+IF(AND(ISNUMBER(OFFSET('Sanitation Data'!$D$4,0,10*ROW('Sanitation Data'!D20))),'Data Summary'!CK26="Yes"),100-OFFSET('Sanitation Data'!$D$4,0,10*ROW('Sanitation Data'!D20)),NA())</f>
        <v>97.969543147208128</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f ca="true">+IF(AND(ISNUMBER(OFFSET('Sanitation Data'!$H$4,0,10*ROW('Sanitation Data'!H20))),'Data Summary'!DE26="Yes"),100-OFFSET('Sanitation Data'!$H$4,0,10*ROW('Sanitation Data'!H20)),NA())</f>
        <v>97.969543147208128</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8" t="e">
        <f ca="true">+RIGHT('Data Summary'!A27,LEN('Data Summary'!A27)-9)</f>
        <v>#VALUE!</v>
      </c>
      <c r="B27" s="36" t="str">
        <f ca="true">+IF(ISTEXT('Data Summary'!B27),'Data Summary'!B27,"")</f>
        <v/>
      </c>
      <c r="C27" s="347"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8" t="e">
        <f ca="true">+RIGHT('Data Summary'!A28,LEN('Data Summary'!A28)-9)</f>
        <v>#VALUE!</v>
      </c>
      <c r="B28" s="36" t="str">
        <f ca="true">+IF(ISTEXT('Data Summary'!B28),'Data Summary'!B28,"")</f>
        <v/>
      </c>
      <c r="C28" s="347"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8" t="e">
        <f ca="true">+RIGHT('Data Summary'!A29,LEN('Data Summary'!A29)-9)</f>
        <v>#VALUE!</v>
      </c>
      <c r="B29" s="36" t="str">
        <f ca="true">+IF(ISTEXT('Data Summary'!B29),'Data Summary'!B29,"")</f>
        <v/>
      </c>
      <c r="C29" s="347"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8" t="e">
        <f ca="true">+RIGHT('Data Summary'!A30,LEN('Data Summary'!A30)-9)</f>
        <v>#VALUE!</v>
      </c>
      <c r="B30" s="36" t="str">
        <f ca="true">+IF(ISTEXT('Data Summary'!B30),'Data Summary'!B30,"")</f>
        <v/>
      </c>
      <c r="C30" s="347"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8" t="e">
        <f ca="true">+RIGHT('Data Summary'!A31,LEN('Data Summary'!A31)-9)</f>
        <v>#VALUE!</v>
      </c>
      <c r="B31" s="36" t="str">
        <f ca="true">+IF(ISTEXT('Data Summary'!B31),'Data Summary'!B31,"")</f>
        <v/>
      </c>
      <c r="C31" s="347"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8" t="e">
        <f ca="true">+RIGHT('Data Summary'!A32,LEN('Data Summary'!A32)-9)</f>
        <v>#VALUE!</v>
      </c>
      <c r="B32" s="36" t="str">
        <f ca="true">+IF(ISTEXT('Data Summary'!B32),'Data Summary'!B32,"")</f>
        <v/>
      </c>
      <c r="C32" s="347"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8" t="e">
        <f ca="true">+RIGHT('Data Summary'!A33,LEN('Data Summary'!A33)-9)</f>
        <v>#VALUE!</v>
      </c>
      <c r="B33" s="36" t="str">
        <f ca="true">+IF(ISTEXT('Data Summary'!B33),'Data Summary'!B33,"")</f>
        <v/>
      </c>
      <c r="C33" s="347"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8" t="e">
        <f ca="true">+RIGHT('Data Summary'!A34,LEN('Data Summary'!A34)-9)</f>
        <v>#VALUE!</v>
      </c>
      <c r="B34" s="36" t="str">
        <f ca="true">+IF(ISTEXT('Data Summary'!B34),'Data Summary'!B34,"")</f>
        <v/>
      </c>
      <c r="C34" s="347"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8" t="e">
        <f ca="true">+RIGHT('Data Summary'!A35,LEN('Data Summary'!A35)-9)</f>
        <v>#VALUE!</v>
      </c>
      <c r="B35" s="36" t="str">
        <f ca="true">+IF(ISTEXT('Data Summary'!B35),'Data Summary'!B35,"")</f>
        <v/>
      </c>
      <c r="C35" s="347"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8" t="e">
        <f ca="true">+RIGHT('Data Summary'!A36,LEN('Data Summary'!A36)-9)</f>
        <v>#VALUE!</v>
      </c>
      <c r="B36" s="36" t="str">
        <f ca="true">+IF(ISTEXT('Data Summary'!B36),'Data Summary'!B36,"")</f>
        <v/>
      </c>
      <c r="C36" s="347"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8" t="e">
        <f ca="true">+RIGHT('Data Summary'!A37,LEN('Data Summary'!A37)-9)</f>
        <v>#VALUE!</v>
      </c>
      <c r="B37" s="36" t="str">
        <f ca="true">+IF(ISTEXT('Data Summary'!B37),'Data Summary'!B37,"")</f>
        <v/>
      </c>
      <c r="C37" s="347"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8" t="e">
        <f ca="true">+RIGHT('Data Summary'!A38,LEN('Data Summary'!A38)-9)</f>
        <v>#VALUE!</v>
      </c>
      <c r="B38" s="36" t="str">
        <f ca="true">+IF(ISTEXT('Data Summary'!B38),'Data Summary'!B38,"")</f>
        <v/>
      </c>
      <c r="C38" s="347"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8" t="e">
        <f ca="true">+RIGHT('Data Summary'!A39,LEN('Data Summary'!A39)-9)</f>
        <v>#VALUE!</v>
      </c>
      <c r="B39" s="36" t="str">
        <f ca="true">+IF(ISTEXT('Data Summary'!B39),'Data Summary'!B39,"")</f>
        <v/>
      </c>
      <c r="C39" s="347"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8" t="e">
        <f ca="true">+RIGHT('Data Summary'!A40,LEN('Data Summary'!A40)-9)</f>
        <v>#VALUE!</v>
      </c>
      <c r="B40" s="36" t="str">
        <f ca="true">+IF(ISTEXT('Data Summary'!B40),'Data Summary'!B40,"")</f>
        <v/>
      </c>
      <c r="C40" s="347"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8" t="e">
        <f ca="true">+RIGHT('Data Summary'!A41,LEN('Data Summary'!A41)-9)</f>
        <v>#VALUE!</v>
      </c>
      <c r="B41" s="36" t="str">
        <f ca="true">+IF(ISTEXT('Data Summary'!B41),'Data Summary'!B41,"")</f>
        <v/>
      </c>
      <c r="C41" s="347"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8" t="e">
        <f ca="true">+RIGHT('Data Summary'!A42,LEN('Data Summary'!A42)-9)</f>
        <v>#VALUE!</v>
      </c>
      <c r="B42" s="36" t="str">
        <f ca="true">+IF(ISTEXT('Data Summary'!B42),'Data Summary'!B42,"")</f>
        <v/>
      </c>
      <c r="C42" s="347"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8" t="e">
        <f ca="true">+RIGHT('Data Summary'!A43,LEN('Data Summary'!A43)-9)</f>
        <v>#VALUE!</v>
      </c>
      <c r="B43" s="36" t="str">
        <f ca="true">+IF(ISTEXT('Data Summary'!B43),'Data Summary'!B43,"")</f>
        <v/>
      </c>
      <c r="C43" s="347"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8" t="e">
        <f ca="true">+RIGHT('Data Summary'!A44,LEN('Data Summary'!A44)-9)</f>
        <v>#VALUE!</v>
      </c>
      <c r="B44" s="36" t="str">
        <f ca="true">+IF(ISTEXT('Data Summary'!B44),'Data Summary'!B44,"")</f>
        <v/>
      </c>
      <c r="C44" s="347"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8" t="e">
        <f ca="true">+RIGHT('Data Summary'!A45,LEN('Data Summary'!A45)-9)</f>
        <v>#VALUE!</v>
      </c>
      <c r="B45" s="36" t="str">
        <f ca="true">+IF(ISTEXT('Data Summary'!B45),'Data Summary'!B45,"")</f>
        <v/>
      </c>
      <c r="C45" s="347"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8" t="e">
        <f ca="true">+RIGHT('Data Summary'!A46,LEN('Data Summary'!A46)-9)</f>
        <v>#VALUE!</v>
      </c>
      <c r="B46" s="36" t="str">
        <f ca="true">+IF(ISTEXT('Data Summary'!B46),'Data Summary'!B46,"")</f>
        <v/>
      </c>
      <c r="C46" s="347"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8" t="e">
        <f ca="true">+RIGHT('Data Summary'!A47,LEN('Data Summary'!A47)-9)</f>
        <v>#VALUE!</v>
      </c>
      <c r="B47" s="36" t="str">
        <f ca="true">+IF(ISTEXT('Data Summary'!B47),'Data Summary'!B47,"")</f>
        <v/>
      </c>
      <c r="C47" s="347"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8" t="e">
        <f ca="true">+RIGHT('Data Summary'!A48,LEN('Data Summary'!A48)-9)</f>
        <v>#VALUE!</v>
      </c>
      <c r="B48" s="36" t="str">
        <f ca="true">+IF(ISTEXT('Data Summary'!B48),'Data Summary'!B48,"")</f>
        <v/>
      </c>
      <c r="C48" s="347"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8" t="e">
        <f ca="true">+RIGHT('Data Summary'!A49,LEN('Data Summary'!A49)-9)</f>
        <v>#VALUE!</v>
      </c>
      <c r="B49" s="36" t="str">
        <f ca="true">+IF(ISTEXT('Data Summary'!B49),'Data Summary'!B49,"")</f>
        <v/>
      </c>
      <c r="C49" s="347"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8" t="e">
        <f ca="true">+RIGHT('Data Summary'!A50,LEN('Data Summary'!A50)-9)</f>
        <v>#VALUE!</v>
      </c>
      <c r="B50" s="36" t="str">
        <f ca="true">+IF(ISTEXT('Data Summary'!B50),'Data Summary'!B50,"")</f>
        <v/>
      </c>
      <c r="C50" s="347"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8" t="e">
        <f ca="true">+RIGHT('Data Summary'!A51,LEN('Data Summary'!A51)-9)</f>
        <v>#VALUE!</v>
      </c>
      <c r="B51" s="36" t="str">
        <f ca="true">+IF(ISTEXT('Data Summary'!B51),'Data Summary'!B51,"")</f>
        <v/>
      </c>
      <c r="C51" s="347"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8" t="e">
        <f ca="true">+RIGHT('Data Summary'!A52,LEN('Data Summary'!A52)-9)</f>
        <v>#VALUE!</v>
      </c>
      <c r="B52" s="36" t="str">
        <f ca="true">+IF(ISTEXT('Data Summary'!B52),'Data Summary'!B52,"")</f>
        <v/>
      </c>
      <c r="C52" s="347"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8" t="e">
        <f ca="true">+RIGHT('Data Summary'!A53,LEN('Data Summary'!A53)-9)</f>
        <v>#VALUE!</v>
      </c>
      <c r="B53" s="36" t="str">
        <f ca="true">+IF(ISTEXT('Data Summary'!B53),'Data Summary'!B53,"")</f>
        <v/>
      </c>
      <c r="C53" s="347"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8" t="e">
        <f ca="true">+RIGHT('Data Summary'!A54,LEN('Data Summary'!A54)-9)</f>
        <v>#VALUE!</v>
      </c>
      <c r="B54" s="36" t="str">
        <f ca="true">+IF(ISTEXT('Data Summary'!B54),'Data Summary'!B54,"")</f>
        <v/>
      </c>
      <c r="C54" s="347"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8" t="e">
        <f ca="true">+RIGHT('Data Summary'!A55,LEN('Data Summary'!A55)-9)</f>
        <v>#VALUE!</v>
      </c>
      <c r="B55" s="36" t="str">
        <f ca="true">+IF(ISTEXT('Data Summary'!B55),'Data Summary'!B55,"")</f>
        <v/>
      </c>
      <c r="C55" s="347"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8" t="e">
        <f ca="true">+RIGHT('Data Summary'!A56,LEN('Data Summary'!A56)-9)</f>
        <v>#VALUE!</v>
      </c>
      <c r="B56" s="36" t="str">
        <f ca="true">+IF(ISTEXT('Data Summary'!B56),'Data Summary'!B56,"")</f>
        <v/>
      </c>
      <c r="C56" s="347"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8" t="e">
        <f ca="true">+RIGHT('Data Summary'!A57,LEN('Data Summary'!A57)-9)</f>
        <v>#VALUE!</v>
      </c>
      <c r="B57" s="36" t="str">
        <f ca="true">+IF(ISTEXT('Data Summary'!B57),'Data Summary'!B57,"")</f>
        <v/>
      </c>
      <c r="C57" s="347"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8" t="e">
        <f ca="true">+RIGHT('Data Summary'!A58,LEN('Data Summary'!A58)-9)</f>
        <v>#VALUE!</v>
      </c>
      <c r="B58" s="36" t="str">
        <f ca="true">+IF(ISTEXT('Data Summary'!B58),'Data Summary'!B58,"")</f>
        <v/>
      </c>
      <c r="C58" s="347"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8" t="e">
        <f ca="true">+RIGHT('Data Summary'!A59,LEN('Data Summary'!A59)-9)</f>
        <v>#VALUE!</v>
      </c>
      <c r="B59" s="36" t="str">
        <f ca="true">+IF(ISTEXT('Data Summary'!B59),'Data Summary'!B59,"")</f>
        <v/>
      </c>
      <c r="C59" s="347"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8" t="e">
        <f ca="true">+RIGHT('Data Summary'!A60,LEN('Data Summary'!A60)-9)</f>
        <v>#VALUE!</v>
      </c>
      <c r="B60" s="36" t="str">
        <f ca="true">+IF(ISTEXT('Data Summary'!B60),'Data Summary'!B60,"")</f>
        <v/>
      </c>
      <c r="C60" s="347"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8" t="e">
        <f ca="true">+RIGHT('Data Summary'!A61,LEN('Data Summary'!A61)-9)</f>
        <v>#VALUE!</v>
      </c>
      <c r="B61" s="36" t="str">
        <f ca="true">+IF(ISTEXT('Data Summary'!B61),'Data Summary'!B61,"")</f>
        <v/>
      </c>
      <c r="C61" s="347"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8" t="e">
        <f ca="true">+RIGHT('Data Summary'!A62,LEN('Data Summary'!A62)-9)</f>
        <v>#VALUE!</v>
      </c>
      <c r="B62" s="36" t="str">
        <f ca="true">+IF(ISTEXT('Data Summary'!B62),'Data Summary'!B62,"")</f>
        <v/>
      </c>
      <c r="C62" s="347"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8" t="e">
        <f ca="true">+RIGHT('Data Summary'!A63,LEN('Data Summary'!A63)-9)</f>
        <v>#VALUE!</v>
      </c>
      <c r="B63" s="36" t="str">
        <f ca="true">+IF(ISTEXT('Data Summary'!B63),'Data Summary'!B63,"")</f>
        <v/>
      </c>
      <c r="C63" s="347"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8" t="e">
        <f ca="true">+RIGHT('Data Summary'!A64,LEN('Data Summary'!A64)-9)</f>
        <v>#VALUE!</v>
      </c>
      <c r="B64" s="36" t="str">
        <f ca="true">+IF(ISTEXT('Data Summary'!B64),'Data Summary'!B64,"")</f>
        <v/>
      </c>
      <c r="C64" s="347"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8" t="e">
        <f ca="true">+RIGHT('Data Summary'!A65,LEN('Data Summary'!A65)-9)</f>
        <v>#VALUE!</v>
      </c>
      <c r="B65" s="36" t="str">
        <f ca="true">+IF(ISTEXT('Data Summary'!B65),'Data Summary'!B65,"")</f>
        <v/>
      </c>
      <c r="C65" s="347"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8" t="e">
        <f ca="true">+RIGHT('Data Summary'!A66,LEN('Data Summary'!A66)-9)</f>
        <v>#VALUE!</v>
      </c>
      <c r="B66" s="36" t="str">
        <f ca="true">+IF(ISTEXT('Data Summary'!B66),'Data Summary'!B66,"")</f>
        <v/>
      </c>
      <c r="C66" s="347"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8" t="e">
        <f ca="true">+RIGHT('Data Summary'!A67,LEN('Data Summary'!A67)-9)</f>
        <v>#VALUE!</v>
      </c>
      <c r="B67" s="36" t="str">
        <f ca="true">+IF(ISTEXT('Data Summary'!B67),'Data Summary'!B67,"")</f>
        <v/>
      </c>
      <c r="C67" s="347"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8" t="e">
        <f ca="true">+RIGHT('Data Summary'!A68,LEN('Data Summary'!A68)-9)</f>
        <v>#VALUE!</v>
      </c>
      <c r="B68" s="36" t="str">
        <f ca="true">+IF(ISTEXT('Data Summary'!B68),'Data Summary'!B68,"")</f>
        <v/>
      </c>
      <c r="C68" s="347"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8" t="e">
        <f ca="true">+RIGHT('Data Summary'!A69,LEN('Data Summary'!A69)-9)</f>
        <v>#VALUE!</v>
      </c>
      <c r="B69" s="36" t="str">
        <f ca="true">+IF(ISTEXT('Data Summary'!B69),'Data Summary'!B69,"")</f>
        <v/>
      </c>
      <c r="C69" s="347"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8" t="e">
        <f ca="true">+RIGHT('Data Summary'!A70,LEN('Data Summary'!A70)-9)</f>
        <v>#VALUE!</v>
      </c>
      <c r="B70" s="36" t="str">
        <f ca="true">+IF(ISTEXT('Data Summary'!B70),'Data Summary'!B70,"")</f>
        <v/>
      </c>
      <c r="C70" s="347"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8" t="e">
        <f ca="true">+RIGHT('Data Summary'!A71,LEN('Data Summary'!A71)-9)</f>
        <v>#VALUE!</v>
      </c>
      <c r="B71" s="36" t="str">
        <f ca="true">+IF(ISTEXT('Data Summary'!B71),'Data Summary'!B71,"")</f>
        <v/>
      </c>
      <c r="C71" s="347"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8" t="e">
        <f ca="true">+RIGHT('Data Summary'!A72,LEN('Data Summary'!A72)-9)</f>
        <v>#VALUE!</v>
      </c>
      <c r="B72" s="36" t="str">
        <f ca="true">+IF(ISTEXT('Data Summary'!B72),'Data Summary'!B72,"")</f>
        <v/>
      </c>
      <c r="C72" s="347"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8" t="e">
        <f ca="true">+RIGHT('Data Summary'!A73,LEN('Data Summary'!A73)-9)</f>
        <v>#VALUE!</v>
      </c>
      <c r="B73" s="36" t="str">
        <f ca="true">+IF(ISTEXT('Data Summary'!B73),'Data Summary'!B73,"")</f>
        <v/>
      </c>
      <c r="C73" s="347"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8" t="e">
        <f ca="true">+RIGHT('Data Summary'!A74,LEN('Data Summary'!A74)-9)</f>
        <v>#VALUE!</v>
      </c>
      <c r="B74" s="36" t="str">
        <f ca="true">+IF(ISTEXT('Data Summary'!B74),'Data Summary'!B74,"")</f>
        <v/>
      </c>
      <c r="C74" s="347"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8" t="e">
        <f ca="true">+RIGHT('Data Summary'!A75,LEN('Data Summary'!A75)-9)</f>
        <v>#VALUE!</v>
      </c>
      <c r="B75" s="36" t="str">
        <f ca="true">+IF(ISTEXT('Data Summary'!B75),'Data Summary'!B75,"")</f>
        <v/>
      </c>
      <c r="C75" s="347"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8" t="e">
        <f ca="true">+RIGHT('Data Summary'!A76,LEN('Data Summary'!A76)-9)</f>
        <v>#VALUE!</v>
      </c>
      <c r="B76" s="36" t="str">
        <f ca="true">+IF(ISTEXT('Data Summary'!B76),'Data Summary'!B76,"")</f>
        <v/>
      </c>
      <c r="C76" s="347"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8" t="e">
        <f ca="true">+RIGHT('Data Summary'!A77,LEN('Data Summary'!A77)-9)</f>
        <v>#VALUE!</v>
      </c>
      <c r="B77" s="36" t="str">
        <f ca="true">+IF(ISTEXT('Data Summary'!B77),'Data Summary'!B77,"")</f>
        <v/>
      </c>
      <c r="C77" s="347"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8" t="e">
        <f ca="true">+RIGHT('Data Summary'!A78,LEN('Data Summary'!A78)-9)</f>
        <v>#VALUE!</v>
      </c>
      <c r="B78" s="36" t="str">
        <f ca="true">+IF(ISTEXT('Data Summary'!B78),'Data Summary'!B78,"")</f>
        <v/>
      </c>
      <c r="C78" s="347"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8" t="e">
        <f ca="true">+RIGHT('Data Summary'!A79,LEN('Data Summary'!A79)-9)</f>
        <v>#VALUE!</v>
      </c>
      <c r="B79" s="36" t="str">
        <f ca="true">+IF(ISTEXT('Data Summary'!B79),'Data Summary'!B79,"")</f>
        <v/>
      </c>
      <c r="C79" s="347"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8" t="e">
        <f ca="true">+RIGHT('Data Summary'!A80,LEN('Data Summary'!A80)-9)</f>
        <v>#VALUE!</v>
      </c>
      <c r="B80" s="36" t="str">
        <f ca="true">+IF(ISTEXT('Data Summary'!B80),'Data Summary'!B80,"")</f>
        <v/>
      </c>
      <c r="C80" s="347"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8" t="e">
        <f ca="true">+RIGHT('Data Summary'!A81,LEN('Data Summary'!A81)-9)</f>
        <v>#VALUE!</v>
      </c>
      <c r="B81" s="36" t="str">
        <f ca="true">+IF(ISTEXT('Data Summary'!B81),'Data Summary'!B81,"")</f>
        <v/>
      </c>
      <c r="C81" s="347"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8" t="e">
        <f ca="true">+RIGHT('Data Summary'!A82,LEN('Data Summary'!A82)-9)</f>
        <v>#VALUE!</v>
      </c>
      <c r="B82" s="36" t="str">
        <f ca="true">+IF(ISTEXT('Data Summary'!B82),'Data Summary'!B82,"")</f>
        <v/>
      </c>
      <c r="C82" s="347"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8" t="e">
        <f ca="true">+RIGHT('Data Summary'!A83,LEN('Data Summary'!A83)-9)</f>
        <v>#VALUE!</v>
      </c>
      <c r="B83" s="36" t="str">
        <f ca="true">+IF(ISTEXT('Data Summary'!B83),'Data Summary'!B83,"")</f>
        <v/>
      </c>
      <c r="C83" s="347"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8" t="e">
        <f ca="true">+RIGHT('Data Summary'!A84,LEN('Data Summary'!A84)-9)</f>
        <v>#VALUE!</v>
      </c>
      <c r="B84" s="36" t="str">
        <f ca="true">+IF(ISTEXT('Data Summary'!B84),'Data Summary'!B84,"")</f>
        <v/>
      </c>
      <c r="C84" s="347"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8" t="e">
        <f ca="true">+RIGHT('Data Summary'!A85,LEN('Data Summary'!A85)-9)</f>
        <v>#VALUE!</v>
      </c>
      <c r="B85" s="36" t="str">
        <f ca="true">+IF(ISTEXT('Data Summary'!B85),'Data Summary'!B85,"")</f>
        <v/>
      </c>
      <c r="C85" s="347"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8" t="e">
        <f ca="true">+RIGHT('Data Summary'!A86,LEN('Data Summary'!A86)-9)</f>
        <v>#VALUE!</v>
      </c>
      <c r="B86" s="36" t="str">
        <f ca="true">+IF(ISTEXT('Data Summary'!B86),'Data Summary'!B86,"")</f>
        <v/>
      </c>
      <c r="C86" s="347"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8" t="e">
        <f ca="true">+RIGHT('Data Summary'!A87,LEN('Data Summary'!A87)-9)</f>
        <v>#VALUE!</v>
      </c>
      <c r="B87" s="36" t="str">
        <f ca="true">+IF(ISTEXT('Data Summary'!B87),'Data Summary'!B87,"")</f>
        <v/>
      </c>
      <c r="C87" s="347"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8" t="e">
        <f ca="true">+RIGHT('Data Summary'!A88,LEN('Data Summary'!A88)-9)</f>
        <v>#VALUE!</v>
      </c>
      <c r="B88" s="36" t="str">
        <f ca="true">+IF(ISTEXT('Data Summary'!B88),'Data Summary'!B88,"")</f>
        <v/>
      </c>
      <c r="C88" s="347"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8" t="e">
        <f ca="true">+RIGHT('Data Summary'!A89,LEN('Data Summary'!A89)-9)</f>
        <v>#VALUE!</v>
      </c>
      <c r="B89" s="36" t="str">
        <f ca="true">+IF(ISTEXT('Data Summary'!B89),'Data Summary'!B89,"")</f>
        <v/>
      </c>
      <c r="C89" s="347"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8" t="e">
        <f ca="true">+RIGHT('Data Summary'!A90,LEN('Data Summary'!A90)-9)</f>
        <v>#VALUE!</v>
      </c>
      <c r="B90" s="36" t="str">
        <f ca="true">+IF(ISTEXT('Data Summary'!B90),'Data Summary'!B90,"")</f>
        <v/>
      </c>
      <c r="C90" s="347"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8" t="e">
        <f ca="true">+RIGHT('Data Summary'!A91,LEN('Data Summary'!A91)-9)</f>
        <v>#VALUE!</v>
      </c>
      <c r="B91" s="36" t="str">
        <f ca="true">+IF(ISTEXT('Data Summary'!B91),'Data Summary'!B91,"")</f>
        <v/>
      </c>
      <c r="C91" s="347"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8" t="e">
        <f ca="true">+RIGHT('Data Summary'!A92,LEN('Data Summary'!A92)-9)</f>
        <v>#VALUE!</v>
      </c>
      <c r="B92" s="36" t="str">
        <f ca="true">+IF(ISTEXT('Data Summary'!B92),'Data Summary'!B92,"")</f>
        <v/>
      </c>
      <c r="C92" s="347"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8" t="e">
        <f ca="true">+RIGHT('Data Summary'!A93,LEN('Data Summary'!A93)-9)</f>
        <v>#VALUE!</v>
      </c>
      <c r="B93" s="36" t="str">
        <f ca="true">+IF(ISTEXT('Data Summary'!B93),'Data Summary'!B93,"")</f>
        <v/>
      </c>
      <c r="C93" s="347"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8" t="e">
        <f ca="true">+RIGHT('Data Summary'!A94,LEN('Data Summary'!A94)-9)</f>
        <v>#VALUE!</v>
      </c>
      <c r="B94" s="36" t="str">
        <f ca="true">+IF(ISTEXT('Data Summary'!B94),'Data Summary'!B94,"")</f>
        <v/>
      </c>
      <c r="C94" s="347"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8" t="e">
        <f ca="true">+RIGHT('Data Summary'!A95,LEN('Data Summary'!A95)-9)</f>
        <v>#VALUE!</v>
      </c>
      <c r="B95" s="36" t="str">
        <f ca="true">+IF(ISTEXT('Data Summary'!B95),'Data Summary'!B95,"")</f>
        <v/>
      </c>
      <c r="C95" s="347"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8" t="e">
        <f ca="true">+RIGHT('Data Summary'!A96,LEN('Data Summary'!A96)-9)</f>
        <v>#VALUE!</v>
      </c>
      <c r="B96" s="36" t="str">
        <f ca="true">+IF(ISTEXT('Data Summary'!B96),'Data Summary'!B96,"")</f>
        <v/>
      </c>
      <c r="C96" s="347"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8" t="e">
        <f ca="true">+RIGHT('Data Summary'!A97,LEN('Data Summary'!A97)-9)</f>
        <v>#VALUE!</v>
      </c>
      <c r="B97" s="36" t="str">
        <f ca="true">+IF(ISTEXT('Data Summary'!B97),'Data Summary'!B97,"")</f>
        <v/>
      </c>
      <c r="C97" s="347"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8" t="e">
        <f ca="true">+RIGHT('Data Summary'!A98,LEN('Data Summary'!A98)-9)</f>
        <v>#VALUE!</v>
      </c>
      <c r="B98" s="36" t="str">
        <f ca="true">+IF(ISTEXT('Data Summary'!B98),'Data Summary'!B98,"")</f>
        <v/>
      </c>
      <c r="C98" s="347"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8" t="e">
        <f ca="true">+RIGHT('Data Summary'!A99,LEN('Data Summary'!A99)-9)</f>
        <v>#VALUE!</v>
      </c>
      <c r="B99" s="36" t="str">
        <f ca="true">+IF(ISTEXT('Data Summary'!B99),'Data Summary'!B99,"")</f>
        <v/>
      </c>
      <c r="C99" s="347"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8" t="e">
        <f ca="true">+RIGHT('Data Summary'!A100,LEN('Data Summary'!A100)-9)</f>
        <v>#VALUE!</v>
      </c>
      <c r="B100" s="36" t="str">
        <f ca="true">+IF(ISTEXT('Data Summary'!B100),'Data Summary'!B100,"")</f>
        <v/>
      </c>
      <c r="C100" s="347"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8" t="e">
        <f ca="true">+RIGHT('Data Summary'!A101,LEN('Data Summary'!A101)-9)</f>
        <v>#VALUE!</v>
      </c>
      <c r="B101" s="36" t="str">
        <f ca="true">+IF(ISTEXT('Data Summary'!B101),'Data Summary'!B101,"")</f>
        <v/>
      </c>
      <c r="C101" s="347"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8" t="e">
        <f ca="true">+RIGHT('Data Summary'!A102,LEN('Data Summary'!A102)-9)</f>
        <v>#VALUE!</v>
      </c>
      <c r="B102" s="36" t="str">
        <f ca="true">+IF(ISTEXT('Data Summary'!B102),'Data Summary'!B102,"")</f>
        <v/>
      </c>
      <c r="C102" s="347"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8" t="e">
        <f ca="true">+RIGHT('Data Summary'!A103,LEN('Data Summary'!A103)-9)</f>
        <v>#VALUE!</v>
      </c>
      <c r="B103" s="36" t="str">
        <f ca="true">+IF(ISTEXT('Data Summary'!B103),'Data Summary'!B103,"")</f>
        <v/>
      </c>
      <c r="C103" s="347"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8" t="e">
        <f ca="true">+RIGHT('Data Summary'!A104,LEN('Data Summary'!A104)-9)</f>
        <v>#VALUE!</v>
      </c>
      <c r="B104" s="36" t="str">
        <f ca="true">+IF(ISTEXT('Data Summary'!B104),'Data Summary'!B104,"")</f>
        <v/>
      </c>
      <c r="C104" s="347"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8" t="e">
        <f ca="true">+RIGHT('Data Summary'!A105,LEN('Data Summary'!A105)-9)</f>
        <v>#VALUE!</v>
      </c>
      <c r="B105" s="36" t="str">
        <f ca="true">+IF(ISTEXT('Data Summary'!B105),'Data Summary'!B105,"")</f>
        <v/>
      </c>
      <c r="C105" s="347"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8" t="e">
        <f ca="true">+RIGHT('Data Summary'!A106,LEN('Data Summary'!A106)-9)</f>
        <v>#VALUE!</v>
      </c>
      <c r="B106" s="36" t="str">
        <f ca="true">+IF(ISTEXT('Data Summary'!B106),'Data Summary'!B106,"")</f>
        <v/>
      </c>
      <c r="C106" s="347"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8" t="e">
        <f ca="true">+RIGHT('Data Summary'!A107,LEN('Data Summary'!A107)-9)</f>
        <v>#VALUE!</v>
      </c>
      <c r="B107" s="36" t="str">
        <f ca="true">+IF(ISTEXT('Data Summary'!B107),'Data Summary'!B107,"")</f>
        <v/>
      </c>
      <c r="C107" s="347"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8" t="e">
        <f ca="true">+RIGHT('Data Summary'!A108,LEN('Data Summary'!A108)-9)</f>
        <v>#VALUE!</v>
      </c>
      <c r="B108" s="36" t="str">
        <f ca="true">+IF(ISTEXT('Data Summary'!B108),'Data Summary'!B108,"")</f>
        <v/>
      </c>
      <c r="C108" s="347"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8" t="e">
        <f ca="true">+RIGHT('Data Summary'!A109,LEN('Data Summary'!A109)-9)</f>
        <v>#VALUE!</v>
      </c>
      <c r="B109" s="36" t="str">
        <f ca="true">+IF(ISTEXT('Data Summary'!B109),'Data Summary'!B109,"")</f>
        <v/>
      </c>
      <c r="C109" s="347"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8" t="e">
        <f ca="true">+RIGHT('Data Summary'!A110,LEN('Data Summary'!A110)-9)</f>
        <v>#VALUE!</v>
      </c>
      <c r="B110" s="36" t="str">
        <f ca="true">+IF(ISTEXT('Data Summary'!B110),'Data Summary'!B110,"")</f>
        <v/>
      </c>
      <c r="C110" s="347"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8" t="e">
        <f ca="true">+RIGHT('Data Summary'!A111,LEN('Data Summary'!A111)-9)</f>
        <v>#VALUE!</v>
      </c>
      <c r="B111" s="36" t="str">
        <f ca="true">+IF(ISTEXT('Data Summary'!B111),'Data Summary'!B111,"")</f>
        <v/>
      </c>
      <c r="C111" s="347"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8" t="e">
        <f ca="true">+RIGHT('Data Summary'!A112,LEN('Data Summary'!A112)-9)</f>
        <v>#VALUE!</v>
      </c>
      <c r="B112" s="36" t="str">
        <f ca="true">+IF(ISTEXT('Data Summary'!B112),'Data Summary'!B112,"")</f>
        <v/>
      </c>
      <c r="C112" s="347"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8" t="e">
        <f ca="true">+RIGHT('Data Summary'!A113,LEN('Data Summary'!A113)-9)</f>
        <v>#VALUE!</v>
      </c>
      <c r="B113" s="36" t="str">
        <f ca="true">+IF(ISTEXT('Data Summary'!B113),'Data Summary'!B113,"")</f>
        <v/>
      </c>
      <c r="C113" s="347"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8" t="e">
        <f ca="true">+RIGHT('Data Summary'!A114,LEN('Data Summary'!A114)-9)</f>
        <v>#VALUE!</v>
      </c>
      <c r="B114" s="36" t="str">
        <f ca="true">+IF(ISTEXT('Data Summary'!B114),'Data Summary'!B114,"")</f>
        <v/>
      </c>
      <c r="C114" s="347"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8" t="e">
        <f ca="true">+RIGHT('Data Summary'!A115,LEN('Data Summary'!A115)-9)</f>
        <v>#VALUE!</v>
      </c>
      <c r="B115" s="36" t="str">
        <f ca="true">+IF(ISTEXT('Data Summary'!B115),'Data Summary'!B115,"")</f>
        <v/>
      </c>
      <c r="C115" s="347"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8" t="e">
        <f ca="true">+RIGHT('Data Summary'!A116,LEN('Data Summary'!A116)-9)</f>
        <v>#VALUE!</v>
      </c>
      <c r="B116" s="36" t="str">
        <f ca="true">+IF(ISTEXT('Data Summary'!B116),'Data Summary'!B116,"")</f>
        <v/>
      </c>
      <c r="C116" s="347"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8" t="e">
        <f ca="true">+RIGHT('Data Summary'!A117,LEN('Data Summary'!A117)-9)</f>
        <v>#VALUE!</v>
      </c>
      <c r="B117" s="36" t="str">
        <f ca="true">+IF(ISTEXT('Data Summary'!B117),'Data Summary'!B117,"")</f>
        <v/>
      </c>
      <c r="C117" s="347"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8" t="e">
        <f ca="true">+RIGHT('Data Summary'!A118,LEN('Data Summary'!A118)-9)</f>
        <v>#VALUE!</v>
      </c>
      <c r="B118" s="36" t="str">
        <f ca="true">+IF(ISTEXT('Data Summary'!B118),'Data Summary'!B118,"")</f>
        <v/>
      </c>
      <c r="C118" s="347"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8" t="e">
        <f ca="true">+RIGHT('Data Summary'!A119,LEN('Data Summary'!A119)-9)</f>
        <v>#VALUE!</v>
      </c>
      <c r="B119" s="36" t="str">
        <f ca="true">+IF(ISTEXT('Data Summary'!B119),'Data Summary'!B119,"")</f>
        <v/>
      </c>
      <c r="C119" s="347"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8" t="e">
        <f ca="true">+RIGHT('Data Summary'!A120,LEN('Data Summary'!A120)-9)</f>
        <v>#VALUE!</v>
      </c>
      <c r="B120" s="36" t="str">
        <f ca="true">+IF(ISTEXT('Data Summary'!B120),'Data Summary'!B120,"")</f>
        <v/>
      </c>
      <c r="C120" s="347"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8" t="e">
        <f ca="true">+RIGHT('Data Summary'!A121,LEN('Data Summary'!A121)-9)</f>
        <v>#VALUE!</v>
      </c>
      <c r="B121" s="36" t="str">
        <f ca="true">+IF(ISTEXT('Data Summary'!B121),'Data Summary'!B121,"")</f>
        <v/>
      </c>
      <c r="C121" s="347"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8" t="e">
        <f ca="true">+RIGHT('Data Summary'!A122,LEN('Data Summary'!A122)-9)</f>
        <v>#VALUE!</v>
      </c>
      <c r="B122" s="36" t="str">
        <f ca="true">+IF(ISTEXT('Data Summary'!B122),'Data Summary'!B122,"")</f>
        <v/>
      </c>
      <c r="C122" s="347"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8" t="e">
        <f ca="true">+RIGHT('Data Summary'!A123,LEN('Data Summary'!A123)-9)</f>
        <v>#VALUE!</v>
      </c>
      <c r="B123" s="36" t="str">
        <f ca="true">+IF(ISTEXT('Data Summary'!B123),'Data Summary'!B123,"")</f>
        <v/>
      </c>
      <c r="C123" s="347"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8" t="e">
        <f ca="true">+RIGHT('Data Summary'!A124,LEN('Data Summary'!A124)-9)</f>
        <v>#VALUE!</v>
      </c>
      <c r="B124" s="36" t="str">
        <f ca="true">+IF(ISTEXT('Data Summary'!B124),'Data Summary'!B124,"")</f>
        <v/>
      </c>
      <c r="C124" s="347"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8" t="e">
        <f ca="true">+RIGHT('Data Summary'!A125,LEN('Data Summary'!A125)-9)</f>
        <v>#VALUE!</v>
      </c>
      <c r="B125" s="36" t="str">
        <f ca="true">+IF(ISTEXT('Data Summary'!B125),'Data Summary'!B125,"")</f>
        <v/>
      </c>
      <c r="C125" s="347"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8" t="e">
        <f ca="true">+RIGHT('Data Summary'!A126,LEN('Data Summary'!A126)-9)</f>
        <v>#VALUE!</v>
      </c>
      <c r="B126" s="36" t="str">
        <f ca="true">+IF(ISTEXT('Data Summary'!B126),'Data Summary'!B126,"")</f>
        <v/>
      </c>
      <c r="C126" s="347"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8" t="e">
        <f ca="true">+RIGHT('Data Summary'!A127,LEN('Data Summary'!A127)-9)</f>
        <v>#VALUE!</v>
      </c>
      <c r="B127" s="36" t="str">
        <f ca="true">+IF(ISTEXT('Data Summary'!B127),'Data Summary'!B127,"")</f>
        <v/>
      </c>
      <c r="C127" s="347"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8" t="e">
        <f ca="true">+RIGHT('Data Summary'!A128,LEN('Data Summary'!A128)-9)</f>
        <v>#VALUE!</v>
      </c>
      <c r="B128" s="36" t="str">
        <f ca="true">+IF(ISTEXT('Data Summary'!B128),'Data Summary'!B128,"")</f>
        <v/>
      </c>
      <c r="C128" s="347"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8" t="e">
        <f ca="true">+RIGHT('Data Summary'!A129,LEN('Data Summary'!A129)-9)</f>
        <v>#VALUE!</v>
      </c>
      <c r="B129" s="36" t="str">
        <f ca="true">+IF(ISTEXT('Data Summary'!B129),'Data Summary'!B129,"")</f>
        <v/>
      </c>
      <c r="C129" s="347"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8" t="e">
        <f ca="true">+RIGHT('Data Summary'!A130,LEN('Data Summary'!A130)-9)</f>
        <v>#VALUE!</v>
      </c>
      <c r="B130" s="36" t="str">
        <f ca="true">+IF(ISTEXT('Data Summary'!B130),'Data Summary'!B130,"")</f>
        <v/>
      </c>
      <c r="C130" s="347"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8" t="e">
        <f ca="true">+RIGHT('Data Summary'!A131,LEN('Data Summary'!A131)-9)</f>
        <v>#VALUE!</v>
      </c>
      <c r="B131" s="36" t="str">
        <f ca="true">+IF(ISTEXT('Data Summary'!B131),'Data Summary'!B131,"")</f>
        <v/>
      </c>
      <c r="C131" s="347"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8" t="e">
        <f ca="true">+RIGHT('Data Summary'!A132,LEN('Data Summary'!A132)-9)</f>
        <v>#VALUE!</v>
      </c>
      <c r="B132" s="36" t="str">
        <f ca="true">+IF(ISTEXT('Data Summary'!B132),'Data Summary'!B132,"")</f>
        <v/>
      </c>
      <c r="C132" s="347"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8" t="e">
        <f ca="true">+RIGHT('Data Summary'!A133,LEN('Data Summary'!A133)-9)</f>
        <v>#VALUE!</v>
      </c>
      <c r="B133" s="36" t="str">
        <f ca="true">+IF(ISTEXT('Data Summary'!B133),'Data Summary'!B133,"")</f>
        <v/>
      </c>
      <c r="C133" s="347"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8" t="e">
        <f ca="true">+RIGHT('Data Summary'!A134,LEN('Data Summary'!A134)-9)</f>
        <v>#VALUE!</v>
      </c>
      <c r="B134" s="36" t="str">
        <f ca="true">+IF(ISTEXT('Data Summary'!B134),'Data Summary'!B134,"")</f>
        <v/>
      </c>
      <c r="C134" s="347"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8" t="e">
        <f ca="true">+RIGHT('Data Summary'!A135,LEN('Data Summary'!A135)-9)</f>
        <v>#VALUE!</v>
      </c>
      <c r="B135" s="36" t="str">
        <f ca="true">+IF(ISTEXT('Data Summary'!B135),'Data Summary'!B135,"")</f>
        <v/>
      </c>
      <c r="C135" s="347"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8" t="e">
        <f ca="true">+RIGHT('Data Summary'!A136,LEN('Data Summary'!A136)-9)</f>
        <v>#VALUE!</v>
      </c>
      <c r="B136" s="36" t="str">
        <f ca="true">+IF(ISTEXT('Data Summary'!B136),'Data Summary'!B136,"")</f>
        <v/>
      </c>
      <c r="C136" s="347"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8" t="e">
        <f ca="true">+RIGHT('Data Summary'!A137,LEN('Data Summary'!A137)-9)</f>
        <v>#VALUE!</v>
      </c>
      <c r="B137" s="36" t="str">
        <f ca="true">+IF(ISTEXT('Data Summary'!B137),'Data Summary'!B137,"")</f>
        <v/>
      </c>
      <c r="C137" s="347"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8" t="e">
        <f ca="true">+RIGHT('Data Summary'!A138,LEN('Data Summary'!A138)-9)</f>
        <v>#VALUE!</v>
      </c>
      <c r="B138" s="36" t="str">
        <f ca="true">+IF(ISTEXT('Data Summary'!B138),'Data Summary'!B138,"")</f>
        <v/>
      </c>
      <c r="C138" s="347"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8" t="e">
        <f ca="true">+RIGHT('Data Summary'!A139,LEN('Data Summary'!A139)-9)</f>
        <v>#VALUE!</v>
      </c>
      <c r="B139" s="36" t="str">
        <f ca="true">+IF(ISTEXT('Data Summary'!B139),'Data Summary'!B139,"")</f>
        <v/>
      </c>
      <c r="C139" s="347"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8" t="e">
        <f ca="true">+RIGHT('Data Summary'!A140,LEN('Data Summary'!A140)-9)</f>
        <v>#VALUE!</v>
      </c>
      <c r="B140" s="36" t="str">
        <f ca="true">+IF(ISTEXT('Data Summary'!B140),'Data Summary'!B140,"")</f>
        <v/>
      </c>
      <c r="C140" s="347"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8" t="e">
        <f ca="true">+RIGHT('Data Summary'!A141,LEN('Data Summary'!A141)-9)</f>
        <v>#VALUE!</v>
      </c>
      <c r="B141" s="36" t="str">
        <f ca="true">+IF(ISTEXT('Data Summary'!B141),'Data Summary'!B141,"")</f>
        <v/>
      </c>
      <c r="C141" s="347"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8" t="e">
        <f ca="true">+RIGHT('Data Summary'!A142,LEN('Data Summary'!A142)-9)</f>
        <v>#VALUE!</v>
      </c>
      <c r="B142" s="36" t="str">
        <f ca="true">+IF(ISTEXT('Data Summary'!B142),'Data Summary'!B142,"")</f>
        <v/>
      </c>
      <c r="C142" s="347"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8" t="e">
        <f ca="true">+RIGHT('Data Summary'!A143,LEN('Data Summary'!A143)-9)</f>
        <v>#VALUE!</v>
      </c>
      <c r="B143" s="36" t="str">
        <f ca="true">+IF(ISTEXT('Data Summary'!B143),'Data Summary'!B143,"")</f>
        <v/>
      </c>
      <c r="C143" s="347"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8" t="e">
        <f ca="true">+RIGHT('Data Summary'!A144,LEN('Data Summary'!A144)-9)</f>
        <v>#VALUE!</v>
      </c>
      <c r="B144" s="36" t="str">
        <f ca="true">+IF(ISTEXT('Data Summary'!B144),'Data Summary'!B144,"")</f>
        <v/>
      </c>
      <c r="C144" s="347"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8" t="e">
        <f ca="true">+RIGHT('Data Summary'!A145,LEN('Data Summary'!A145)-9)</f>
        <v>#VALUE!</v>
      </c>
      <c r="B145" s="36" t="str">
        <f ca="true">+IF(ISTEXT('Data Summary'!B145),'Data Summary'!B145,"")</f>
        <v/>
      </c>
      <c r="C145" s="347"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8" t="e">
        <f ca="true">+RIGHT('Data Summary'!A146,LEN('Data Summary'!A146)-9)</f>
        <v>#VALUE!</v>
      </c>
      <c r="B146" s="36" t="str">
        <f ca="true">+IF(ISTEXT('Data Summary'!B146),'Data Summary'!B146,"")</f>
        <v/>
      </c>
      <c r="C146" s="347"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8" t="e">
        <f ca="true">+RIGHT('Data Summary'!A147,LEN('Data Summary'!A147)-9)</f>
        <v>#VALUE!</v>
      </c>
      <c r="B147" s="36" t="str">
        <f ca="true">+IF(ISTEXT('Data Summary'!B147),'Data Summary'!B147,"")</f>
        <v/>
      </c>
      <c r="C147" s="347"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8" t="e">
        <f ca="true">+RIGHT('Data Summary'!A148,LEN('Data Summary'!A148)-9)</f>
        <v>#VALUE!</v>
      </c>
      <c r="B148" s="36" t="str">
        <f ca="true">+IF(ISTEXT('Data Summary'!B148),'Data Summary'!B148,"")</f>
        <v/>
      </c>
      <c r="C148" s="347"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8" t="e">
        <f ca="true">+RIGHT('Data Summary'!A149,LEN('Data Summary'!A149)-9)</f>
        <v>#VALUE!</v>
      </c>
      <c r="B149" s="36" t="str">
        <f ca="true">+IF(ISTEXT('Data Summary'!B149),'Data Summary'!B149,"")</f>
        <v/>
      </c>
      <c r="C149" s="347"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8" t="e">
        <f ca="true">+RIGHT('Data Summary'!A150,LEN('Data Summary'!A150)-9)</f>
        <v>#VALUE!</v>
      </c>
      <c r="B150" s="36" t="str">
        <f ca="true">+IF(ISTEXT('Data Summary'!B150),'Data Summary'!B150,"")</f>
        <v/>
      </c>
      <c r="C150" s="347"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8" t="e">
        <f ca="true">+RIGHT('Data Summary'!A151,LEN('Data Summary'!A151)-9)</f>
        <v>#VALUE!</v>
      </c>
      <c r="B151" s="36" t="str">
        <f ca="true">+IF(ISTEXT('Data Summary'!B151),'Data Summary'!B151,"")</f>
        <v/>
      </c>
      <c r="C151" s="347"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8" t="e">
        <f ca="true">+RIGHT('Data Summary'!A152,LEN('Data Summary'!A152)-9)</f>
        <v>#VALUE!</v>
      </c>
      <c r="B152" s="36" t="str">
        <f ca="true">+IF(ISTEXT('Data Summary'!B152),'Data Summary'!B152,"")</f>
        <v/>
      </c>
      <c r="C152" s="347"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8" t="e">
        <f ca="true">+RIGHT('Data Summary'!A153,LEN('Data Summary'!A153)-9)</f>
        <v>#VALUE!</v>
      </c>
      <c r="B153" s="36" t="str">
        <f ca="true">+IF(ISTEXT('Data Summary'!B153),'Data Summary'!B153,"")</f>
        <v/>
      </c>
      <c r="C153" s="347"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8" t="e">
        <f ca="true">+RIGHT('Data Summary'!A154,LEN('Data Summary'!A154)-9)</f>
        <v>#VALUE!</v>
      </c>
      <c r="B154" s="36" t="str">
        <f ca="true">+IF(ISTEXT('Data Summary'!B154),'Data Summary'!B154,"")</f>
        <v/>
      </c>
      <c r="C154" s="347"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8" t="e">
        <f ca="true">+RIGHT('Data Summary'!A155,LEN('Data Summary'!A155)-9)</f>
        <v>#VALUE!</v>
      </c>
      <c r="B155" s="36" t="str">
        <f ca="true">+IF(ISTEXT('Data Summary'!B155),'Data Summary'!B155,"")</f>
        <v/>
      </c>
      <c r="C155" s="347"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8" t="e">
        <f ca="true">+RIGHT('Data Summary'!A156,LEN('Data Summary'!A156)-9)</f>
        <v>#VALUE!</v>
      </c>
      <c r="B156" s="36" t="str">
        <f ca="true">+IF(ISTEXT('Data Summary'!B156),'Data Summary'!B156,"")</f>
        <v/>
      </c>
      <c r="C156" s="347"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8" t="e">
        <f ca="true">+RIGHT('Data Summary'!A157,LEN('Data Summary'!A157)-9)</f>
        <v>#VALUE!</v>
      </c>
      <c r="B157" s="36" t="str">
        <f ca="true">+IF(ISTEXT('Data Summary'!B157),'Data Summary'!B157,"")</f>
        <v/>
      </c>
      <c r="C157" s="347"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8" t="e">
        <f ca="true">+RIGHT('Data Summary'!A158,LEN('Data Summary'!A158)-9)</f>
        <v>#VALUE!</v>
      </c>
      <c r="B158" s="36" t="str">
        <f ca="true">+IF(ISTEXT('Data Summary'!B158),'Data Summary'!B158,"")</f>
        <v/>
      </c>
      <c r="C158" s="347"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8" t="e">
        <f ca="true">+RIGHT('Data Summary'!A159,LEN('Data Summary'!A159)-9)</f>
        <v>#VALUE!</v>
      </c>
      <c r="B159" s="36" t="str">
        <f ca="true">+IF(ISTEXT('Data Summary'!B159),'Data Summary'!B159,"")</f>
        <v/>
      </c>
      <c r="C159" s="347"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8" t="e">
        <f ca="true">+RIGHT('Data Summary'!A160,LEN('Data Summary'!A160)-9)</f>
        <v>#VALUE!</v>
      </c>
      <c r="B160" s="36" t="str">
        <f ca="true">+IF(ISTEXT('Data Summary'!B160),'Data Summary'!B160,"")</f>
        <v/>
      </c>
      <c r="C160" s="347"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8" t="e">
        <f ca="true">+RIGHT('Data Summary'!A161,LEN('Data Summary'!A161)-9)</f>
        <v>#VALUE!</v>
      </c>
      <c r="B161" s="36" t="str">
        <f ca="true">+IF(ISTEXT('Data Summary'!B161),'Data Summary'!B161,"")</f>
        <v/>
      </c>
      <c r="C161" s="347"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8" t="e">
        <f ca="true">+RIGHT('Data Summary'!A162,LEN('Data Summary'!A162)-9)</f>
        <v>#VALUE!</v>
      </c>
      <c r="B162" s="36" t="str">
        <f ca="true">+IF(ISTEXT('Data Summary'!B162),'Data Summary'!B162,"")</f>
        <v/>
      </c>
      <c r="C162" s="347"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8" t="e">
        <f ca="true">+RIGHT('Data Summary'!A163,LEN('Data Summary'!A163)-9)</f>
        <v>#VALUE!</v>
      </c>
      <c r="B163" s="36" t="str">
        <f ca="true">+IF(ISTEXT('Data Summary'!B163),'Data Summary'!B163,"")</f>
        <v/>
      </c>
      <c r="C163" s="347"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8" t="e">
        <f ca="true">+RIGHT('Data Summary'!A164,LEN('Data Summary'!A164)-9)</f>
        <v>#VALUE!</v>
      </c>
      <c r="B164" s="36" t="str">
        <f ca="true">+IF(ISTEXT('Data Summary'!B164),'Data Summary'!B164,"")</f>
        <v/>
      </c>
      <c r="C164" s="347"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8" t="e">
        <f ca="true">+RIGHT('Data Summary'!A165,LEN('Data Summary'!A165)-9)</f>
        <v>#VALUE!</v>
      </c>
      <c r="B165" s="36" t="str">
        <f ca="true">+IF(ISTEXT('Data Summary'!B165),'Data Summary'!B165,"")</f>
        <v/>
      </c>
      <c r="C165" s="347"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8" t="e">
        <f ca="true">+RIGHT('Data Summary'!A166,LEN('Data Summary'!A166)-9)</f>
        <v>#VALUE!</v>
      </c>
      <c r="B166" s="36" t="str">
        <f ca="true">+IF(ISTEXT('Data Summary'!B166),'Data Summary'!B166,"")</f>
        <v/>
      </c>
      <c r="C166" s="347"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8" t="e">
        <f ca="true">+RIGHT('Data Summary'!A167,LEN('Data Summary'!A167)-9)</f>
        <v>#VALUE!</v>
      </c>
      <c r="B167" s="36" t="str">
        <f ca="true">+IF(ISTEXT('Data Summary'!B167),'Data Summary'!B167,"")</f>
        <v/>
      </c>
      <c r="C167" s="347"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8" t="e">
        <f ca="true">+RIGHT('Data Summary'!A168,LEN('Data Summary'!A168)-9)</f>
        <v>#VALUE!</v>
      </c>
      <c r="B168" s="36" t="str">
        <f ca="true">+IF(ISTEXT('Data Summary'!B168),'Data Summary'!B168,"")</f>
        <v/>
      </c>
      <c r="C168" s="347"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8" t="e">
        <f ca="true">+RIGHT('Data Summary'!A169,LEN('Data Summary'!A169)-9)</f>
        <v>#VALUE!</v>
      </c>
      <c r="B169" s="36" t="str">
        <f ca="true">+IF(ISTEXT('Data Summary'!B169),'Data Summary'!B169,"")</f>
        <v/>
      </c>
      <c r="C169" s="347"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8" t="e">
        <f ca="true">+RIGHT('Data Summary'!A170,LEN('Data Summary'!A170)-9)</f>
        <v>#VALUE!</v>
      </c>
      <c r="B170" s="36" t="str">
        <f ca="true">+IF(ISTEXT('Data Summary'!B170),'Data Summary'!B170,"")</f>
        <v/>
      </c>
      <c r="C170" s="347"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8" t="e">
        <f ca="true">+RIGHT('Data Summary'!A171,LEN('Data Summary'!A171)-9)</f>
        <v>#VALUE!</v>
      </c>
      <c r="B171" s="36" t="str">
        <f ca="true">+IF(ISTEXT('Data Summary'!B171),'Data Summary'!B171,"")</f>
        <v/>
      </c>
      <c r="C171" s="347"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8" t="e">
        <f ca="true">+RIGHT('Data Summary'!A172,LEN('Data Summary'!A172)-9)</f>
        <v>#VALUE!</v>
      </c>
      <c r="B172" s="36" t="str">
        <f ca="true">+IF(ISTEXT('Data Summary'!B172),'Data Summary'!B172,"")</f>
        <v/>
      </c>
      <c r="C172" s="347"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8" t="e">
        <f ca="true">+RIGHT('Data Summary'!A173,LEN('Data Summary'!A173)-9)</f>
        <v>#VALUE!</v>
      </c>
      <c r="B173" s="36" t="str">
        <f ca="true">+IF(ISTEXT('Data Summary'!B173),'Data Summary'!B173,"")</f>
        <v/>
      </c>
      <c r="C173" s="347"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8" t="e">
        <f ca="true">+RIGHT('Data Summary'!A174,LEN('Data Summary'!A174)-9)</f>
        <v>#VALUE!</v>
      </c>
      <c r="B174" s="36" t="str">
        <f ca="true">+IF(ISTEXT('Data Summary'!B174),'Data Summary'!B174,"")</f>
        <v/>
      </c>
      <c r="C174" s="347"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8" t="e">
        <f ca="true">+RIGHT('Data Summary'!A175,LEN('Data Summary'!A175)-9)</f>
        <v>#VALUE!</v>
      </c>
      <c r="B175" s="36" t="str">
        <f ca="true">+IF(ISTEXT('Data Summary'!B175),'Data Summary'!B175,"")</f>
        <v/>
      </c>
      <c r="C175" s="347"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8" t="e">
        <f ca="true">+RIGHT('Data Summary'!A176,LEN('Data Summary'!A176)-9)</f>
        <v>#VALUE!</v>
      </c>
      <c r="B176" s="36" t="str">
        <f ca="true">+IF(ISTEXT('Data Summary'!B176),'Data Summary'!B176,"")</f>
        <v/>
      </c>
      <c r="C176" s="347"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8" t="e">
        <f ca="true">+RIGHT('Data Summary'!A177,LEN('Data Summary'!A177)-9)</f>
        <v>#VALUE!</v>
      </c>
      <c r="B177" s="36" t="str">
        <f ca="true">+IF(ISTEXT('Data Summary'!B177),'Data Summary'!B177,"")</f>
        <v/>
      </c>
      <c r="C177" s="347"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8" t="e">
        <f ca="true">+RIGHT('Data Summary'!A178,LEN('Data Summary'!A178)-9)</f>
        <v>#VALUE!</v>
      </c>
      <c r="B178" s="36" t="str">
        <f ca="true">+IF(ISTEXT('Data Summary'!B178),'Data Summary'!B178,"")</f>
        <v/>
      </c>
      <c r="C178" s="347"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8" t="e">
        <f ca="true">+RIGHT('Data Summary'!A179,LEN('Data Summary'!A179)-9)</f>
        <v>#VALUE!</v>
      </c>
      <c r="B179" s="36" t="str">
        <f ca="true">+IF(ISTEXT('Data Summary'!B179),'Data Summary'!B179,"")</f>
        <v/>
      </c>
      <c r="C179" s="347"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8" t="e">
        <f ca="true">+RIGHT('Data Summary'!A180,LEN('Data Summary'!A180)-9)</f>
        <v>#VALUE!</v>
      </c>
      <c r="B180" s="36" t="str">
        <f ca="true">+IF(ISTEXT('Data Summary'!B180),'Data Summary'!B180,"")</f>
        <v/>
      </c>
      <c r="C180" s="347"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8" t="e">
        <f ca="true">+RIGHT('Data Summary'!A181,LEN('Data Summary'!A181)-9)</f>
        <v>#VALUE!</v>
      </c>
      <c r="B181" s="36" t="str">
        <f ca="true">+IF(ISTEXT('Data Summary'!B181),'Data Summary'!B181,"")</f>
        <v/>
      </c>
      <c r="C181" s="347"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8" t="e">
        <f ca="true">+RIGHT('Data Summary'!A182,LEN('Data Summary'!A182)-9)</f>
        <v>#VALUE!</v>
      </c>
      <c r="B182" s="36" t="str">
        <f ca="true">+IF(ISTEXT('Data Summary'!B182),'Data Summary'!B182,"")</f>
        <v/>
      </c>
      <c r="C182" s="347"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8" t="e">
        <f ca="true">+RIGHT('Data Summary'!A183,LEN('Data Summary'!A183)-9)</f>
        <v>#VALUE!</v>
      </c>
      <c r="B183" s="36" t="str">
        <f ca="true">+IF(ISTEXT('Data Summary'!B183),'Data Summary'!B183,"")</f>
        <v/>
      </c>
      <c r="C183" s="347"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8" t="e">
        <f ca="true">+RIGHT('Data Summary'!A184,LEN('Data Summary'!A184)-9)</f>
        <v>#VALUE!</v>
      </c>
      <c r="B184" s="36" t="str">
        <f ca="true">+IF(ISTEXT('Data Summary'!B184),'Data Summary'!B184,"")</f>
        <v/>
      </c>
      <c r="C184" s="347"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8" t="e">
        <f ca="true">+RIGHT('Data Summary'!A185,LEN('Data Summary'!A185)-9)</f>
        <v>#VALUE!</v>
      </c>
      <c r="B185" s="36" t="str">
        <f ca="true">+IF(ISTEXT('Data Summary'!B185),'Data Summary'!B185,"")</f>
        <v/>
      </c>
      <c r="C185" s="347"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8" t="e">
        <f ca="true">+RIGHT('Data Summary'!A186,LEN('Data Summary'!A186)-9)</f>
        <v>#VALUE!</v>
      </c>
      <c r="B186" s="36" t="str">
        <f ca="true">+IF(ISTEXT('Data Summary'!B186),'Data Summary'!B186,"")</f>
        <v/>
      </c>
      <c r="C186" s="347"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8" t="e">
        <f ca="true">+RIGHT('Data Summary'!A187,LEN('Data Summary'!A187)-9)</f>
        <v>#VALUE!</v>
      </c>
      <c r="B187" s="36" t="str">
        <f ca="true">+IF(ISTEXT('Data Summary'!B187),'Data Summary'!B187,"")</f>
        <v/>
      </c>
      <c r="C187" s="347"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8" t="e">
        <f ca="true">+RIGHT('Data Summary'!A188,LEN('Data Summary'!A188)-9)</f>
        <v>#VALUE!</v>
      </c>
      <c r="B188" s="36" t="str">
        <f ca="true">+IF(ISTEXT('Data Summary'!B188),'Data Summary'!B188,"")</f>
        <v/>
      </c>
      <c r="C188" s="347"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8" t="e">
        <f ca="true">+RIGHT('Data Summary'!A189,LEN('Data Summary'!A189)-9)</f>
        <v>#VALUE!</v>
      </c>
      <c r="B189" s="36" t="str">
        <f ca="true">+IF(ISTEXT('Data Summary'!B189),'Data Summary'!B189,"")</f>
        <v/>
      </c>
      <c r="C189" s="347"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8" t="e">
        <f ca="true">+RIGHT('Data Summary'!A190,LEN('Data Summary'!A190)-9)</f>
        <v>#VALUE!</v>
      </c>
      <c r="B190" s="36" t="str">
        <f ca="true">+IF(ISTEXT('Data Summary'!B190),'Data Summary'!B190,"")</f>
        <v/>
      </c>
      <c r="C190" s="347"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8" t="e">
        <f ca="true">+RIGHT('Data Summary'!A191,LEN('Data Summary'!A191)-9)</f>
        <v>#VALUE!</v>
      </c>
      <c r="B191" s="36" t="str">
        <f ca="true">+IF(ISTEXT('Data Summary'!B191),'Data Summary'!B191,"")</f>
        <v/>
      </c>
      <c r="C191" s="347"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8" t="e">
        <f ca="true">+RIGHT('Data Summary'!A192,LEN('Data Summary'!A192)-9)</f>
        <v>#VALUE!</v>
      </c>
      <c r="B192" s="36" t="str">
        <f ca="true">+IF(ISTEXT('Data Summary'!B192),'Data Summary'!B192,"")</f>
        <v/>
      </c>
      <c r="C192" s="347"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8" t="e">
        <f ca="true">+RIGHT('Data Summary'!A193,LEN('Data Summary'!A193)-9)</f>
        <v>#VALUE!</v>
      </c>
      <c r="B193" s="36" t="str">
        <f ca="true">+IF(ISTEXT('Data Summary'!B193),'Data Summary'!B193,"")</f>
        <v/>
      </c>
      <c r="C193" s="347"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8" t="e">
        <f ca="true">+RIGHT('Data Summary'!A194,LEN('Data Summary'!A194)-9)</f>
        <v>#VALUE!</v>
      </c>
      <c r="B194" s="36" t="str">
        <f ca="true">+IF(ISTEXT('Data Summary'!B194),'Data Summary'!B194,"")</f>
        <v/>
      </c>
      <c r="C194" s="347"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8" t="e">
        <f ca="true">+RIGHT('Data Summary'!A195,LEN('Data Summary'!A195)-9)</f>
        <v>#VALUE!</v>
      </c>
      <c r="B195" s="36" t="str">
        <f ca="true">+IF(ISTEXT('Data Summary'!B195),'Data Summary'!B195,"")</f>
        <v/>
      </c>
      <c r="C195" s="347"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8" t="e">
        <f ca="true">+RIGHT('Data Summary'!A196,LEN('Data Summary'!A196)-9)</f>
        <v>#VALUE!</v>
      </c>
      <c r="B196" s="36" t="str">
        <f ca="true">+IF(ISTEXT('Data Summary'!B196),'Data Summary'!B196,"")</f>
        <v/>
      </c>
      <c r="C196" s="347"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8" t="e">
        <f ca="true">+RIGHT('Data Summary'!A197,LEN('Data Summary'!A197)-9)</f>
        <v>#VALUE!</v>
      </c>
      <c r="B197" s="36" t="str">
        <f ca="true">+IF(ISTEXT('Data Summary'!B197),'Data Summary'!B197,"")</f>
        <v/>
      </c>
      <c r="C197" s="347"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8" t="e">
        <f ca="true">+RIGHT('Data Summary'!A198,LEN('Data Summary'!A198)-9)</f>
        <v>#VALUE!</v>
      </c>
      <c r="B198" s="36" t="str">
        <f ca="true">+IF(ISTEXT('Data Summary'!B198),'Data Summary'!B198,"")</f>
        <v/>
      </c>
      <c r="C198" s="347"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8" t="e">
        <f ca="true">+RIGHT('Data Summary'!A199,LEN('Data Summary'!A199)-9)</f>
        <v>#VALUE!</v>
      </c>
      <c r="B199" s="36" t="str">
        <f ca="true">+IF(ISTEXT('Data Summary'!B199),'Data Summary'!B199,"")</f>
        <v/>
      </c>
      <c r="C199" s="347"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8" t="e">
        <f ca="true">+RIGHT('Data Summary'!A200,LEN('Data Summary'!A200)-9)</f>
        <v>#VALUE!</v>
      </c>
      <c r="B200" s="36" t="str">
        <f ca="true">+IF(ISTEXT('Data Summary'!B200),'Data Summary'!B200,"")</f>
        <v/>
      </c>
      <c r="C200" s="347"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8" t="e">
        <f ca="true">+RIGHT('Data Summary'!A201,LEN('Data Summary'!A201)-9)</f>
        <v>#VALUE!</v>
      </c>
      <c r="B201" s="36" t="str">
        <f ca="true">+IF(ISTEXT('Data Summary'!B201),'Data Summary'!B201,"")</f>
        <v/>
      </c>
      <c r="C201" s="347"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8" t="e">
        <f ca="true">+RIGHT('Data Summary'!A202,LEN('Data Summary'!A202)-9)</f>
        <v>#VALUE!</v>
      </c>
      <c r="B202" s="36" t="str">
        <f ca="true">+IF(ISTEXT('Data Summary'!B202),'Data Summary'!B202,"")</f>
        <v/>
      </c>
      <c r="C202" s="347"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8" t="e">
        <f ca="true">+RIGHT('Data Summary'!A203,LEN('Data Summary'!A203)-9)</f>
        <v>#VALUE!</v>
      </c>
      <c r="B203" s="36" t="str">
        <f ca="true">+IF(ISTEXT('Data Summary'!B203),'Data Summary'!B203,"")</f>
        <v/>
      </c>
      <c r="C203" s="347"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8" t="e">
        <f ca="true">+RIGHT('Data Summary'!A204,LEN('Data Summary'!A204)-9)</f>
        <v>#VALUE!</v>
      </c>
      <c r="B204" s="36" t="str">
        <f ca="true">+IF(ISTEXT('Data Summary'!B204),'Data Summary'!B204,"")</f>
        <v/>
      </c>
      <c r="C204" s="347"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8" t="e">
        <f ca="true">+RIGHT('Data Summary'!A205,LEN('Data Summary'!A205)-9)</f>
        <v>#VALUE!</v>
      </c>
      <c r="B205" s="36" t="str">
        <f ca="true">+IF(ISTEXT('Data Summary'!B205),'Data Summary'!B205,"")</f>
        <v/>
      </c>
      <c r="C205" s="347"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8" t="e">
        <f ca="true">+RIGHT('Data Summary'!A206,LEN('Data Summary'!A206)-9)</f>
        <v>#VALUE!</v>
      </c>
      <c r="B206" s="36" t="str">
        <f ca="true">+IF(ISTEXT('Data Summary'!B206),'Data Summary'!B206,"")</f>
        <v/>
      </c>
      <c r="C206" s="347"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8" t="e">
        <f ca="true">+RIGHT('Data Summary'!A207,LEN('Data Summary'!A207)-9)</f>
        <v>#VALUE!</v>
      </c>
      <c r="B207" s="36" t="str">
        <f ca="true">+IF(ISTEXT('Data Summary'!B207),'Data Summary'!B207,"")</f>
        <v/>
      </c>
      <c r="C207" s="347"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44730-DA61-4B6A-93A4-ADEF08942289}">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8" customWidth="true"/>
    <col min="2" max="2" width="7.5" style="194" customWidth="true"/>
    <col min="3" max="8" width="8.7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48</v>
      </c>
      <c r="B1" s="155"/>
      <c r="C1" s="156"/>
      <c r="D1" s="156"/>
      <c r="E1" s="156"/>
      <c r="F1" s="156"/>
      <c r="G1" s="156"/>
      <c r="H1" s="572"/>
      <c r="I1" s="572"/>
      <c r="J1" s="572"/>
      <c r="K1" s="572"/>
      <c r="L1" s="572"/>
      <c r="M1" s="572"/>
      <c r="N1" s="572"/>
      <c r="O1" s="572"/>
      <c r="P1" s="572"/>
      <c r="Q1" s="156"/>
      <c r="R1" s="156"/>
      <c r="S1" s="156"/>
      <c r="T1" s="157"/>
      <c r="U1" s="157"/>
      <c r="V1" s="157"/>
      <c r="W1" s="157"/>
      <c r="X1" s="157"/>
      <c r="Y1" s="157"/>
      <c r="Z1" s="157"/>
      <c r="AA1" s="157"/>
    </row>
    <row xmlns:x14ac="http://schemas.microsoft.com/office/spreadsheetml/2009/9/ac" r="2" s="161" customFormat="true" ht="26.25" customHeight="true" x14ac:dyDescent="0.25">
      <c r="A2" s="159" t="s">
        <v>13</v>
      </c>
      <c r="B2" s="160"/>
      <c r="J2" s="159" t="s">
        <v>14</v>
      </c>
      <c r="R2" s="162"/>
      <c r="S2" s="163" t="s">
        <v>15</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54</v>
      </c>
      <c r="G3" s="162" t="s">
        <v>17</v>
      </c>
      <c r="H3" s="162" t="s">
        <v>18</v>
      </c>
      <c r="I3" s="168"/>
      <c r="J3" s="166"/>
      <c r="K3" s="167" t="s">
        <v>4</v>
      </c>
      <c r="L3" s="162" t="s">
        <v>7</v>
      </c>
      <c r="M3" s="162" t="s">
        <v>2</v>
      </c>
      <c r="N3" s="162" t="s">
        <v>1</v>
      </c>
      <c r="O3" s="162" t="s">
        <v>54</v>
      </c>
      <c r="P3" s="162" t="s">
        <v>17</v>
      </c>
      <c r="Q3" s="162" t="s">
        <v>18</v>
      </c>
      <c r="R3" s="164"/>
      <c r="S3" s="169"/>
      <c r="T3" s="167" t="s">
        <v>4</v>
      </c>
      <c r="U3" s="162" t="s">
        <v>7</v>
      </c>
      <c r="V3" s="162" t="s">
        <v>2</v>
      </c>
      <c r="W3" s="162" t="s">
        <v>1</v>
      </c>
      <c r="X3" s="162" t="s">
        <v>54</v>
      </c>
      <c r="Y3" s="162" t="s">
        <v>17</v>
      </c>
      <c r="Z3" s="162" t="s">
        <v>18</v>
      </c>
      <c r="AB3" s="165"/>
      <c r="AC3" s="165"/>
      <c r="AD3" s="165"/>
      <c r="AE3" s="165"/>
      <c r="AF3" s="165"/>
      <c r="AG3" s="165"/>
    </row>
    <row xmlns:x14ac="http://schemas.microsoft.com/office/spreadsheetml/2009/9/ac" r="4" ht="15.75" x14ac:dyDescent="0.25">
      <c r="A4" s="166" t="s">
        <v>34</v>
      </c>
      <c r="B4" s="10">
        <v>2023</v>
      </c>
      <c r="C4" s="10"/>
      <c r="D4" s="10"/>
      <c r="E4" s="10"/>
      <c r="F4" s="10"/>
      <c r="G4" s="10"/>
      <c r="H4" s="10">
        <v>100</v>
      </c>
      <c r="I4" s="168"/>
      <c r="J4" s="166" t="s">
        <v>34</v>
      </c>
      <c r="K4" s="10">
        <v>2023</v>
      </c>
      <c r="L4" s="10">
        <v>92.804034720000004</v>
      </c>
      <c r="M4" s="10"/>
      <c r="N4" s="10"/>
      <c r="O4" s="10"/>
      <c r="P4" s="10">
        <v>92.193809999999999</v>
      </c>
      <c r="Q4" s="10">
        <v>92.648642659999993</v>
      </c>
      <c r="R4" s="165"/>
      <c r="S4" s="166" t="s">
        <v>34</v>
      </c>
      <c r="T4" s="10">
        <v>2023</v>
      </c>
      <c r="U4" s="10">
        <v>86.197721869999995</v>
      </c>
      <c r="V4" s="10"/>
      <c r="W4" s="10"/>
      <c r="X4" s="10"/>
      <c r="Y4" s="10">
        <v>82.623006669999995</v>
      </c>
      <c r="Z4" s="10">
        <v>100</v>
      </c>
      <c r="AA4" s="165"/>
      <c r="AB4" s="165"/>
      <c r="AC4" s="165"/>
      <c r="AD4" s="165"/>
      <c r="AE4" s="165"/>
      <c r="AF4" s="165"/>
      <c r="AG4" s="165"/>
    </row>
    <row xmlns:x14ac="http://schemas.microsoft.com/office/spreadsheetml/2009/9/ac" r="5" ht="15.75" x14ac:dyDescent="0.25">
      <c r="A5" s="166" t="s">
        <v>35</v>
      </c>
      <c r="B5" s="10">
        <v>2023</v>
      </c>
      <c r="C5" s="10"/>
      <c r="D5" s="10"/>
      <c r="E5" s="10"/>
      <c r="F5" s="10"/>
      <c r="G5" s="10"/>
      <c r="H5" s="10">
        <v>0</v>
      </c>
      <c r="I5" s="168"/>
      <c r="J5" s="166" t="s">
        <v>35</v>
      </c>
      <c r="K5" s="10">
        <v>2023</v>
      </c>
      <c r="L5" s="10">
        <v>6.0148106930000003</v>
      </c>
      <c r="M5" s="10"/>
      <c r="N5" s="10"/>
      <c r="O5" s="10"/>
      <c r="P5" s="10">
        <v>7.80619</v>
      </c>
      <c r="Q5" s="10">
        <v>7.3513573430000001</v>
      </c>
      <c r="R5" s="165"/>
      <c r="S5" s="166" t="s">
        <v>35</v>
      </c>
      <c r="T5" s="10">
        <v>2023</v>
      </c>
      <c r="U5" s="10"/>
      <c r="V5" s="10"/>
      <c r="W5" s="10"/>
      <c r="X5" s="10"/>
      <c r="Y5" s="10"/>
      <c r="Z5" s="10">
        <v>0</v>
      </c>
      <c r="AA5" s="165"/>
      <c r="AB5" s="165"/>
      <c r="AC5" s="165"/>
      <c r="AD5" s="165"/>
      <c r="AE5" s="165"/>
      <c r="AF5" s="165"/>
      <c r="AG5" s="165"/>
    </row>
    <row xmlns:x14ac="http://schemas.microsoft.com/office/spreadsheetml/2009/9/ac" r="6" s="161" customFormat="true" ht="15.75" x14ac:dyDescent="0.25">
      <c r="A6" s="166" t="s">
        <v>36</v>
      </c>
      <c r="B6" s="10">
        <v>2023</v>
      </c>
      <c r="C6" s="10">
        <v>0.19037183199999999</v>
      </c>
      <c r="D6" s="10"/>
      <c r="E6" s="10"/>
      <c r="F6" s="10"/>
      <c r="G6" s="10">
        <v>0</v>
      </c>
      <c r="H6" s="10">
        <v>0</v>
      </c>
      <c r="I6" s="168"/>
      <c r="J6" s="166" t="s">
        <v>36</v>
      </c>
      <c r="K6" s="10">
        <v>2023</v>
      </c>
      <c r="L6" s="10">
        <v>1.1811545889999999</v>
      </c>
      <c r="M6" s="10"/>
      <c r="N6" s="10"/>
      <c r="O6" s="10"/>
      <c r="P6" s="10">
        <v>0</v>
      </c>
      <c r="Q6" s="10">
        <v>0</v>
      </c>
      <c r="R6" s="164"/>
      <c r="S6" s="166" t="s">
        <v>36</v>
      </c>
      <c r="T6" s="10">
        <v>2023</v>
      </c>
      <c r="U6" s="10"/>
      <c r="V6" s="10"/>
      <c r="W6" s="10"/>
      <c r="X6" s="10"/>
      <c r="Y6" s="10"/>
      <c r="Z6" s="10">
        <v>0</v>
      </c>
      <c r="AA6" s="165"/>
      <c r="AB6" s="165"/>
      <c r="AC6" s="165"/>
      <c r="AD6" s="165"/>
      <c r="AE6" s="165"/>
      <c r="AF6" s="165"/>
      <c r="AG6" s="165"/>
    </row>
    <row xmlns:x14ac="http://schemas.microsoft.com/office/spreadsheetml/2009/9/ac" r="7" s="161" customFormat="true" ht="15.75" x14ac:dyDescent="0.25">
      <c r="A7" s="170" t="s">
        <v>221</v>
      </c>
      <c r="B7" s="10">
        <v>2023</v>
      </c>
      <c r="C7" s="10">
        <v>99.809628169999996</v>
      </c>
      <c r="D7" s="10">
        <v>100</v>
      </c>
      <c r="E7" s="10">
        <v>100</v>
      </c>
      <c r="F7" s="10">
        <v>100</v>
      </c>
      <c r="G7" s="10">
        <v>100</v>
      </c>
      <c r="H7" s="10">
        <v>0</v>
      </c>
      <c r="I7" s="165"/>
      <c r="J7" s="170" t="s">
        <v>221</v>
      </c>
      <c r="K7" s="10">
        <v>2023</v>
      </c>
      <c r="L7" s="10">
        <v>0</v>
      </c>
      <c r="M7" s="10">
        <v>100</v>
      </c>
      <c r="N7" s="10">
        <v>100</v>
      </c>
      <c r="O7" s="10">
        <v>100</v>
      </c>
      <c r="P7" s="10">
        <v>0</v>
      </c>
      <c r="Q7" s="10">
        <v>0</v>
      </c>
      <c r="R7" s="165"/>
      <c r="S7" s="170" t="s">
        <v>221</v>
      </c>
      <c r="T7" s="10">
        <v>2023</v>
      </c>
      <c r="U7" s="10">
        <v>13.802278129999999</v>
      </c>
      <c r="V7" s="10">
        <v>100</v>
      </c>
      <c r="W7" s="10">
        <v>100</v>
      </c>
      <c r="X7" s="10">
        <v>100</v>
      </c>
      <c r="Y7" s="10">
        <v>17.376993330000001</v>
      </c>
      <c r="Z7" s="10">
        <v>0</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49</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50</v>
      </c>
      <c r="B13" s="182" t="s">
        <v>41</v>
      </c>
      <c r="C13" s="181" t="s">
        <v>89</v>
      </c>
      <c r="D13" s="181" t="s">
        <v>51</v>
      </c>
      <c r="E13" s="181" t="s">
        <v>169</v>
      </c>
      <c r="F13" s="181" t="s">
        <v>90</v>
      </c>
      <c r="G13" s="181" t="s">
        <v>91</v>
      </c>
      <c r="H13" s="181" t="s">
        <v>92</v>
      </c>
      <c r="I13" s="181" t="s">
        <v>93</v>
      </c>
      <c r="J13" s="181" t="s">
        <v>218</v>
      </c>
      <c r="K13" s="181" t="s">
        <v>170</v>
      </c>
      <c r="L13" s="181" t="s">
        <v>94</v>
      </c>
      <c r="M13" s="181" t="s">
        <v>95</v>
      </c>
      <c r="N13" s="181" t="s">
        <v>96</v>
      </c>
      <c r="O13" s="183" t="s">
        <v>97</v>
      </c>
      <c r="P13" s="183" t="s">
        <v>219</v>
      </c>
      <c r="Q13" s="181" t="s">
        <v>123</v>
      </c>
      <c r="R13" s="181" t="s">
        <v>158</v>
      </c>
      <c r="S13" s="184" t="s">
        <v>98</v>
      </c>
      <c r="T13" s="185" t="s">
        <v>99</v>
      </c>
      <c r="U13" s="185" t="s">
        <v>100</v>
      </c>
      <c r="V13" s="185" t="s">
        <v>220</v>
      </c>
    </row>
    <row xmlns:x14ac="http://schemas.microsoft.com/office/spreadsheetml/2009/9/ac" r="14" s="188" customFormat="true" ht="12" x14ac:dyDescent="0.2">
      <c r="A14" s="186" t="s">
        <v>159</v>
      </c>
      <c r="B14" s="10">
        <v>2000</v>
      </c>
      <c r="C14" s="187" t="s">
        <v>7</v>
      </c>
      <c r="D14" s="10">
        <v>189709</v>
      </c>
      <c r="E14" s="10">
        <v>100</v>
      </c>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8" customFormat="true" ht="12" x14ac:dyDescent="0.2">
      <c r="A15" s="186" t="s">
        <v>159</v>
      </c>
      <c r="B15" s="10">
        <v>2001</v>
      </c>
      <c r="C15" s="187" t="s">
        <v>7</v>
      </c>
      <c r="D15" s="10">
        <v>189656</v>
      </c>
      <c r="E15" s="10">
        <v>100</v>
      </c>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8" customFormat="true" ht="12" x14ac:dyDescent="0.2">
      <c r="A16" s="186" t="s">
        <v>159</v>
      </c>
      <c r="B16" s="10">
        <v>2002</v>
      </c>
      <c r="C16" s="187" t="s">
        <v>7</v>
      </c>
      <c r="D16" s="10">
        <v>189348</v>
      </c>
      <c r="E16" s="10">
        <v>100</v>
      </c>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8" customFormat="true" ht="12" x14ac:dyDescent="0.2">
      <c r="A17" s="186" t="s">
        <v>159</v>
      </c>
      <c r="B17" s="10">
        <v>2003</v>
      </c>
      <c r="C17" s="187" t="s">
        <v>7</v>
      </c>
      <c r="D17" s="10">
        <v>188725</v>
      </c>
      <c r="E17" s="10">
        <v>100</v>
      </c>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8" customFormat="true" ht="12" x14ac:dyDescent="0.2">
      <c r="A18" s="186" t="s">
        <v>159</v>
      </c>
      <c r="B18" s="10">
        <v>2004</v>
      </c>
      <c r="C18" s="187" t="s">
        <v>7</v>
      </c>
      <c r="D18" s="10">
        <v>187729</v>
      </c>
      <c r="E18" s="10">
        <v>100</v>
      </c>
      <c r="F18" s="10">
        <v>92.43999672089592</v>
      </c>
      <c r="G18" s="10"/>
      <c r="H18" s="10"/>
      <c r="I18" s="10">
        <v>7.5600032791040803</v>
      </c>
      <c r="J18" s="10">
        <v>92.43999672089592</v>
      </c>
      <c r="K18" s="10">
        <v>95.757485792720615</v>
      </c>
      <c r="L18" s="10"/>
      <c r="M18" s="10"/>
      <c r="N18" s="10"/>
      <c r="O18" s="10">
        <v>4.2425142072793847</v>
      </c>
      <c r="P18" s="10">
        <v>95.757485792720615</v>
      </c>
      <c r="Q18" s="10"/>
      <c r="R18" s="10"/>
      <c r="S18" s="10"/>
      <c r="T18" s="10"/>
      <c r="U18" s="10"/>
      <c r="V18" s="10">
        <v>100</v>
      </c>
    </row>
    <row xmlns:x14ac="http://schemas.microsoft.com/office/spreadsheetml/2009/9/ac" r="19" s="188" customFormat="true" ht="12" x14ac:dyDescent="0.2">
      <c r="A19" s="186" t="s">
        <v>159</v>
      </c>
      <c r="B19" s="10">
        <v>2005</v>
      </c>
      <c r="C19" s="187" t="s">
        <v>7</v>
      </c>
      <c r="D19" s="10">
        <v>186153</v>
      </c>
      <c r="E19" s="10">
        <v>100</v>
      </c>
      <c r="F19" s="10">
        <v>92.43999672089592</v>
      </c>
      <c r="G19" s="10"/>
      <c r="H19" s="10"/>
      <c r="I19" s="10">
        <v>7.5600032791040803</v>
      </c>
      <c r="J19" s="10">
        <v>92.43999672089592</v>
      </c>
      <c r="K19" s="10">
        <v>95.757485792720615</v>
      </c>
      <c r="L19" s="10"/>
      <c r="M19" s="10"/>
      <c r="N19" s="10"/>
      <c r="O19" s="10">
        <v>4.2425142072793847</v>
      </c>
      <c r="P19" s="10">
        <v>95.757485792720615</v>
      </c>
      <c r="Q19" s="10"/>
      <c r="R19" s="10"/>
      <c r="S19" s="10"/>
      <c r="T19" s="10"/>
      <c r="U19" s="10"/>
      <c r="V19" s="10">
        <v>100</v>
      </c>
    </row>
    <row xmlns:x14ac="http://schemas.microsoft.com/office/spreadsheetml/2009/9/ac" r="20" s="188" customFormat="true" ht="12" x14ac:dyDescent="0.2">
      <c r="A20" s="186" t="s">
        <v>159</v>
      </c>
      <c r="B20" s="10">
        <v>2006</v>
      </c>
      <c r="C20" s="187" t="s">
        <v>7</v>
      </c>
      <c r="D20" s="10">
        <v>184059</v>
      </c>
      <c r="E20" s="10">
        <v>100</v>
      </c>
      <c r="F20" s="10">
        <v>92.43999672089592</v>
      </c>
      <c r="G20" s="10"/>
      <c r="H20" s="10"/>
      <c r="I20" s="10">
        <v>7.5600032791040803</v>
      </c>
      <c r="J20" s="10">
        <v>92.43999672089592</v>
      </c>
      <c r="K20" s="10">
        <v>95.757485792720615</v>
      </c>
      <c r="L20" s="10"/>
      <c r="M20" s="10"/>
      <c r="N20" s="10"/>
      <c r="O20" s="10">
        <v>4.2425142072793847</v>
      </c>
      <c r="P20" s="10">
        <v>95.757485792720615</v>
      </c>
      <c r="Q20" s="10"/>
      <c r="R20" s="10"/>
      <c r="S20" s="10"/>
      <c r="T20" s="10"/>
      <c r="U20" s="10"/>
      <c r="V20" s="10">
        <v>100</v>
      </c>
    </row>
    <row xmlns:x14ac="http://schemas.microsoft.com/office/spreadsheetml/2009/9/ac" r="21" s="188" customFormat="true" ht="12" x14ac:dyDescent="0.2">
      <c r="A21" s="186" t="s">
        <v>159</v>
      </c>
      <c r="B21" s="10">
        <v>2007</v>
      </c>
      <c r="C21" s="187" t="s">
        <v>7</v>
      </c>
      <c r="D21" s="10">
        <v>181545</v>
      </c>
      <c r="E21" s="10">
        <v>100</v>
      </c>
      <c r="F21" s="10">
        <v>92.43999672089592</v>
      </c>
      <c r="G21" s="10"/>
      <c r="H21" s="10"/>
      <c r="I21" s="10">
        <v>7.5600032791040803</v>
      </c>
      <c r="J21" s="10">
        <v>92.43999672089592</v>
      </c>
      <c r="K21" s="10">
        <v>95.757485792720615</v>
      </c>
      <c r="L21" s="10"/>
      <c r="M21" s="10"/>
      <c r="N21" s="10"/>
      <c r="O21" s="10">
        <v>4.2425142072793847</v>
      </c>
      <c r="P21" s="10">
        <v>95.757485792720615</v>
      </c>
      <c r="Q21" s="10"/>
      <c r="R21" s="10"/>
      <c r="S21" s="10"/>
      <c r="T21" s="10"/>
      <c r="U21" s="10"/>
      <c r="V21" s="10">
        <v>100</v>
      </c>
    </row>
    <row xmlns:x14ac="http://schemas.microsoft.com/office/spreadsheetml/2009/9/ac" r="22" s="188" customFormat="true" ht="12" x14ac:dyDescent="0.2">
      <c r="A22" s="186" t="s">
        <v>159</v>
      </c>
      <c r="B22" s="10">
        <v>2008</v>
      </c>
      <c r="C22" s="187" t="s">
        <v>7</v>
      </c>
      <c r="D22" s="10">
        <v>178729</v>
      </c>
      <c r="E22" s="10">
        <v>100</v>
      </c>
      <c r="F22" s="10">
        <v>92.43999672089592</v>
      </c>
      <c r="G22" s="10"/>
      <c r="H22" s="10"/>
      <c r="I22" s="10">
        <v>7.5600032791040803</v>
      </c>
      <c r="J22" s="10">
        <v>92.43999672089592</v>
      </c>
      <c r="K22" s="10">
        <v>95.757485792720615</v>
      </c>
      <c r="L22" s="10"/>
      <c r="M22" s="10"/>
      <c r="N22" s="10"/>
      <c r="O22" s="10">
        <v>4.2425142072793847</v>
      </c>
      <c r="P22" s="10">
        <v>95.757485792720615</v>
      </c>
      <c r="Q22" s="10"/>
      <c r="R22" s="10"/>
      <c r="S22" s="10"/>
      <c r="T22" s="10"/>
      <c r="U22" s="10"/>
      <c r="V22" s="10">
        <v>100</v>
      </c>
    </row>
    <row xmlns:x14ac="http://schemas.microsoft.com/office/spreadsheetml/2009/9/ac" r="23" s="188" customFormat="true" ht="12" x14ac:dyDescent="0.2">
      <c r="A23" s="186" t="s">
        <v>159</v>
      </c>
      <c r="B23" s="10">
        <v>2009</v>
      </c>
      <c r="C23" s="187" t="s">
        <v>7</v>
      </c>
      <c r="D23" s="10">
        <v>175764</v>
      </c>
      <c r="E23" s="10">
        <v>100</v>
      </c>
      <c r="F23" s="10">
        <v>92.966398967119972</v>
      </c>
      <c r="G23" s="10"/>
      <c r="H23" s="10"/>
      <c r="I23" s="10">
        <v>7.0336010328800276</v>
      </c>
      <c r="J23" s="10">
        <v>92.966398967119972</v>
      </c>
      <c r="K23" s="10">
        <v>95.976154336848708</v>
      </c>
      <c r="L23" s="10"/>
      <c r="M23" s="10"/>
      <c r="N23" s="10"/>
      <c r="O23" s="10">
        <v>4.0238456631512918</v>
      </c>
      <c r="P23" s="10">
        <v>95.976154336848708</v>
      </c>
      <c r="Q23" s="10"/>
      <c r="R23" s="10"/>
      <c r="S23" s="10"/>
      <c r="T23" s="10"/>
      <c r="U23" s="10"/>
      <c r="V23" s="10">
        <v>100</v>
      </c>
    </row>
    <row xmlns:x14ac="http://schemas.microsoft.com/office/spreadsheetml/2009/9/ac" r="24" s="188" customFormat="true" ht="12" x14ac:dyDescent="0.2">
      <c r="A24" s="186" t="s">
        <v>159</v>
      </c>
      <c r="B24" s="10">
        <v>2010</v>
      </c>
      <c r="C24" s="187" t="s">
        <v>7</v>
      </c>
      <c r="D24" s="10">
        <v>172672</v>
      </c>
      <c r="E24" s="10">
        <v>100</v>
      </c>
      <c r="F24" s="10">
        <v>93.492801213344251</v>
      </c>
      <c r="G24" s="10"/>
      <c r="H24" s="10"/>
      <c r="I24" s="10">
        <v>6.5071987866557492</v>
      </c>
      <c r="J24" s="10">
        <v>93.492801213344251</v>
      </c>
      <c r="K24" s="10">
        <v>96.194822880976801</v>
      </c>
      <c r="L24" s="10"/>
      <c r="M24" s="10"/>
      <c r="N24" s="10"/>
      <c r="O24" s="10">
        <v>3.8051771190231989</v>
      </c>
      <c r="P24" s="10">
        <v>96.194822880976801</v>
      </c>
      <c r="Q24" s="10"/>
      <c r="R24" s="10"/>
      <c r="S24" s="10"/>
      <c r="T24" s="10"/>
      <c r="U24" s="10"/>
      <c r="V24" s="10">
        <v>100</v>
      </c>
    </row>
    <row xmlns:x14ac="http://schemas.microsoft.com/office/spreadsheetml/2009/9/ac" r="25" s="188" customFormat="true" ht="12" x14ac:dyDescent="0.2">
      <c r="A25" s="186" t="s">
        <v>159</v>
      </c>
      <c r="B25" s="10">
        <v>2011</v>
      </c>
      <c r="C25" s="187" t="s">
        <v>7</v>
      </c>
      <c r="D25" s="10">
        <v>170735</v>
      </c>
      <c r="E25" s="10">
        <v>100</v>
      </c>
      <c r="F25" s="10">
        <v>94.01920345956853</v>
      </c>
      <c r="G25" s="10"/>
      <c r="H25" s="10"/>
      <c r="I25" s="10">
        <v>5.98079654043147</v>
      </c>
      <c r="J25" s="10">
        <v>94.01920345956853</v>
      </c>
      <c r="K25" s="10">
        <v>96.413491425104837</v>
      </c>
      <c r="L25" s="10"/>
      <c r="M25" s="10">
        <v>92.804034717934101</v>
      </c>
      <c r="N25" s="10">
        <v>3.609456707170736</v>
      </c>
      <c r="O25" s="10">
        <v>3.5865085748951628</v>
      </c>
      <c r="P25" s="10">
        <v>0</v>
      </c>
      <c r="Q25" s="10"/>
      <c r="R25" s="10"/>
      <c r="S25" s="10">
        <v>86.197721869693666</v>
      </c>
      <c r="T25" s="10"/>
      <c r="U25" s="10"/>
      <c r="V25" s="10">
        <v>13.80227813030633</v>
      </c>
    </row>
    <row xmlns:x14ac="http://schemas.microsoft.com/office/spreadsheetml/2009/9/ac" r="26" s="188" customFormat="true" ht="12" x14ac:dyDescent="0.2">
      <c r="A26" s="186" t="s">
        <v>159</v>
      </c>
      <c r="B26" s="10">
        <v>2012</v>
      </c>
      <c r="C26" s="187" t="s">
        <v>7</v>
      </c>
      <c r="D26" s="10">
        <v>168689</v>
      </c>
      <c r="E26" s="10">
        <v>100</v>
      </c>
      <c r="F26" s="10">
        <v>94.545605705792809</v>
      </c>
      <c r="G26" s="10"/>
      <c r="H26" s="10"/>
      <c r="I26" s="10">
        <v>5.4543942942071908</v>
      </c>
      <c r="J26" s="10">
        <v>94.545605705792809</v>
      </c>
      <c r="K26" s="10">
        <v>96.63215996923293</v>
      </c>
      <c r="L26" s="10"/>
      <c r="M26" s="10">
        <v>92.804034717934101</v>
      </c>
      <c r="N26" s="10">
        <v>3.8281252512988289</v>
      </c>
      <c r="O26" s="10">
        <v>3.3678400307670699</v>
      </c>
      <c r="P26" s="10">
        <v>0</v>
      </c>
      <c r="Q26" s="10"/>
      <c r="R26" s="10"/>
      <c r="S26" s="10">
        <v>86.197721869693666</v>
      </c>
      <c r="T26" s="10"/>
      <c r="U26" s="10"/>
      <c r="V26" s="10">
        <v>13.80227813030633</v>
      </c>
    </row>
    <row xmlns:x14ac="http://schemas.microsoft.com/office/spreadsheetml/2009/9/ac" r="27" s="188" customFormat="true" ht="12" x14ac:dyDescent="0.2">
      <c r="A27" s="186" t="s">
        <v>159</v>
      </c>
      <c r="B27" s="10">
        <v>2013</v>
      </c>
      <c r="C27" s="187" t="s">
        <v>7</v>
      </c>
      <c r="D27" s="10">
        <v>166563</v>
      </c>
      <c r="E27" s="10">
        <v>100</v>
      </c>
      <c r="F27" s="10">
        <v>95.072007952017088</v>
      </c>
      <c r="G27" s="10"/>
      <c r="H27" s="10"/>
      <c r="I27" s="10">
        <v>4.9279920479829116</v>
      </c>
      <c r="J27" s="10">
        <v>95.072007952017088</v>
      </c>
      <c r="K27" s="10">
        <v>96.850828513361023</v>
      </c>
      <c r="L27" s="10"/>
      <c r="M27" s="10">
        <v>92.804034717934101</v>
      </c>
      <c r="N27" s="10">
        <v>4.0467937954269217</v>
      </c>
      <c r="O27" s="10">
        <v>3.1491714866389771</v>
      </c>
      <c r="P27" s="10">
        <v>0</v>
      </c>
      <c r="Q27" s="10"/>
      <c r="R27" s="10"/>
      <c r="S27" s="10">
        <v>86.197721869693666</v>
      </c>
      <c r="T27" s="10"/>
      <c r="U27" s="10"/>
      <c r="V27" s="10">
        <v>13.80227813030633</v>
      </c>
    </row>
    <row xmlns:x14ac="http://schemas.microsoft.com/office/spreadsheetml/2009/9/ac" r="28" s="188" customFormat="true" ht="12" x14ac:dyDescent="0.2">
      <c r="A28" s="186" t="s">
        <v>159</v>
      </c>
      <c r="B28" s="10">
        <v>2014</v>
      </c>
      <c r="C28" s="187" t="s">
        <v>7</v>
      </c>
      <c r="D28" s="10">
        <v>164992</v>
      </c>
      <c r="E28" s="10">
        <v>100</v>
      </c>
      <c r="F28" s="10">
        <v>95.598410198241368</v>
      </c>
      <c r="G28" s="10"/>
      <c r="H28" s="10"/>
      <c r="I28" s="10">
        <v>4.4015898017586323</v>
      </c>
      <c r="J28" s="10">
        <v>95.598410198241368</v>
      </c>
      <c r="K28" s="10">
        <v>97.069497057489116</v>
      </c>
      <c r="L28" s="10"/>
      <c r="M28" s="10">
        <v>92.804034717934101</v>
      </c>
      <c r="N28" s="10">
        <v>4.2654623395550146</v>
      </c>
      <c r="O28" s="10">
        <v>2.9305029425108842</v>
      </c>
      <c r="P28" s="10">
        <v>0</v>
      </c>
      <c r="Q28" s="10"/>
      <c r="R28" s="10"/>
      <c r="S28" s="10">
        <v>86.197721869693666</v>
      </c>
      <c r="T28" s="10"/>
      <c r="U28" s="10"/>
      <c r="V28" s="10">
        <v>13.80227813030633</v>
      </c>
    </row>
    <row xmlns:x14ac="http://schemas.microsoft.com/office/spreadsheetml/2009/9/ac" r="29" s="188" customFormat="true" ht="12" x14ac:dyDescent="0.2">
      <c r="A29" s="186" t="s">
        <v>159</v>
      </c>
      <c r="B29" s="10">
        <v>2015</v>
      </c>
      <c r="C29" s="187" t="s">
        <v>7</v>
      </c>
      <c r="D29" s="10">
        <v>164069</v>
      </c>
      <c r="E29" s="10">
        <v>100</v>
      </c>
      <c r="F29" s="10">
        <v>96.124812444465647</v>
      </c>
      <c r="G29" s="10"/>
      <c r="H29" s="10"/>
      <c r="I29" s="10">
        <v>3.8751875555343531</v>
      </c>
      <c r="J29" s="10">
        <v>96.124812444465647</v>
      </c>
      <c r="K29" s="10">
        <v>97.288165601617209</v>
      </c>
      <c r="L29" s="10"/>
      <c r="M29" s="10">
        <v>92.804034717934101</v>
      </c>
      <c r="N29" s="10">
        <v>4.4841308836831084</v>
      </c>
      <c r="O29" s="10">
        <v>2.7118343983827908</v>
      </c>
      <c r="P29" s="10">
        <v>0</v>
      </c>
      <c r="Q29" s="10"/>
      <c r="R29" s="10"/>
      <c r="S29" s="10">
        <v>86.197721869693666</v>
      </c>
      <c r="T29" s="10"/>
      <c r="U29" s="10"/>
      <c r="V29" s="10">
        <v>13.80227813030633</v>
      </c>
    </row>
    <row xmlns:x14ac="http://schemas.microsoft.com/office/spreadsheetml/2009/9/ac" r="30" s="188" customFormat="true" ht="12" x14ac:dyDescent="0.2">
      <c r="A30" s="186" t="s">
        <v>159</v>
      </c>
      <c r="B30" s="10">
        <v>2016</v>
      </c>
      <c r="C30" s="187" t="s">
        <v>7</v>
      </c>
      <c r="D30" s="10">
        <v>162773</v>
      </c>
      <c r="E30" s="10">
        <v>100</v>
      </c>
      <c r="F30" s="10">
        <v>96.651214690689926</v>
      </c>
      <c r="G30" s="10"/>
      <c r="H30" s="10"/>
      <c r="I30" s="10">
        <v>3.3487853093100739</v>
      </c>
      <c r="J30" s="10">
        <v>96.651214690689926</v>
      </c>
      <c r="K30" s="10">
        <v>97.506834145745245</v>
      </c>
      <c r="L30" s="10"/>
      <c r="M30" s="10">
        <v>92.804034717934101</v>
      </c>
      <c r="N30" s="10">
        <v>4.7027994278111436</v>
      </c>
      <c r="O30" s="10">
        <v>2.4931658542547548</v>
      </c>
      <c r="P30" s="10">
        <v>0</v>
      </c>
      <c r="Q30" s="10"/>
      <c r="R30" s="10"/>
      <c r="S30" s="10">
        <v>86.197721869693666</v>
      </c>
      <c r="T30" s="10"/>
      <c r="U30" s="10"/>
      <c r="V30" s="10">
        <v>13.80227813030633</v>
      </c>
    </row>
    <row xmlns:x14ac="http://schemas.microsoft.com/office/spreadsheetml/2009/9/ac" r="31" s="188" customFormat="true" ht="12" x14ac:dyDescent="0.2">
      <c r="A31" s="186" t="s">
        <v>159</v>
      </c>
      <c r="B31" s="10">
        <v>2017</v>
      </c>
      <c r="C31" s="187" t="s">
        <v>7</v>
      </c>
      <c r="D31" s="10">
        <v>161447</v>
      </c>
      <c r="E31" s="10">
        <v>100</v>
      </c>
      <c r="F31" s="10">
        <v>97.177616936914205</v>
      </c>
      <c r="G31" s="10"/>
      <c r="H31" s="10"/>
      <c r="I31" s="10">
        <v>2.8223830630857951</v>
      </c>
      <c r="J31" s="10">
        <v>97.177616936914205</v>
      </c>
      <c r="K31" s="10">
        <v>97.725502689873338</v>
      </c>
      <c r="L31" s="10"/>
      <c r="M31" s="10">
        <v>92.804034717934101</v>
      </c>
      <c r="N31" s="10">
        <v>4.9214679719392356</v>
      </c>
      <c r="O31" s="10">
        <v>2.2744973101266619</v>
      </c>
      <c r="P31" s="10">
        <v>0</v>
      </c>
      <c r="Q31" s="10"/>
      <c r="R31" s="10"/>
      <c r="S31" s="10">
        <v>86.197721869693666</v>
      </c>
      <c r="T31" s="10"/>
      <c r="U31" s="10"/>
      <c r="V31" s="10">
        <v>13.80227813030633</v>
      </c>
    </row>
    <row xmlns:x14ac="http://schemas.microsoft.com/office/spreadsheetml/2009/9/ac" r="32" s="188" customFormat="true" ht="12" x14ac:dyDescent="0.2">
      <c r="A32" s="186" t="s">
        <v>159</v>
      </c>
      <c r="B32" s="10">
        <v>2018</v>
      </c>
      <c r="C32" s="187" t="s">
        <v>7</v>
      </c>
      <c r="D32" s="10">
        <v>160272</v>
      </c>
      <c r="E32" s="10">
        <v>100</v>
      </c>
      <c r="F32" s="10">
        <v>97.704019183138485</v>
      </c>
      <c r="G32" s="10"/>
      <c r="H32" s="10"/>
      <c r="I32" s="10">
        <v>2.295980816861515</v>
      </c>
      <c r="J32" s="10">
        <v>97.704019183138485</v>
      </c>
      <c r="K32" s="10">
        <v>97.944171234001431</v>
      </c>
      <c r="L32" s="10"/>
      <c r="M32" s="10">
        <v>92.804034717934101</v>
      </c>
      <c r="N32" s="10">
        <v>5.1401365160673294</v>
      </c>
      <c r="O32" s="10">
        <v>2.055828765998569</v>
      </c>
      <c r="P32" s="10">
        <v>0</v>
      </c>
      <c r="Q32" s="10"/>
      <c r="R32" s="10"/>
      <c r="S32" s="10">
        <v>86.197721869693666</v>
      </c>
      <c r="T32" s="10"/>
      <c r="U32" s="10"/>
      <c r="V32" s="10">
        <v>13.80227813030633</v>
      </c>
    </row>
    <row xmlns:x14ac="http://schemas.microsoft.com/office/spreadsheetml/2009/9/ac" r="33" s="188" customFormat="true" ht="12" x14ac:dyDescent="0.2">
      <c r="A33" s="186" t="s">
        <v>159</v>
      </c>
      <c r="B33" s="10">
        <v>2019</v>
      </c>
      <c r="C33" s="187" t="s">
        <v>7</v>
      </c>
      <c r="D33" s="10">
        <v>159299</v>
      </c>
      <c r="E33" s="10">
        <v>100</v>
      </c>
      <c r="F33" s="10">
        <v>98.230421429362764</v>
      </c>
      <c r="G33" s="10"/>
      <c r="H33" s="10"/>
      <c r="I33" s="10">
        <v>1.769578570637236</v>
      </c>
      <c r="J33" s="10">
        <v>98.230421429362764</v>
      </c>
      <c r="K33" s="10">
        <v>98.162839778129523</v>
      </c>
      <c r="L33" s="10"/>
      <c r="M33" s="10">
        <v>92.804034717934101</v>
      </c>
      <c r="N33" s="10">
        <v>5.3588050601954222</v>
      </c>
      <c r="O33" s="10">
        <v>1.837160221870477</v>
      </c>
      <c r="P33" s="10">
        <v>0</v>
      </c>
      <c r="Q33" s="10"/>
      <c r="R33" s="10"/>
      <c r="S33" s="10">
        <v>86.197721869693666</v>
      </c>
      <c r="T33" s="10"/>
      <c r="U33" s="10"/>
      <c r="V33" s="10">
        <v>13.80227813030633</v>
      </c>
    </row>
    <row xmlns:x14ac="http://schemas.microsoft.com/office/spreadsheetml/2009/9/ac" r="34" s="188" customFormat="true" ht="12" x14ac:dyDescent="0.2">
      <c r="A34" s="186" t="s">
        <v>159</v>
      </c>
      <c r="B34" s="10">
        <v>2020</v>
      </c>
      <c r="C34" s="187" t="s">
        <v>7</v>
      </c>
      <c r="D34" s="10">
        <v>158971</v>
      </c>
      <c r="E34" s="10">
        <v>100</v>
      </c>
      <c r="F34" s="10">
        <v>98.756823675587043</v>
      </c>
      <c r="G34" s="10"/>
      <c r="H34" s="10"/>
      <c r="I34" s="10">
        <v>1.243176324412957</v>
      </c>
      <c r="J34" s="10">
        <v>98.756823675587043</v>
      </c>
      <c r="K34" s="10">
        <v>98.381508322257616</v>
      </c>
      <c r="L34" s="10"/>
      <c r="M34" s="10">
        <v>92.804034717934101</v>
      </c>
      <c r="N34" s="10">
        <v>5.5774736043235151</v>
      </c>
      <c r="O34" s="10">
        <v>1.6184916777423839</v>
      </c>
      <c r="P34" s="10">
        <v>0</v>
      </c>
      <c r="Q34" s="10"/>
      <c r="R34" s="10"/>
      <c r="S34" s="10">
        <v>86.197721869693666</v>
      </c>
      <c r="T34" s="10"/>
      <c r="U34" s="10"/>
      <c r="V34" s="10">
        <v>13.80227813030633</v>
      </c>
    </row>
    <row xmlns:x14ac="http://schemas.microsoft.com/office/spreadsheetml/2009/9/ac" r="35" s="188" customFormat="true" ht="12" x14ac:dyDescent="0.2">
      <c r="A35" s="186" t="s">
        <v>159</v>
      </c>
      <c r="B35" s="10">
        <v>2021</v>
      </c>
      <c r="C35" s="187" t="s">
        <v>7</v>
      </c>
      <c r="D35" s="10">
        <v>158860</v>
      </c>
      <c r="E35" s="10">
        <v>100</v>
      </c>
      <c r="F35" s="10">
        <v>99.283225921811322</v>
      </c>
      <c r="G35" s="10"/>
      <c r="H35" s="10"/>
      <c r="I35" s="10">
        <v>0.71677407818867778</v>
      </c>
      <c r="J35" s="10">
        <v>99.283225921811322</v>
      </c>
      <c r="K35" s="10">
        <v>98.600176866385652</v>
      </c>
      <c r="L35" s="10"/>
      <c r="M35" s="10">
        <v>92.804034717934101</v>
      </c>
      <c r="N35" s="10">
        <v>5.7961421484515512</v>
      </c>
      <c r="O35" s="10">
        <v>1.3998231336143481</v>
      </c>
      <c r="P35" s="10">
        <v>0</v>
      </c>
      <c r="Q35" s="10"/>
      <c r="R35" s="10"/>
      <c r="S35" s="10">
        <v>86.197721869693666</v>
      </c>
      <c r="T35" s="10"/>
      <c r="U35" s="10"/>
      <c r="V35" s="10">
        <v>13.80227813030633</v>
      </c>
    </row>
    <row xmlns:x14ac="http://schemas.microsoft.com/office/spreadsheetml/2009/9/ac" r="36" s="188" customFormat="true" ht="12" x14ac:dyDescent="0.2">
      <c r="A36" s="186" t="s">
        <v>159</v>
      </c>
      <c r="B36" s="10">
        <v>2022</v>
      </c>
      <c r="C36" s="187" t="s">
        <v>7</v>
      </c>
      <c r="D36" s="10">
        <v>158250</v>
      </c>
      <c r="E36" s="10">
        <v>100</v>
      </c>
      <c r="F36" s="10">
        <v>99.809628168035601</v>
      </c>
      <c r="G36" s="10"/>
      <c r="H36" s="10"/>
      <c r="I36" s="10">
        <v>0.19037183196439861</v>
      </c>
      <c r="J36" s="10">
        <v>99.809628168035601</v>
      </c>
      <c r="K36" s="10">
        <v>98.818845410513745</v>
      </c>
      <c r="L36" s="10"/>
      <c r="M36" s="10">
        <v>92.804034717934101</v>
      </c>
      <c r="N36" s="10">
        <v>6.0148106925796441</v>
      </c>
      <c r="O36" s="10">
        <v>1.181154589486255</v>
      </c>
      <c r="P36" s="10">
        <v>0</v>
      </c>
      <c r="Q36" s="10"/>
      <c r="R36" s="10"/>
      <c r="S36" s="10">
        <v>86.197721869693666</v>
      </c>
      <c r="T36" s="10"/>
      <c r="U36" s="10"/>
      <c r="V36" s="10">
        <v>13.80227813030633</v>
      </c>
    </row>
    <row xmlns:x14ac="http://schemas.microsoft.com/office/spreadsheetml/2009/9/ac" r="37" s="188" customFormat="true" ht="12" x14ac:dyDescent="0.2">
      <c r="A37" s="186" t="s">
        <v>159</v>
      </c>
      <c r="B37" s="10">
        <v>2023</v>
      </c>
      <c r="C37" s="187" t="s">
        <v>7</v>
      </c>
      <c r="D37" s="10">
        <v>152330</v>
      </c>
      <c r="E37" s="10">
        <v>100</v>
      </c>
      <c r="F37" s="10">
        <v>99.809628168035601</v>
      </c>
      <c r="G37" s="10"/>
      <c r="H37" s="10"/>
      <c r="I37" s="10">
        <v>0.19037183196439861</v>
      </c>
      <c r="J37" s="10">
        <v>99.809628168035601</v>
      </c>
      <c r="K37" s="10">
        <v>98.818845410513745</v>
      </c>
      <c r="L37" s="10"/>
      <c r="M37" s="10">
        <v>92.804034717934101</v>
      </c>
      <c r="N37" s="10">
        <v>6.0148106925796441</v>
      </c>
      <c r="O37" s="10">
        <v>1.181154589486255</v>
      </c>
      <c r="P37" s="10">
        <v>0</v>
      </c>
      <c r="Q37" s="10"/>
      <c r="R37" s="10"/>
      <c r="S37" s="10">
        <v>86.197721869693666</v>
      </c>
      <c r="T37" s="10"/>
      <c r="U37" s="10"/>
      <c r="V37" s="10">
        <v>13.80227813030633</v>
      </c>
    </row>
    <row xmlns:x14ac="http://schemas.microsoft.com/office/spreadsheetml/2009/9/ac" r="38" s="188" customFormat="true" ht="12" x14ac:dyDescent="0.2">
      <c r="A38" s="186" t="s">
        <v>159</v>
      </c>
      <c r="B38" s="10">
        <v>2024</v>
      </c>
      <c r="C38" s="18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8" customFormat="true" ht="12" x14ac:dyDescent="0.2">
      <c r="A39" s="186" t="s">
        <v>159</v>
      </c>
      <c r="B39" s="10">
        <v>2025</v>
      </c>
      <c r="C39" s="18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8" customFormat="true" ht="12" x14ac:dyDescent="0.2">
      <c r="A40" s="186" t="s">
        <v>159</v>
      </c>
      <c r="B40" s="10">
        <v>2026</v>
      </c>
      <c r="C40" s="18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8" customFormat="true" ht="12" x14ac:dyDescent="0.2">
      <c r="A41" s="186" t="s">
        <v>159</v>
      </c>
      <c r="B41" s="10">
        <v>2027</v>
      </c>
      <c r="C41" s="18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8" customFormat="true" ht="12" x14ac:dyDescent="0.2">
      <c r="A42" s="186" t="s">
        <v>159</v>
      </c>
      <c r="B42" s="10">
        <v>2028</v>
      </c>
      <c r="C42" s="18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8" customFormat="true" ht="12" x14ac:dyDescent="0.2">
      <c r="A43" s="186" t="s">
        <v>159</v>
      </c>
      <c r="B43" s="10">
        <v>2029</v>
      </c>
      <c r="C43" s="18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8" customFormat="true" ht="12" x14ac:dyDescent="0.2">
      <c r="A44" s="186" t="s">
        <v>159</v>
      </c>
      <c r="B44" s="10">
        <v>2030</v>
      </c>
      <c r="C44" s="18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8" customFormat="true" ht="12" x14ac:dyDescent="0.2">
      <c r="A45" s="186" t="s">
        <v>159</v>
      </c>
      <c r="B45" s="10">
        <v>2000</v>
      </c>
      <c r="C45" s="187" t="s">
        <v>1</v>
      </c>
      <c r="D45" s="10">
        <v>101371.00675525671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8" customFormat="true" ht="12" x14ac:dyDescent="0.2">
      <c r="A46" s="186" t="s">
        <v>159</v>
      </c>
      <c r="B46" s="10">
        <v>2001</v>
      </c>
      <c r="C46" s="187" t="s">
        <v>1</v>
      </c>
      <c r="D46" s="10">
        <v>102966.139654541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8" customFormat="true" ht="12" x14ac:dyDescent="0.2">
      <c r="A47" s="186" t="s">
        <v>159</v>
      </c>
      <c r="B47" s="10">
        <v>2002</v>
      </c>
      <c r="C47" s="187" t="s">
        <v>1</v>
      </c>
      <c r="D47" s="10">
        <v>104417.8479066467</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8" customFormat="true" ht="12" x14ac:dyDescent="0.2">
      <c r="A48" s="186" t="s">
        <v>159</v>
      </c>
      <c r="B48" s="10">
        <v>2003</v>
      </c>
      <c r="C48" s="187" t="s">
        <v>1</v>
      </c>
      <c r="D48" s="10">
        <v>105680.34136009221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8" customFormat="true" ht="12" x14ac:dyDescent="0.2">
      <c r="A49" s="186" t="s">
        <v>159</v>
      </c>
      <c r="B49" s="10">
        <v>2004</v>
      </c>
      <c r="C49" s="187" t="s">
        <v>1</v>
      </c>
      <c r="D49" s="10">
        <v>106716.4286003876</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8" customFormat="true" ht="12" x14ac:dyDescent="0.2">
      <c r="A50" s="186" t="s">
        <v>159</v>
      </c>
      <c r="B50" s="10">
        <v>2005</v>
      </c>
      <c r="C50" s="187" t="s">
        <v>1</v>
      </c>
      <c r="D50" s="10">
        <v>107389.8026361465</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8" customFormat="true" ht="12" x14ac:dyDescent="0.2">
      <c r="A51" s="186" t="s">
        <v>159</v>
      </c>
      <c r="B51" s="10">
        <v>2006</v>
      </c>
      <c r="C51" s="187" t="s">
        <v>1</v>
      </c>
      <c r="D51" s="10">
        <v>107727.89087425231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8" customFormat="true" ht="12" x14ac:dyDescent="0.2">
      <c r="A52" s="186" t="s">
        <v>159</v>
      </c>
      <c r="B52" s="10">
        <v>2007</v>
      </c>
      <c r="C52" s="187" t="s">
        <v>1</v>
      </c>
      <c r="D52" s="10">
        <v>107770.5564662933</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8" customFormat="true" ht="12" x14ac:dyDescent="0.2">
      <c r="A53" s="186" t="s">
        <v>159</v>
      </c>
      <c r="B53" s="10">
        <v>2008</v>
      </c>
      <c r="C53" s="187" t="s">
        <v>1</v>
      </c>
      <c r="D53" s="10">
        <v>107584.1346963501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8" customFormat="true" ht="12" x14ac:dyDescent="0.2">
      <c r="A54" s="186" t="s">
        <v>159</v>
      </c>
      <c r="B54" s="10">
        <v>2009</v>
      </c>
      <c r="C54" s="187" t="s">
        <v>1</v>
      </c>
      <c r="D54" s="10">
        <v>107244.1602017212</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8" customFormat="true" ht="12" x14ac:dyDescent="0.2">
      <c r="A55" s="186" t="s">
        <v>159</v>
      </c>
      <c r="B55" s="10">
        <v>2010</v>
      </c>
      <c r="C55" s="187" t="s">
        <v>1</v>
      </c>
      <c r="D55" s="10">
        <v>106747.5556445313</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8" customFormat="true" ht="12" x14ac:dyDescent="0.2">
      <c r="A56" s="186" t="s">
        <v>159</v>
      </c>
      <c r="B56" s="10">
        <v>2011</v>
      </c>
      <c r="C56" s="187" t="s">
        <v>1</v>
      </c>
      <c r="D56" s="10">
        <v>106405.46430320739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8" customFormat="true" ht="12" x14ac:dyDescent="0.2">
      <c r="A57" s="186" t="s">
        <v>159</v>
      </c>
      <c r="B57" s="10">
        <v>2012</v>
      </c>
      <c r="C57" s="187" t="s">
        <v>1</v>
      </c>
      <c r="D57" s="10">
        <v>105972.11524856569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8" customFormat="true" ht="12" x14ac:dyDescent="0.2">
      <c r="A58" s="186" t="s">
        <v>159</v>
      </c>
      <c r="B58" s="10">
        <v>2013</v>
      </c>
      <c r="C58" s="187" t="s">
        <v>1</v>
      </c>
      <c r="D58" s="10">
        <v>105462.69694656369</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8" customFormat="true" ht="12" x14ac:dyDescent="0.2">
      <c r="A59" s="186" t="s">
        <v>159</v>
      </c>
      <c r="B59" s="10">
        <v>2014</v>
      </c>
      <c r="C59" s="187" t="s">
        <v>1</v>
      </c>
      <c r="D59" s="10">
        <v>105281.39746582029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8" customFormat="true" ht="12" x14ac:dyDescent="0.2">
      <c r="A60" s="186" t="s">
        <v>159</v>
      </c>
      <c r="B60" s="10">
        <v>2015</v>
      </c>
      <c r="C60" s="187" t="s">
        <v>1</v>
      </c>
      <c r="D60" s="10">
        <v>105496.3720069885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8" customFormat="true" ht="12" x14ac:dyDescent="0.2">
      <c r="A61" s="186" t="s">
        <v>159</v>
      </c>
      <c r="B61" s="10">
        <v>2016</v>
      </c>
      <c r="C61" s="187" t="s">
        <v>1</v>
      </c>
      <c r="D61" s="10">
        <v>105450.85475646969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8" customFormat="true" ht="12" x14ac:dyDescent="0.2">
      <c r="A62" s="186" t="s">
        <v>159</v>
      </c>
      <c r="B62" s="10">
        <v>2017</v>
      </c>
      <c r="C62" s="187" t="s">
        <v>1</v>
      </c>
      <c r="D62" s="10">
        <v>105361.9292320251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8" customFormat="true" ht="12" x14ac:dyDescent="0.2">
      <c r="A63" s="186" t="s">
        <v>159</v>
      </c>
      <c r="B63" s="10">
        <v>2018</v>
      </c>
      <c r="C63" s="187" t="s">
        <v>1</v>
      </c>
      <c r="D63" s="10">
        <v>105349.9946594238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8" customFormat="true" ht="12" x14ac:dyDescent="0.2">
      <c r="A64" s="186" t="s">
        <v>159</v>
      </c>
      <c r="B64" s="10">
        <v>2019</v>
      </c>
      <c r="C64" s="187" t="s">
        <v>1</v>
      </c>
      <c r="D64" s="10">
        <v>105447.972563858</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8" customFormat="true" ht="12" x14ac:dyDescent="0.2">
      <c r="A65" s="186" t="s">
        <v>159</v>
      </c>
      <c r="B65" s="10">
        <v>2020</v>
      </c>
      <c r="C65" s="187" t="s">
        <v>1</v>
      </c>
      <c r="D65" s="10">
        <v>105957.3515991974</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8" customFormat="true" ht="12" x14ac:dyDescent="0.2">
      <c r="A66" s="186" t="s">
        <v>159</v>
      </c>
      <c r="B66" s="10">
        <v>2021</v>
      </c>
      <c r="C66" s="187" t="s">
        <v>1</v>
      </c>
      <c r="D66" s="10">
        <v>106598.23303070071</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8" customFormat="true" ht="12" x14ac:dyDescent="0.2">
      <c r="A67" s="186" t="s">
        <v>159</v>
      </c>
      <c r="B67" s="10">
        <v>2022</v>
      </c>
      <c r="C67" s="187" t="s">
        <v>1</v>
      </c>
      <c r="D67" s="10">
        <v>106889.959602356</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8" customFormat="true" ht="12" x14ac:dyDescent="0.2">
      <c r="A68" s="186" t="s">
        <v>159</v>
      </c>
      <c r="B68" s="10">
        <v>2023</v>
      </c>
      <c r="C68" s="187" t="s">
        <v>1</v>
      </c>
      <c r="D68" s="10">
        <v>103556.9840400696</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8" customFormat="true" ht="12" x14ac:dyDescent="0.2">
      <c r="A69" s="186" t="s">
        <v>159</v>
      </c>
      <c r="B69" s="10">
        <v>2024</v>
      </c>
      <c r="C69" s="18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8" customFormat="true" ht="12" x14ac:dyDescent="0.2">
      <c r="A70" s="186" t="s">
        <v>159</v>
      </c>
      <c r="B70" s="10">
        <v>2025</v>
      </c>
      <c r="C70" s="18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8" customFormat="true" ht="12" x14ac:dyDescent="0.2">
      <c r="A71" s="186" t="s">
        <v>159</v>
      </c>
      <c r="B71" s="10">
        <v>2026</v>
      </c>
      <c r="C71" s="18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8" customFormat="true" ht="12" x14ac:dyDescent="0.2">
      <c r="A72" s="186" t="s">
        <v>159</v>
      </c>
      <c r="B72" s="10">
        <v>2027</v>
      </c>
      <c r="C72" s="18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8" customFormat="true" ht="12" x14ac:dyDescent="0.2">
      <c r="A73" s="186" t="s">
        <v>159</v>
      </c>
      <c r="B73" s="10">
        <v>2028</v>
      </c>
      <c r="C73" s="18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8" customFormat="true" ht="12" x14ac:dyDescent="0.2">
      <c r="A74" s="186" t="s">
        <v>159</v>
      </c>
      <c r="B74" s="10">
        <v>2029</v>
      </c>
      <c r="C74" s="18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8" customFormat="true" ht="12" x14ac:dyDescent="0.2">
      <c r="A75" s="186" t="s">
        <v>159</v>
      </c>
      <c r="B75" s="10">
        <v>2030</v>
      </c>
      <c r="C75" s="18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8" customFormat="true" ht="12" x14ac:dyDescent="0.2">
      <c r="A76" s="186" t="s">
        <v>159</v>
      </c>
      <c r="B76" s="10">
        <v>2000</v>
      </c>
      <c r="C76" s="187" t="s">
        <v>2</v>
      </c>
      <c r="D76" s="10">
        <v>88337.993244743324</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8" customFormat="true" ht="12" x14ac:dyDescent="0.2">
      <c r="A77" s="186" t="s">
        <v>159</v>
      </c>
      <c r="B77" s="10">
        <v>2001</v>
      </c>
      <c r="C77" s="187" t="s">
        <v>2</v>
      </c>
      <c r="D77" s="10">
        <v>86689.860345458976</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8" customFormat="true" ht="12" x14ac:dyDescent="0.2">
      <c r="A78" s="186" t="s">
        <v>159</v>
      </c>
      <c r="B78" s="10">
        <v>2002</v>
      </c>
      <c r="C78" s="187" t="s">
        <v>2</v>
      </c>
      <c r="D78" s="10">
        <v>84930.152093353259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8" customFormat="true" ht="12" x14ac:dyDescent="0.2">
      <c r="A79" s="186" t="s">
        <v>159</v>
      </c>
      <c r="B79" s="10">
        <v>2003</v>
      </c>
      <c r="C79" s="187" t="s">
        <v>2</v>
      </c>
      <c r="D79" s="10">
        <v>83044.658639907837</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8" customFormat="true" ht="12" x14ac:dyDescent="0.2">
      <c r="A80" s="186" t="s">
        <v>159</v>
      </c>
      <c r="B80" s="10">
        <v>2004</v>
      </c>
      <c r="C80" s="187" t="s">
        <v>2</v>
      </c>
      <c r="D80" s="10">
        <v>81012.571399612425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8" customFormat="true" ht="12" x14ac:dyDescent="0.2">
      <c r="A81" s="186" t="s">
        <v>159</v>
      </c>
      <c r="B81" s="10">
        <v>2005</v>
      </c>
      <c r="C81" s="187" t="s">
        <v>2</v>
      </c>
      <c r="D81" s="10">
        <v>78763.197363853455</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8" customFormat="true" ht="12" x14ac:dyDescent="0.2">
      <c r="A82" s="186" t="s">
        <v>159</v>
      </c>
      <c r="B82" s="10">
        <v>2006</v>
      </c>
      <c r="C82" s="187" t="s">
        <v>2</v>
      </c>
      <c r="D82" s="10">
        <v>76331.10912574768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8" customFormat="true" ht="12" x14ac:dyDescent="0.2">
      <c r="A83" s="186" t="s">
        <v>159</v>
      </c>
      <c r="B83" s="10">
        <v>2007</v>
      </c>
      <c r="C83" s="187" t="s">
        <v>2</v>
      </c>
      <c r="D83" s="10">
        <v>73774.443533706683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8" customFormat="true" ht="12" x14ac:dyDescent="0.2">
      <c r="A84" s="186" t="s">
        <v>159</v>
      </c>
      <c r="B84" s="10">
        <v>2008</v>
      </c>
      <c r="C84" s="187" t="s">
        <v>2</v>
      </c>
      <c r="D84" s="10">
        <v>71144.865303649887</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8" customFormat="true" ht="12" x14ac:dyDescent="0.2">
      <c r="A85" s="186" t="s">
        <v>159</v>
      </c>
      <c r="B85" s="10">
        <v>2009</v>
      </c>
      <c r="C85" s="187" t="s">
        <v>2</v>
      </c>
      <c r="D85" s="10">
        <v>68519.839798278816</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8" customFormat="true" ht="12" x14ac:dyDescent="0.2">
      <c r="A86" s="186" t="s">
        <v>159</v>
      </c>
      <c r="B86" s="10">
        <v>2010</v>
      </c>
      <c r="C86" s="187" t="s">
        <v>2</v>
      </c>
      <c r="D86" s="10">
        <v>65924.44435546876</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8" customFormat="true" ht="12" x14ac:dyDescent="0.2">
      <c r="A87" s="186" t="s">
        <v>159</v>
      </c>
      <c r="B87" s="10">
        <v>2011</v>
      </c>
      <c r="C87" s="187" t="s">
        <v>2</v>
      </c>
      <c r="D87" s="10">
        <v>64329.535696792591</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8" customFormat="true" ht="12" x14ac:dyDescent="0.2">
      <c r="A88" s="186" t="s">
        <v>159</v>
      </c>
      <c r="B88" s="10">
        <v>2012</v>
      </c>
      <c r="C88" s="187" t="s">
        <v>2</v>
      </c>
      <c r="D88" s="10">
        <v>62716.884751434329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8" customFormat="true" ht="12" x14ac:dyDescent="0.2">
      <c r="A89" s="186" t="s">
        <v>159</v>
      </c>
      <c r="B89" s="10">
        <v>2013</v>
      </c>
      <c r="C89" s="187" t="s">
        <v>2</v>
      </c>
      <c r="D89" s="10">
        <v>61100.303053436277</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8" customFormat="true" ht="12" x14ac:dyDescent="0.2">
      <c r="A90" s="186" t="s">
        <v>159</v>
      </c>
      <c r="B90" s="10">
        <v>2014</v>
      </c>
      <c r="C90" s="187" t="s">
        <v>2</v>
      </c>
      <c r="D90" s="10">
        <v>59710.60253417967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8" customFormat="true" ht="12" x14ac:dyDescent="0.2">
      <c r="A91" s="186" t="s">
        <v>159</v>
      </c>
      <c r="B91" s="10">
        <v>2015</v>
      </c>
      <c r="C91" s="187" t="s">
        <v>2</v>
      </c>
      <c r="D91" s="10">
        <v>58572.627993011469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8" customFormat="true" ht="12" x14ac:dyDescent="0.2">
      <c r="A92" s="186" t="s">
        <v>159</v>
      </c>
      <c r="B92" s="10">
        <v>2016</v>
      </c>
      <c r="C92" s="187" t="s">
        <v>2</v>
      </c>
      <c r="D92" s="10">
        <v>57322.145243530271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8" customFormat="true" ht="12" x14ac:dyDescent="0.2">
      <c r="A93" s="186" t="s">
        <v>159</v>
      </c>
      <c r="B93" s="10">
        <v>2017</v>
      </c>
      <c r="C93" s="187" t="s">
        <v>2</v>
      </c>
      <c r="D93" s="10">
        <v>56085.070767974852</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8" customFormat="true" ht="12" x14ac:dyDescent="0.2">
      <c r="A94" s="186" t="s">
        <v>159</v>
      </c>
      <c r="B94" s="10">
        <v>2018</v>
      </c>
      <c r="C94" s="187" t="s">
        <v>2</v>
      </c>
      <c r="D94" s="10">
        <v>54922.005340576172</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8" customFormat="true" ht="12" x14ac:dyDescent="0.2">
      <c r="A95" s="186" t="s">
        <v>159</v>
      </c>
      <c r="B95" s="10">
        <v>2019</v>
      </c>
      <c r="C95" s="187" t="s">
        <v>2</v>
      </c>
      <c r="D95" s="10">
        <v>53851.027436141972</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8" customFormat="true" ht="12" x14ac:dyDescent="0.2">
      <c r="A96" s="186" t="s">
        <v>159</v>
      </c>
      <c r="B96" s="10">
        <v>2020</v>
      </c>
      <c r="C96" s="187" t="s">
        <v>2</v>
      </c>
      <c r="D96" s="10">
        <v>53013.648400802609</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8" customFormat="true" ht="12" x14ac:dyDescent="0.2">
      <c r="A97" s="186" t="s">
        <v>159</v>
      </c>
      <c r="B97" s="10">
        <v>2021</v>
      </c>
      <c r="C97" s="187" t="s">
        <v>2</v>
      </c>
      <c r="D97" s="10">
        <v>52261.766969299308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8" customFormat="true" ht="12" x14ac:dyDescent="0.2">
      <c r="A98" s="186" t="s">
        <v>159</v>
      </c>
      <c r="B98" s="10">
        <v>2022</v>
      </c>
      <c r="C98" s="187" t="s">
        <v>2</v>
      </c>
      <c r="D98" s="10">
        <v>51360.040397644043</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8" customFormat="true" ht="12" x14ac:dyDescent="0.2">
      <c r="A99" s="186" t="s">
        <v>159</v>
      </c>
      <c r="B99" s="10">
        <v>2023</v>
      </c>
      <c r="C99" s="187" t="s">
        <v>2</v>
      </c>
      <c r="D99" s="10">
        <v>48773.015959930417</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8" customFormat="true" ht="12" x14ac:dyDescent="0.2">
      <c r="A100" s="186" t="s">
        <v>159</v>
      </c>
      <c r="B100" s="10">
        <v>2024</v>
      </c>
      <c r="C100" s="18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8" customFormat="true" ht="12" x14ac:dyDescent="0.2">
      <c r="A101" s="186" t="s">
        <v>159</v>
      </c>
      <c r="B101" s="10">
        <v>2025</v>
      </c>
      <c r="C101" s="18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8" customFormat="true" ht="12" x14ac:dyDescent="0.2">
      <c r="A102" s="186" t="s">
        <v>159</v>
      </c>
      <c r="B102" s="10">
        <v>2026</v>
      </c>
      <c r="C102" s="18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8" customFormat="true" ht="12" x14ac:dyDescent="0.2">
      <c r="A103" s="186" t="s">
        <v>159</v>
      </c>
      <c r="B103" s="10">
        <v>2027</v>
      </c>
      <c r="C103" s="18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8" customFormat="true" ht="12" x14ac:dyDescent="0.2">
      <c r="A104" s="186" t="s">
        <v>159</v>
      </c>
      <c r="B104" s="10">
        <v>2028</v>
      </c>
      <c r="C104" s="18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8" customFormat="true" ht="12" x14ac:dyDescent="0.2">
      <c r="A105" s="186" t="s">
        <v>159</v>
      </c>
      <c r="B105" s="10">
        <v>2029</v>
      </c>
      <c r="C105" s="18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8" customFormat="true" ht="12" x14ac:dyDescent="0.2">
      <c r="A106" s="186" t="s">
        <v>159</v>
      </c>
      <c r="B106" s="10">
        <v>2030</v>
      </c>
      <c r="C106" s="18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8" customFormat="true" ht="12" x14ac:dyDescent="0.2">
      <c r="A107" s="186" t="s">
        <v>159</v>
      </c>
      <c r="B107" s="10">
        <v>2000</v>
      </c>
      <c r="C107" s="187" t="s">
        <v>16</v>
      </c>
      <c r="D107" s="10">
        <v>39528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8" customFormat="true" ht="12" x14ac:dyDescent="0.2">
      <c r="A108" s="186" t="s">
        <v>159</v>
      </c>
      <c r="B108" s="10">
        <v>2001</v>
      </c>
      <c r="C108" s="187" t="s">
        <v>16</v>
      </c>
      <c r="D108" s="10">
        <v>38945</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8" customFormat="true" ht="12" x14ac:dyDescent="0.2">
      <c r="A109" s="186" t="s">
        <v>159</v>
      </c>
      <c r="B109" s="10">
        <v>2002</v>
      </c>
      <c r="C109" s="187" t="s">
        <v>16</v>
      </c>
      <c r="D109" s="10">
        <v>38246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8" customFormat="true" ht="12" x14ac:dyDescent="0.2">
      <c r="A110" s="186" t="s">
        <v>159</v>
      </c>
      <c r="B110" s="10">
        <v>2003</v>
      </c>
      <c r="C110" s="189" t="s">
        <v>16</v>
      </c>
      <c r="D110" s="10">
        <v>37506</v>
      </c>
      <c r="E110" s="10"/>
      <c r="F110" s="10"/>
      <c r="G110" s="10"/>
      <c r="H110" s="10"/>
      <c r="I110" s="10"/>
      <c r="J110" s="10">
        <v>100</v>
      </c>
      <c r="K110" s="10"/>
      <c r="L110" s="10"/>
      <c r="M110" s="10"/>
      <c r="N110" s="10"/>
      <c r="O110" s="10"/>
      <c r="P110" s="10">
        <v>100</v>
      </c>
      <c r="Q110" s="10"/>
      <c r="R110" s="10"/>
      <c r="S110" s="10"/>
      <c r="T110" s="10"/>
      <c r="U110" s="10"/>
      <c r="V110" s="10">
        <v>100</v>
      </c>
      <c r="W110" s="190"/>
      <c r="X110" s="190"/>
      <c r="Y110" s="190"/>
      <c r="Z110" s="190"/>
      <c r="AA110" s="190"/>
      <c r="AB110" s="190"/>
      <c r="AC110" s="190"/>
      <c r="AD110" s="190"/>
      <c r="AE110" s="190"/>
    </row>
    <row xmlns:x14ac="http://schemas.microsoft.com/office/spreadsheetml/2009/9/ac" r="111" s="188" customFormat="true" ht="12" x14ac:dyDescent="0.2">
      <c r="A111" s="186" t="s">
        <v>159</v>
      </c>
      <c r="B111" s="10">
        <v>2004</v>
      </c>
      <c r="C111" s="189" t="s">
        <v>16</v>
      </c>
      <c r="D111" s="10">
        <v>36734</v>
      </c>
      <c r="E111" s="10"/>
      <c r="F111" s="10"/>
      <c r="G111" s="10"/>
      <c r="H111" s="10"/>
      <c r="I111" s="10"/>
      <c r="J111" s="10">
        <v>100</v>
      </c>
      <c r="K111" s="10"/>
      <c r="L111" s="10"/>
      <c r="M111" s="10"/>
      <c r="N111" s="10"/>
      <c r="O111" s="10"/>
      <c r="P111" s="10">
        <v>100</v>
      </c>
      <c r="Q111" s="10"/>
      <c r="R111" s="10"/>
      <c r="S111" s="10"/>
      <c r="T111" s="10"/>
      <c r="U111" s="10"/>
      <c r="V111" s="10">
        <v>100</v>
      </c>
      <c r="W111" s="190"/>
      <c r="X111" s="190"/>
      <c r="Y111" s="190"/>
      <c r="Z111" s="190"/>
      <c r="AA111" s="190"/>
      <c r="AB111" s="190"/>
      <c r="AC111" s="190"/>
      <c r="AD111" s="190"/>
      <c r="AE111" s="190"/>
    </row>
    <row xmlns:x14ac="http://schemas.microsoft.com/office/spreadsheetml/2009/9/ac" r="112" s="188" customFormat="true" ht="12" x14ac:dyDescent="0.2">
      <c r="A112" s="186" t="s">
        <v>159</v>
      </c>
      <c r="B112" s="10">
        <v>2005</v>
      </c>
      <c r="C112" s="189" t="s">
        <v>16</v>
      </c>
      <c r="D112" s="10">
        <v>35754</v>
      </c>
      <c r="E112" s="10"/>
      <c r="F112" s="10"/>
      <c r="G112" s="10"/>
      <c r="H112" s="10"/>
      <c r="I112" s="10"/>
      <c r="J112" s="10">
        <v>100</v>
      </c>
      <c r="K112" s="10"/>
      <c r="L112" s="10"/>
      <c r="M112" s="10"/>
      <c r="N112" s="10"/>
      <c r="O112" s="10"/>
      <c r="P112" s="10">
        <v>100</v>
      </c>
      <c r="Q112" s="10"/>
      <c r="R112" s="10"/>
      <c r="S112" s="10"/>
      <c r="T112" s="10"/>
      <c r="U112" s="10"/>
      <c r="V112" s="10">
        <v>100</v>
      </c>
      <c r="W112" s="190"/>
      <c r="X112" s="190"/>
      <c r="Y112" s="190"/>
      <c r="Z112" s="190"/>
      <c r="AA112" s="190"/>
      <c r="AB112" s="190"/>
      <c r="AC112" s="190"/>
      <c r="AD112" s="190"/>
      <c r="AE112" s="190"/>
    </row>
    <row xmlns:x14ac="http://schemas.microsoft.com/office/spreadsheetml/2009/9/ac" r="113" s="188" customFormat="true" ht="12" x14ac:dyDescent="0.2">
      <c r="A113" s="186" t="s">
        <v>159</v>
      </c>
      <c r="B113" s="10">
        <v>2006</v>
      </c>
      <c r="C113" s="189" t="s">
        <v>16</v>
      </c>
      <c r="D113" s="10">
        <v>34600</v>
      </c>
      <c r="E113" s="10"/>
      <c r="F113" s="10"/>
      <c r="G113" s="10"/>
      <c r="H113" s="10"/>
      <c r="I113" s="10"/>
      <c r="J113" s="10">
        <v>100</v>
      </c>
      <c r="K113" s="10"/>
      <c r="L113" s="10"/>
      <c r="M113" s="10"/>
      <c r="N113" s="10"/>
      <c r="O113" s="10"/>
      <c r="P113" s="10">
        <v>100</v>
      </c>
      <c r="Q113" s="10"/>
      <c r="R113" s="10"/>
      <c r="S113" s="10"/>
      <c r="T113" s="10"/>
      <c r="U113" s="10"/>
      <c r="V113" s="10">
        <v>100</v>
      </c>
      <c r="W113" s="190"/>
      <c r="X113" s="190"/>
      <c r="Y113" s="190"/>
      <c r="Z113" s="190"/>
      <c r="AA113" s="190"/>
      <c r="AB113" s="190"/>
      <c r="AC113" s="190"/>
      <c r="AD113" s="190"/>
      <c r="AE113" s="190"/>
    </row>
    <row xmlns:x14ac="http://schemas.microsoft.com/office/spreadsheetml/2009/9/ac" r="114" s="188" customFormat="true" ht="12" x14ac:dyDescent="0.2">
      <c r="A114" s="186" t="s">
        <v>159</v>
      </c>
      <c r="B114" s="10">
        <v>2007</v>
      </c>
      <c r="C114" s="189" t="s">
        <v>16</v>
      </c>
      <c r="D114" s="10">
        <v>33486</v>
      </c>
      <c r="E114" s="10"/>
      <c r="F114" s="10"/>
      <c r="G114" s="10"/>
      <c r="H114" s="10"/>
      <c r="I114" s="10"/>
      <c r="J114" s="10">
        <v>100</v>
      </c>
      <c r="K114" s="10"/>
      <c r="L114" s="10"/>
      <c r="M114" s="10"/>
      <c r="N114" s="10"/>
      <c r="O114" s="10"/>
      <c r="P114" s="10">
        <v>100</v>
      </c>
      <c r="Q114" s="10"/>
      <c r="R114" s="10"/>
      <c r="S114" s="10"/>
      <c r="T114" s="10"/>
      <c r="U114" s="10"/>
      <c r="V114" s="10">
        <v>100</v>
      </c>
      <c r="W114" s="190"/>
      <c r="X114" s="190"/>
      <c r="Y114" s="190"/>
      <c r="Z114" s="190"/>
      <c r="AA114" s="190"/>
      <c r="AB114" s="190"/>
      <c r="AC114" s="190"/>
      <c r="AD114" s="190"/>
      <c r="AE114" s="190"/>
    </row>
    <row xmlns:x14ac="http://schemas.microsoft.com/office/spreadsheetml/2009/9/ac" r="115" s="188" customFormat="true" ht="12" x14ac:dyDescent="0.2">
      <c r="A115" s="186" t="s">
        <v>159</v>
      </c>
      <c r="B115" s="10">
        <v>2008</v>
      </c>
      <c r="C115" s="189" t="s">
        <v>16</v>
      </c>
      <c r="D115" s="10">
        <v>32740</v>
      </c>
      <c r="E115" s="10"/>
      <c r="F115" s="10"/>
      <c r="G115" s="10"/>
      <c r="H115" s="10"/>
      <c r="I115" s="10"/>
      <c r="J115" s="10">
        <v>100</v>
      </c>
      <c r="K115" s="10"/>
      <c r="L115" s="10"/>
      <c r="M115" s="10"/>
      <c r="N115" s="10"/>
      <c r="O115" s="10"/>
      <c r="P115" s="10">
        <v>100</v>
      </c>
      <c r="Q115" s="10"/>
      <c r="R115" s="10"/>
      <c r="S115" s="10"/>
      <c r="T115" s="10"/>
      <c r="U115" s="10"/>
      <c r="V115" s="10">
        <v>100</v>
      </c>
      <c r="W115" s="190"/>
      <c r="X115" s="190"/>
      <c r="Y115" s="190"/>
      <c r="Z115" s="190"/>
      <c r="AA115" s="190"/>
      <c r="AB115" s="190"/>
      <c r="AC115" s="190"/>
      <c r="AD115" s="190"/>
      <c r="AE115" s="190"/>
    </row>
    <row xmlns:x14ac="http://schemas.microsoft.com/office/spreadsheetml/2009/9/ac" r="116" s="188" customFormat="true" ht="12" x14ac:dyDescent="0.2">
      <c r="A116" s="186" t="s">
        <v>159</v>
      </c>
      <c r="B116" s="10">
        <v>2009</v>
      </c>
      <c r="C116" s="191" t="s">
        <v>16</v>
      </c>
      <c r="D116" s="10">
        <v>32436</v>
      </c>
      <c r="E116" s="10"/>
      <c r="F116" s="10"/>
      <c r="G116" s="10"/>
      <c r="H116" s="10"/>
      <c r="I116" s="10"/>
      <c r="J116" s="10">
        <v>100</v>
      </c>
      <c r="K116" s="10"/>
      <c r="L116" s="10"/>
      <c r="M116" s="10"/>
      <c r="N116" s="10"/>
      <c r="O116" s="10"/>
      <c r="P116" s="10">
        <v>100</v>
      </c>
      <c r="Q116" s="10"/>
      <c r="R116" s="10"/>
      <c r="S116" s="10"/>
      <c r="T116" s="10"/>
      <c r="U116" s="10"/>
      <c r="V116" s="10">
        <v>100</v>
      </c>
      <c r="W116" s="191"/>
      <c r="X116" s="191"/>
      <c r="Y116" s="191"/>
      <c r="Z116" s="191"/>
      <c r="AA116" s="191"/>
      <c r="AB116" s="191"/>
      <c r="AC116" s="191"/>
    </row>
    <row xmlns:x14ac="http://schemas.microsoft.com/office/spreadsheetml/2009/9/ac" r="117" s="188" customFormat="true" ht="12" x14ac:dyDescent="0.2">
      <c r="A117" s="186" t="s">
        <v>159</v>
      </c>
      <c r="B117" s="10">
        <v>2010</v>
      </c>
      <c r="C117" s="191" t="s">
        <v>16</v>
      </c>
      <c r="D117" s="10">
        <v>32453</v>
      </c>
      <c r="E117" s="10"/>
      <c r="F117" s="10"/>
      <c r="G117" s="10"/>
      <c r="H117" s="10"/>
      <c r="I117" s="10"/>
      <c r="J117" s="10">
        <v>100</v>
      </c>
      <c r="K117" s="10"/>
      <c r="L117" s="10"/>
      <c r="M117" s="10"/>
      <c r="N117" s="10"/>
      <c r="O117" s="10"/>
      <c r="P117" s="10">
        <v>100</v>
      </c>
      <c r="Q117" s="10"/>
      <c r="R117" s="10"/>
      <c r="S117" s="10"/>
      <c r="T117" s="10"/>
      <c r="U117" s="10"/>
      <c r="V117" s="10">
        <v>100</v>
      </c>
      <c r="W117" s="191"/>
      <c r="X117" s="191"/>
      <c r="Y117" s="191"/>
      <c r="Z117" s="191"/>
      <c r="AA117" s="191"/>
      <c r="AB117" s="191"/>
      <c r="AC117" s="191"/>
    </row>
    <row xmlns:x14ac="http://schemas.microsoft.com/office/spreadsheetml/2009/9/ac" r="118" s="188" customFormat="true" ht="12" x14ac:dyDescent="0.2">
      <c r="A118" s="186" t="s">
        <v>159</v>
      </c>
      <c r="B118" s="10">
        <v>2011</v>
      </c>
      <c r="C118" s="191" t="s">
        <v>16</v>
      </c>
      <c r="D118" s="10">
        <v>32705</v>
      </c>
      <c r="E118" s="10"/>
      <c r="F118" s="10"/>
      <c r="G118" s="10"/>
      <c r="H118" s="10"/>
      <c r="I118" s="10"/>
      <c r="J118" s="10">
        <v>100</v>
      </c>
      <c r="K118" s="10"/>
      <c r="L118" s="10"/>
      <c r="M118" s="10"/>
      <c r="N118" s="10"/>
      <c r="O118" s="10"/>
      <c r="P118" s="10">
        <v>100</v>
      </c>
      <c r="Q118" s="10"/>
      <c r="R118" s="10"/>
      <c r="S118" s="10"/>
      <c r="T118" s="10"/>
      <c r="U118" s="10"/>
      <c r="V118" s="10">
        <v>100</v>
      </c>
      <c r="W118" s="191"/>
      <c r="X118" s="191"/>
      <c r="Y118" s="191"/>
      <c r="Z118" s="191"/>
      <c r="AA118" s="191"/>
      <c r="AB118" s="191"/>
      <c r="AC118" s="191"/>
      <c r="AD118" s="191"/>
    </row>
    <row xmlns:x14ac="http://schemas.microsoft.com/office/spreadsheetml/2009/9/ac" r="119" s="188" customFormat="true" ht="12" x14ac:dyDescent="0.2">
      <c r="A119" s="186" t="s">
        <v>159</v>
      </c>
      <c r="B119" s="10">
        <v>2012</v>
      </c>
      <c r="C119" s="191" t="s">
        <v>16</v>
      </c>
      <c r="D119" s="10">
        <v>32672</v>
      </c>
      <c r="E119" s="10"/>
      <c r="F119" s="10"/>
      <c r="G119" s="10"/>
      <c r="H119" s="10"/>
      <c r="I119" s="10"/>
      <c r="J119" s="10">
        <v>100</v>
      </c>
      <c r="K119" s="10"/>
      <c r="L119" s="10"/>
      <c r="M119" s="10"/>
      <c r="N119" s="10"/>
      <c r="O119" s="10"/>
      <c r="P119" s="10">
        <v>100</v>
      </c>
      <c r="Q119" s="10"/>
      <c r="R119" s="10"/>
      <c r="S119" s="10"/>
      <c r="T119" s="10"/>
      <c r="U119" s="10"/>
      <c r="V119" s="10">
        <v>100</v>
      </c>
      <c r="W119" s="191"/>
      <c r="X119" s="191"/>
      <c r="Y119" s="191"/>
      <c r="Z119" s="191"/>
      <c r="AA119" s="191"/>
      <c r="AB119" s="191"/>
      <c r="AC119" s="191"/>
      <c r="AD119" s="191"/>
    </row>
    <row xmlns:x14ac="http://schemas.microsoft.com/office/spreadsheetml/2009/9/ac" r="120" s="188" customFormat="true" ht="12" x14ac:dyDescent="0.2">
      <c r="A120" s="186" t="s">
        <v>159</v>
      </c>
      <c r="B120" s="10">
        <v>2013</v>
      </c>
      <c r="C120" s="191" t="s">
        <v>16</v>
      </c>
      <c r="D120" s="10">
        <v>32380</v>
      </c>
      <c r="E120" s="10"/>
      <c r="F120" s="10"/>
      <c r="G120" s="10"/>
      <c r="H120" s="10"/>
      <c r="I120" s="10"/>
      <c r="J120" s="10">
        <v>100</v>
      </c>
      <c r="K120" s="10"/>
      <c r="L120" s="10"/>
      <c r="M120" s="10"/>
      <c r="N120" s="10"/>
      <c r="O120" s="10"/>
      <c r="P120" s="10">
        <v>100</v>
      </c>
      <c r="Q120" s="10"/>
      <c r="R120" s="10"/>
      <c r="S120" s="10"/>
      <c r="T120" s="10"/>
      <c r="U120" s="10"/>
      <c r="V120" s="10">
        <v>100</v>
      </c>
      <c r="W120" s="191"/>
      <c r="X120" s="191"/>
      <c r="Y120" s="191"/>
      <c r="Z120" s="191"/>
      <c r="AA120" s="191"/>
      <c r="AB120" s="191"/>
      <c r="AC120" s="191"/>
      <c r="AD120" s="191"/>
    </row>
    <row xmlns:x14ac="http://schemas.microsoft.com/office/spreadsheetml/2009/9/ac" r="121" s="188" customFormat="true" ht="12" x14ac:dyDescent="0.2">
      <c r="A121" s="186" t="s">
        <v>159</v>
      </c>
      <c r="B121" s="10">
        <v>2014</v>
      </c>
      <c r="C121" s="191" t="s">
        <v>16</v>
      </c>
      <c r="D121" s="10">
        <v>32341</v>
      </c>
      <c r="E121" s="10"/>
      <c r="F121" s="10"/>
      <c r="G121" s="10"/>
      <c r="H121" s="10"/>
      <c r="I121" s="10"/>
      <c r="J121" s="10">
        <v>100</v>
      </c>
      <c r="K121" s="10"/>
      <c r="L121" s="10"/>
      <c r="M121" s="10"/>
      <c r="N121" s="10"/>
      <c r="O121" s="10"/>
      <c r="P121" s="10">
        <v>100</v>
      </c>
      <c r="Q121" s="10"/>
      <c r="R121" s="10"/>
      <c r="S121" s="10"/>
      <c r="T121" s="10"/>
      <c r="U121" s="10"/>
      <c r="V121" s="10">
        <v>100</v>
      </c>
      <c r="W121" s="191"/>
      <c r="X121" s="191"/>
      <c r="Y121" s="191"/>
      <c r="Z121" s="191"/>
      <c r="AA121" s="191"/>
      <c r="AB121" s="191"/>
      <c r="AC121" s="191"/>
      <c r="AD121" s="191"/>
    </row>
    <row xmlns:x14ac="http://schemas.microsoft.com/office/spreadsheetml/2009/9/ac" r="122" s="188" customFormat="true" ht="12" x14ac:dyDescent="0.2">
      <c r="A122" s="186" t="s">
        <v>159</v>
      </c>
      <c r="B122" s="10">
        <v>2015</v>
      </c>
      <c r="C122" s="191" t="s">
        <v>16</v>
      </c>
      <c r="D122" s="10">
        <v>32652</v>
      </c>
      <c r="E122" s="10"/>
      <c r="F122" s="10"/>
      <c r="G122" s="10"/>
      <c r="H122" s="10"/>
      <c r="I122" s="10"/>
      <c r="J122" s="10">
        <v>100</v>
      </c>
      <c r="K122" s="10"/>
      <c r="L122" s="10"/>
      <c r="M122" s="10"/>
      <c r="N122" s="10"/>
      <c r="O122" s="10"/>
      <c r="P122" s="10">
        <v>100</v>
      </c>
      <c r="Q122" s="10"/>
      <c r="R122" s="10"/>
      <c r="S122" s="10"/>
      <c r="T122" s="10"/>
      <c r="U122" s="10"/>
      <c r="V122" s="10">
        <v>100</v>
      </c>
      <c r="W122" s="191"/>
      <c r="X122" s="191"/>
      <c r="Y122" s="191"/>
      <c r="Z122" s="191"/>
      <c r="AA122" s="191"/>
      <c r="AB122" s="191"/>
      <c r="AC122" s="191"/>
      <c r="AD122" s="191"/>
    </row>
    <row xmlns:x14ac="http://schemas.microsoft.com/office/spreadsheetml/2009/9/ac" r="123" s="188" customFormat="true" ht="12" x14ac:dyDescent="0.2">
      <c r="A123" s="186" t="s">
        <v>159</v>
      </c>
      <c r="B123" s="10">
        <v>2016</v>
      </c>
      <c r="C123" s="191" t="s">
        <v>16</v>
      </c>
      <c r="D123" s="10">
        <v>32464</v>
      </c>
      <c r="E123" s="10"/>
      <c r="F123" s="10"/>
      <c r="G123" s="10"/>
      <c r="H123" s="10"/>
      <c r="I123" s="10"/>
      <c r="J123" s="10">
        <v>100</v>
      </c>
      <c r="K123" s="10"/>
      <c r="L123" s="10"/>
      <c r="M123" s="10"/>
      <c r="N123" s="10"/>
      <c r="O123" s="10"/>
      <c r="P123" s="10">
        <v>100</v>
      </c>
      <c r="Q123" s="10"/>
      <c r="R123" s="10"/>
      <c r="S123" s="10"/>
      <c r="T123" s="10"/>
      <c r="U123" s="10"/>
      <c r="V123" s="10">
        <v>100</v>
      </c>
      <c r="W123" s="191"/>
      <c r="X123" s="191"/>
      <c r="Y123" s="191"/>
      <c r="Z123" s="191"/>
      <c r="AA123" s="191"/>
      <c r="AB123" s="191"/>
      <c r="AC123" s="191"/>
      <c r="AD123" s="191"/>
    </row>
    <row xmlns:x14ac="http://schemas.microsoft.com/office/spreadsheetml/2009/9/ac" r="124" s="188" customFormat="true" ht="12" x14ac:dyDescent="0.2">
      <c r="A124" s="186" t="s">
        <v>159</v>
      </c>
      <c r="B124" s="10">
        <v>2017</v>
      </c>
      <c r="C124" s="191" t="s">
        <v>16</v>
      </c>
      <c r="D124" s="10">
        <v>31889</v>
      </c>
      <c r="E124" s="10"/>
      <c r="F124" s="10"/>
      <c r="G124" s="10"/>
      <c r="H124" s="10"/>
      <c r="I124" s="10"/>
      <c r="J124" s="10">
        <v>100</v>
      </c>
      <c r="K124" s="10"/>
      <c r="L124" s="10"/>
      <c r="M124" s="10"/>
      <c r="N124" s="10"/>
      <c r="O124" s="10"/>
      <c r="P124" s="10">
        <v>100</v>
      </c>
      <c r="Q124" s="10"/>
      <c r="R124" s="10"/>
      <c r="S124" s="10"/>
      <c r="T124" s="10"/>
      <c r="U124" s="10"/>
      <c r="V124" s="10">
        <v>100</v>
      </c>
      <c r="W124" s="191"/>
      <c r="X124" s="191"/>
      <c r="Y124" s="191"/>
      <c r="Z124" s="191"/>
      <c r="AA124" s="191"/>
      <c r="AB124" s="191"/>
      <c r="AC124" s="191"/>
      <c r="AD124" s="191"/>
    </row>
    <row xmlns:x14ac="http://schemas.microsoft.com/office/spreadsheetml/2009/9/ac" r="125" s="188" customFormat="true" ht="12" x14ac:dyDescent="0.2">
      <c r="A125" s="186" t="s">
        <v>159</v>
      </c>
      <c r="B125" s="10">
        <v>2018</v>
      </c>
      <c r="C125" s="191" t="s">
        <v>16</v>
      </c>
      <c r="D125" s="10">
        <v>31167</v>
      </c>
      <c r="E125" s="10"/>
      <c r="F125" s="10"/>
      <c r="G125" s="10"/>
      <c r="H125" s="10"/>
      <c r="I125" s="10"/>
      <c r="J125" s="10">
        <v>100</v>
      </c>
      <c r="K125" s="10"/>
      <c r="L125" s="10"/>
      <c r="M125" s="10"/>
      <c r="N125" s="10"/>
      <c r="O125" s="10"/>
      <c r="P125" s="10">
        <v>100</v>
      </c>
      <c r="Q125" s="10"/>
      <c r="R125" s="10"/>
      <c r="S125" s="10"/>
      <c r="T125" s="10"/>
      <c r="U125" s="10"/>
      <c r="V125" s="10">
        <v>100</v>
      </c>
      <c r="W125" s="191"/>
      <c r="X125" s="191"/>
      <c r="Y125" s="191"/>
      <c r="Z125" s="191"/>
      <c r="AA125" s="191"/>
      <c r="AB125" s="191"/>
      <c r="AC125" s="191"/>
      <c r="AD125" s="191"/>
    </row>
    <row xmlns:x14ac="http://schemas.microsoft.com/office/spreadsheetml/2009/9/ac" r="126" s="188" customFormat="true" ht="12" x14ac:dyDescent="0.2">
      <c r="A126" s="186" t="s">
        <v>159</v>
      </c>
      <c r="B126" s="10">
        <v>2019</v>
      </c>
      <c r="C126" s="191" t="s">
        <v>16</v>
      </c>
      <c r="D126" s="10">
        <v>31014</v>
      </c>
      <c r="E126" s="10"/>
      <c r="F126" s="10"/>
      <c r="G126" s="10"/>
      <c r="H126" s="10"/>
      <c r="I126" s="10"/>
      <c r="J126" s="10">
        <v>100</v>
      </c>
      <c r="K126" s="10"/>
      <c r="L126" s="10"/>
      <c r="M126" s="10"/>
      <c r="N126" s="10"/>
      <c r="O126" s="10"/>
      <c r="P126" s="10">
        <v>100</v>
      </c>
      <c r="Q126" s="10"/>
      <c r="R126" s="10"/>
      <c r="S126" s="10"/>
      <c r="T126" s="10"/>
      <c r="U126" s="10"/>
      <c r="V126" s="10">
        <v>100</v>
      </c>
      <c r="W126" s="191"/>
      <c r="X126" s="191"/>
      <c r="Y126" s="191"/>
      <c r="Z126" s="191"/>
      <c r="AA126" s="191"/>
      <c r="AB126" s="191"/>
      <c r="AC126" s="191"/>
      <c r="AD126" s="191"/>
    </row>
    <row xmlns:x14ac="http://schemas.microsoft.com/office/spreadsheetml/2009/9/ac" r="127" s="188" customFormat="true" ht="12" x14ac:dyDescent="0.2">
      <c r="A127" s="186" t="s">
        <v>159</v>
      </c>
      <c r="B127" s="10">
        <v>2020</v>
      </c>
      <c r="C127" s="191" t="s">
        <v>16</v>
      </c>
      <c r="D127" s="10">
        <v>31231</v>
      </c>
      <c r="E127" s="10"/>
      <c r="F127" s="10"/>
      <c r="G127" s="10"/>
      <c r="H127" s="10"/>
      <c r="I127" s="10"/>
      <c r="J127" s="10">
        <v>100</v>
      </c>
      <c r="K127" s="10"/>
      <c r="L127" s="10"/>
      <c r="M127" s="10"/>
      <c r="N127" s="10"/>
      <c r="O127" s="10"/>
      <c r="P127" s="10">
        <v>100</v>
      </c>
      <c r="Q127" s="10"/>
      <c r="R127" s="10"/>
      <c r="S127" s="10"/>
      <c r="T127" s="10"/>
      <c r="U127" s="10"/>
      <c r="V127" s="10">
        <v>100</v>
      </c>
      <c r="W127" s="191"/>
      <c r="X127" s="191"/>
      <c r="Y127" s="191"/>
      <c r="Z127" s="191"/>
      <c r="AA127" s="191"/>
      <c r="AB127" s="191"/>
      <c r="AC127" s="191"/>
      <c r="AD127" s="191"/>
    </row>
    <row xmlns:x14ac="http://schemas.microsoft.com/office/spreadsheetml/2009/9/ac" r="128" s="188" customFormat="true" ht="12" x14ac:dyDescent="0.2">
      <c r="A128" s="191" t="s">
        <v>159</v>
      </c>
      <c r="B128" s="10">
        <v>2021</v>
      </c>
      <c r="C128" s="191" t="s">
        <v>16</v>
      </c>
      <c r="D128" s="10">
        <v>31342</v>
      </c>
      <c r="E128" s="10"/>
      <c r="F128" s="10"/>
      <c r="G128" s="10"/>
      <c r="H128" s="10"/>
      <c r="I128" s="10"/>
      <c r="J128" s="10">
        <v>100</v>
      </c>
      <c r="K128" s="10"/>
      <c r="L128" s="10"/>
      <c r="M128" s="10"/>
      <c r="N128" s="10"/>
      <c r="O128" s="10"/>
      <c r="P128" s="10">
        <v>100</v>
      </c>
      <c r="Q128" s="10"/>
      <c r="R128" s="10"/>
      <c r="S128" s="10"/>
      <c r="T128" s="10"/>
      <c r="U128" s="10"/>
      <c r="V128" s="10">
        <v>100</v>
      </c>
      <c r="W128" s="191"/>
      <c r="X128" s="191"/>
      <c r="Y128" s="191"/>
      <c r="Z128" s="191"/>
      <c r="AA128" s="191"/>
      <c r="AB128" s="191"/>
      <c r="AC128" s="191"/>
      <c r="AD128" s="191"/>
    </row>
    <row xmlns:x14ac="http://schemas.microsoft.com/office/spreadsheetml/2009/9/ac" r="129" s="188" customFormat="true" ht="12" x14ac:dyDescent="0.2">
      <c r="A129" s="191" t="s">
        <v>159</v>
      </c>
      <c r="B129" s="10">
        <v>2022</v>
      </c>
      <c r="C129" s="191" t="s">
        <v>16</v>
      </c>
      <c r="D129" s="10">
        <v>30977</v>
      </c>
      <c r="E129" s="10"/>
      <c r="F129" s="10"/>
      <c r="G129" s="10"/>
      <c r="H129" s="10"/>
      <c r="I129" s="10"/>
      <c r="J129" s="10">
        <v>100</v>
      </c>
      <c r="K129" s="10"/>
      <c r="L129" s="10"/>
      <c r="M129" s="10"/>
      <c r="N129" s="10"/>
      <c r="O129" s="10"/>
      <c r="P129" s="10">
        <v>100</v>
      </c>
      <c r="Q129" s="10"/>
      <c r="R129" s="10"/>
      <c r="S129" s="10"/>
      <c r="T129" s="10"/>
      <c r="U129" s="10"/>
      <c r="V129" s="10">
        <v>100</v>
      </c>
      <c r="W129" s="191"/>
      <c r="X129" s="191"/>
      <c r="Y129" s="191"/>
      <c r="Z129" s="191"/>
      <c r="AA129" s="191"/>
      <c r="AB129" s="191"/>
      <c r="AC129" s="191"/>
      <c r="AD129" s="191"/>
    </row>
    <row xmlns:x14ac="http://schemas.microsoft.com/office/spreadsheetml/2009/9/ac" r="130" s="188" customFormat="true" ht="12" x14ac:dyDescent="0.2">
      <c r="A130" s="191" t="s">
        <v>159</v>
      </c>
      <c r="B130" s="10">
        <v>2023</v>
      </c>
      <c r="C130" s="191" t="s">
        <v>16</v>
      </c>
      <c r="D130" s="10">
        <v>29409</v>
      </c>
      <c r="E130" s="10"/>
      <c r="F130" s="10"/>
      <c r="G130" s="10"/>
      <c r="H130" s="10"/>
      <c r="I130" s="10"/>
      <c r="J130" s="10">
        <v>100</v>
      </c>
      <c r="K130" s="10"/>
      <c r="L130" s="10"/>
      <c r="M130" s="10"/>
      <c r="N130" s="10"/>
      <c r="O130" s="10"/>
      <c r="P130" s="10">
        <v>100</v>
      </c>
      <c r="Q130" s="10"/>
      <c r="R130" s="10"/>
      <c r="S130" s="10"/>
      <c r="T130" s="10"/>
      <c r="U130" s="10"/>
      <c r="V130" s="10">
        <v>100</v>
      </c>
      <c r="W130" s="191"/>
      <c r="X130" s="191"/>
      <c r="Y130" s="191"/>
      <c r="Z130" s="191"/>
      <c r="AA130" s="191"/>
      <c r="AB130" s="191"/>
      <c r="AC130" s="191"/>
      <c r="AD130" s="191"/>
    </row>
    <row xmlns:x14ac="http://schemas.microsoft.com/office/spreadsheetml/2009/9/ac" r="131" s="188" customFormat="true" ht="12" x14ac:dyDescent="0.2">
      <c r="A131" s="191" t="s">
        <v>159</v>
      </c>
      <c r="B131" s="10">
        <v>2024</v>
      </c>
      <c r="C131" s="191" t="s">
        <v>16</v>
      </c>
      <c r="D131" s="10"/>
      <c r="E131" s="10"/>
      <c r="F131" s="10"/>
      <c r="G131" s="10"/>
      <c r="H131" s="10"/>
      <c r="I131" s="10"/>
      <c r="J131" s="10"/>
      <c r="K131" s="10"/>
      <c r="L131" s="10"/>
      <c r="M131" s="10"/>
      <c r="N131" s="10"/>
      <c r="O131" s="10"/>
      <c r="P131" s="10"/>
      <c r="Q131" s="10"/>
      <c r="R131" s="10"/>
      <c r="S131" s="10"/>
      <c r="T131" s="10"/>
      <c r="U131" s="10"/>
      <c r="V131" s="10"/>
      <c r="W131" s="191"/>
      <c r="X131" s="191"/>
      <c r="Y131" s="191"/>
      <c r="Z131" s="191"/>
      <c r="AA131" s="191"/>
      <c r="AB131" s="191"/>
      <c r="AC131" s="191"/>
      <c r="AD131" s="191"/>
    </row>
    <row xmlns:x14ac="http://schemas.microsoft.com/office/spreadsheetml/2009/9/ac" r="132" s="188" customFormat="true" ht="12" x14ac:dyDescent="0.2">
      <c r="A132" s="191" t="s">
        <v>159</v>
      </c>
      <c r="B132" s="10">
        <v>2025</v>
      </c>
      <c r="C132" s="191" t="s">
        <v>16</v>
      </c>
      <c r="D132" s="10"/>
      <c r="E132" s="10"/>
      <c r="F132" s="10"/>
      <c r="G132" s="10"/>
      <c r="H132" s="10"/>
      <c r="I132" s="10"/>
      <c r="J132" s="10"/>
      <c r="K132" s="10"/>
      <c r="L132" s="10"/>
      <c r="M132" s="10"/>
      <c r="N132" s="10"/>
      <c r="O132" s="10"/>
      <c r="P132" s="10"/>
      <c r="Q132" s="10"/>
      <c r="R132" s="10"/>
      <c r="S132" s="10"/>
      <c r="T132" s="10"/>
      <c r="U132" s="10"/>
      <c r="V132" s="10"/>
      <c r="W132" s="191"/>
      <c r="X132" s="191"/>
      <c r="Y132" s="191"/>
      <c r="Z132" s="191"/>
      <c r="AA132" s="191"/>
      <c r="AB132" s="191"/>
      <c r="AC132" s="191"/>
      <c r="AD132" s="191"/>
    </row>
    <row xmlns:x14ac="http://schemas.microsoft.com/office/spreadsheetml/2009/9/ac" r="133" s="188" customFormat="true" ht="12" x14ac:dyDescent="0.2">
      <c r="A133" s="191" t="s">
        <v>159</v>
      </c>
      <c r="B133" s="10">
        <v>2026</v>
      </c>
      <c r="C133" s="191" t="s">
        <v>16</v>
      </c>
      <c r="D133" s="10"/>
      <c r="E133" s="10"/>
      <c r="F133" s="10"/>
      <c r="G133" s="10"/>
      <c r="H133" s="10"/>
      <c r="I133" s="10"/>
      <c r="J133" s="10"/>
      <c r="K133" s="10"/>
      <c r="L133" s="10"/>
      <c r="M133" s="10"/>
      <c r="N133" s="10"/>
      <c r="O133" s="10"/>
      <c r="P133" s="10"/>
      <c r="Q133" s="10"/>
      <c r="R133" s="10"/>
      <c r="S133" s="10"/>
      <c r="T133" s="10"/>
      <c r="U133" s="10"/>
      <c r="V133" s="10"/>
      <c r="W133" s="191"/>
      <c r="X133" s="191"/>
      <c r="Y133" s="191"/>
      <c r="Z133" s="191"/>
      <c r="AA133" s="191"/>
      <c r="AB133" s="191"/>
      <c r="AC133" s="191"/>
      <c r="AD133" s="191"/>
    </row>
    <row xmlns:x14ac="http://schemas.microsoft.com/office/spreadsheetml/2009/9/ac" r="134" s="188" customFormat="true" ht="12" x14ac:dyDescent="0.2">
      <c r="A134" s="191" t="s">
        <v>159</v>
      </c>
      <c r="B134" s="10">
        <v>2027</v>
      </c>
      <c r="C134" s="191" t="s">
        <v>16</v>
      </c>
      <c r="D134" s="10"/>
      <c r="E134" s="10"/>
      <c r="F134" s="10"/>
      <c r="G134" s="10"/>
      <c r="H134" s="10"/>
      <c r="I134" s="10"/>
      <c r="J134" s="10"/>
      <c r="K134" s="10"/>
      <c r="L134" s="10"/>
      <c r="M134" s="10"/>
      <c r="N134" s="10"/>
      <c r="O134" s="10"/>
      <c r="P134" s="10"/>
      <c r="Q134" s="10"/>
      <c r="R134" s="10"/>
      <c r="S134" s="10"/>
      <c r="T134" s="10"/>
      <c r="U134" s="10"/>
      <c r="V134" s="10"/>
      <c r="W134" s="191"/>
      <c r="X134" s="191"/>
      <c r="Y134" s="191"/>
      <c r="Z134" s="191"/>
      <c r="AA134" s="191"/>
      <c r="AB134" s="191"/>
      <c r="AC134" s="191"/>
      <c r="AD134" s="191"/>
    </row>
    <row xmlns:x14ac="http://schemas.microsoft.com/office/spreadsheetml/2009/9/ac" r="135" s="188" customFormat="true" ht="12" x14ac:dyDescent="0.2">
      <c r="A135" s="191" t="s">
        <v>159</v>
      </c>
      <c r="B135" s="10">
        <v>2028</v>
      </c>
      <c r="C135" s="191" t="s">
        <v>16</v>
      </c>
      <c r="D135" s="10"/>
      <c r="E135" s="10"/>
      <c r="F135" s="10"/>
      <c r="G135" s="10"/>
      <c r="H135" s="10"/>
      <c r="I135" s="10"/>
      <c r="J135" s="10"/>
      <c r="K135" s="10"/>
      <c r="L135" s="10"/>
      <c r="M135" s="10"/>
      <c r="N135" s="10"/>
      <c r="O135" s="10"/>
      <c r="P135" s="10"/>
      <c r="Q135" s="10"/>
      <c r="R135" s="10"/>
      <c r="S135" s="10"/>
      <c r="T135" s="10"/>
      <c r="U135" s="10"/>
      <c r="V135" s="10"/>
      <c r="W135" s="191"/>
      <c r="X135" s="191"/>
      <c r="Y135" s="191"/>
      <c r="Z135" s="191"/>
      <c r="AA135" s="191"/>
      <c r="AB135" s="191"/>
      <c r="AC135" s="191"/>
      <c r="AD135" s="191"/>
    </row>
    <row xmlns:x14ac="http://schemas.microsoft.com/office/spreadsheetml/2009/9/ac" r="136" s="188" customFormat="true" ht="12" x14ac:dyDescent="0.2">
      <c r="A136" s="191" t="s">
        <v>159</v>
      </c>
      <c r="B136" s="10">
        <v>2029</v>
      </c>
      <c r="C136" s="191" t="s">
        <v>16</v>
      </c>
      <c r="D136" s="10"/>
      <c r="E136" s="10"/>
      <c r="F136" s="10"/>
      <c r="G136" s="10"/>
      <c r="H136" s="10"/>
      <c r="I136" s="10"/>
      <c r="J136" s="10"/>
      <c r="K136" s="10"/>
      <c r="L136" s="10"/>
      <c r="M136" s="10"/>
      <c r="N136" s="10"/>
      <c r="O136" s="10"/>
      <c r="P136" s="10"/>
      <c r="Q136" s="10"/>
      <c r="R136" s="10"/>
      <c r="S136" s="10"/>
      <c r="T136" s="10"/>
      <c r="U136" s="10"/>
      <c r="V136" s="10"/>
      <c r="W136" s="191"/>
      <c r="X136" s="191"/>
      <c r="Y136" s="191"/>
      <c r="Z136" s="191"/>
      <c r="AA136" s="191"/>
      <c r="AB136" s="191"/>
      <c r="AC136" s="191"/>
      <c r="AD136" s="191"/>
    </row>
    <row xmlns:x14ac="http://schemas.microsoft.com/office/spreadsheetml/2009/9/ac" r="137" s="188" customFormat="true" ht="12" x14ac:dyDescent="0.2">
      <c r="A137" s="191" t="s">
        <v>159</v>
      </c>
      <c r="B137" s="10">
        <v>2030</v>
      </c>
      <c r="C137" s="191" t="s">
        <v>16</v>
      </c>
      <c r="D137" s="10"/>
      <c r="E137" s="10"/>
      <c r="F137" s="10"/>
      <c r="G137" s="10"/>
      <c r="H137" s="10"/>
      <c r="I137" s="10"/>
      <c r="J137" s="10"/>
      <c r="K137" s="10"/>
      <c r="L137" s="10"/>
      <c r="M137" s="10"/>
      <c r="N137" s="10"/>
      <c r="O137" s="10"/>
      <c r="P137" s="10"/>
      <c r="Q137" s="10"/>
      <c r="R137" s="10"/>
      <c r="S137" s="10"/>
      <c r="T137" s="10"/>
      <c r="U137" s="10"/>
      <c r="V137" s="10"/>
      <c r="W137" s="191"/>
      <c r="X137" s="191"/>
      <c r="Y137" s="191"/>
      <c r="Z137" s="191"/>
      <c r="AA137" s="191"/>
      <c r="AB137" s="191"/>
      <c r="AC137" s="191"/>
      <c r="AD137" s="191"/>
    </row>
    <row xmlns:x14ac="http://schemas.microsoft.com/office/spreadsheetml/2009/9/ac" r="138" s="188" customFormat="true" ht="12" x14ac:dyDescent="0.2">
      <c r="A138" s="191" t="s">
        <v>159</v>
      </c>
      <c r="B138" s="10">
        <v>2000</v>
      </c>
      <c r="C138" s="191" t="s">
        <v>17</v>
      </c>
      <c r="D138" s="10">
        <v>78408</v>
      </c>
      <c r="E138" s="10">
        <v>100</v>
      </c>
      <c r="F138" s="10"/>
      <c r="G138" s="10"/>
      <c r="H138" s="10"/>
      <c r="I138" s="10"/>
      <c r="J138" s="10">
        <v>100</v>
      </c>
      <c r="K138" s="10"/>
      <c r="L138" s="10"/>
      <c r="M138" s="10"/>
      <c r="N138" s="10"/>
      <c r="O138" s="10"/>
      <c r="P138" s="10">
        <v>100</v>
      </c>
      <c r="Q138" s="10"/>
      <c r="R138" s="10"/>
      <c r="S138" s="10"/>
      <c r="T138" s="10"/>
      <c r="U138" s="10"/>
      <c r="V138" s="10">
        <v>100</v>
      </c>
      <c r="W138" s="191"/>
      <c r="X138" s="191"/>
      <c r="Y138" s="191"/>
      <c r="Z138" s="191"/>
      <c r="AA138" s="191"/>
      <c r="AB138" s="191"/>
      <c r="AC138" s="191"/>
      <c r="AD138" s="191"/>
    </row>
    <row xmlns:x14ac="http://schemas.microsoft.com/office/spreadsheetml/2009/9/ac" r="139" s="188" customFormat="true" ht="12" x14ac:dyDescent="0.2">
      <c r="A139" s="191" t="s">
        <v>159</v>
      </c>
      <c r="B139" s="10">
        <v>2001</v>
      </c>
      <c r="C139" s="191" t="s">
        <v>17</v>
      </c>
      <c r="D139" s="10">
        <v>78369</v>
      </c>
      <c r="E139" s="10">
        <v>100</v>
      </c>
      <c r="F139" s="10"/>
      <c r="G139" s="10"/>
      <c r="H139" s="10"/>
      <c r="I139" s="10"/>
      <c r="J139" s="10">
        <v>100</v>
      </c>
      <c r="K139" s="10"/>
      <c r="L139" s="10"/>
      <c r="M139" s="10"/>
      <c r="N139" s="10"/>
      <c r="O139" s="10"/>
      <c r="P139" s="10">
        <v>100</v>
      </c>
      <c r="Q139" s="10"/>
      <c r="R139" s="10"/>
      <c r="S139" s="10"/>
      <c r="T139" s="10"/>
      <c r="U139" s="10"/>
      <c r="V139" s="10">
        <v>100</v>
      </c>
      <c r="W139" s="191"/>
      <c r="X139" s="191"/>
      <c r="Y139" s="191"/>
      <c r="Z139" s="191"/>
      <c r="AA139" s="191"/>
      <c r="AB139" s="191"/>
      <c r="AC139" s="191"/>
      <c r="AD139" s="191"/>
    </row>
    <row xmlns:x14ac="http://schemas.microsoft.com/office/spreadsheetml/2009/9/ac" r="140" s="188" customFormat="true" ht="12" x14ac:dyDescent="0.2">
      <c r="A140" s="191" t="s">
        <v>159</v>
      </c>
      <c r="B140" s="10">
        <v>2002</v>
      </c>
      <c r="C140" s="191" t="s">
        <v>17</v>
      </c>
      <c r="D140" s="10">
        <v>78198</v>
      </c>
      <c r="E140" s="10">
        <v>100</v>
      </c>
      <c r="F140" s="10"/>
      <c r="G140" s="10"/>
      <c r="H140" s="10"/>
      <c r="I140" s="10"/>
      <c r="J140" s="10">
        <v>100</v>
      </c>
      <c r="K140" s="10"/>
      <c r="L140" s="10"/>
      <c r="M140" s="10"/>
      <c r="N140" s="10"/>
      <c r="O140" s="10"/>
      <c r="P140" s="10">
        <v>100</v>
      </c>
      <c r="Q140" s="10"/>
      <c r="R140" s="10"/>
      <c r="S140" s="10"/>
      <c r="T140" s="10"/>
      <c r="U140" s="10"/>
      <c r="V140" s="10">
        <v>100</v>
      </c>
      <c r="W140" s="191"/>
      <c r="X140" s="191"/>
      <c r="Y140" s="191"/>
      <c r="Z140" s="191"/>
      <c r="AA140" s="191"/>
      <c r="AB140" s="191"/>
      <c r="AC140" s="191"/>
      <c r="AD140" s="191"/>
    </row>
    <row xmlns:x14ac="http://schemas.microsoft.com/office/spreadsheetml/2009/9/ac" r="141" s="188" customFormat="true" ht="12" x14ac:dyDescent="0.2">
      <c r="A141" s="191" t="s">
        <v>159</v>
      </c>
      <c r="B141" s="10">
        <v>2003</v>
      </c>
      <c r="C141" s="191" t="s">
        <v>17</v>
      </c>
      <c r="D141" s="10">
        <v>77739</v>
      </c>
      <c r="E141" s="10">
        <v>100</v>
      </c>
      <c r="F141" s="10"/>
      <c r="G141" s="10"/>
      <c r="H141" s="10"/>
      <c r="I141" s="10"/>
      <c r="J141" s="10">
        <v>100</v>
      </c>
      <c r="K141" s="10"/>
      <c r="L141" s="10"/>
      <c r="M141" s="10"/>
      <c r="N141" s="10"/>
      <c r="O141" s="10"/>
      <c r="P141" s="10">
        <v>100</v>
      </c>
      <c r="Q141" s="10"/>
      <c r="R141" s="10"/>
      <c r="S141" s="10"/>
      <c r="T141" s="10"/>
      <c r="U141" s="10"/>
      <c r="V141" s="10">
        <v>100</v>
      </c>
      <c r="W141" s="191"/>
      <c r="X141" s="191"/>
      <c r="Y141" s="191"/>
      <c r="Z141" s="191"/>
      <c r="AA141" s="191"/>
      <c r="AB141" s="191"/>
      <c r="AC141" s="191"/>
      <c r="AD141" s="191"/>
    </row>
    <row xmlns:x14ac="http://schemas.microsoft.com/office/spreadsheetml/2009/9/ac" r="142" s="188" customFormat="true" ht="12" x14ac:dyDescent="0.2">
      <c r="A142" s="191" t="s">
        <v>159</v>
      </c>
      <c r="B142" s="10">
        <v>2004</v>
      </c>
      <c r="C142" s="191" t="s">
        <v>17</v>
      </c>
      <c r="D142" s="10">
        <v>76936</v>
      </c>
      <c r="E142" s="10">
        <v>100</v>
      </c>
      <c r="F142" s="10">
        <v>84.036604989752959</v>
      </c>
      <c r="G142" s="10"/>
      <c r="H142" s="10"/>
      <c r="I142" s="10">
        <v>15.963395010247041</v>
      </c>
      <c r="J142" s="10">
        <v>84.036604989752959</v>
      </c>
      <c r="K142" s="10">
        <v>91.313581224349491</v>
      </c>
      <c r="L142" s="10"/>
      <c r="M142" s="10"/>
      <c r="N142" s="10"/>
      <c r="O142" s="10">
        <v>8.6864187756505089</v>
      </c>
      <c r="P142" s="10">
        <v>91.313581224349491</v>
      </c>
      <c r="Q142" s="10"/>
      <c r="R142" s="10"/>
      <c r="S142" s="10"/>
      <c r="T142" s="10"/>
      <c r="U142" s="10"/>
      <c r="V142" s="10">
        <v>100</v>
      </c>
      <c r="W142" s="191"/>
      <c r="X142" s="191"/>
      <c r="Y142" s="191"/>
      <c r="Z142" s="191"/>
      <c r="AA142" s="191"/>
      <c r="AB142" s="191"/>
      <c r="AC142" s="191"/>
      <c r="AD142" s="191"/>
    </row>
    <row xmlns:x14ac="http://schemas.microsoft.com/office/spreadsheetml/2009/9/ac" r="143" s="188" customFormat="true" ht="12" x14ac:dyDescent="0.2">
      <c r="A143" s="191" t="s">
        <v>159</v>
      </c>
      <c r="B143" s="10">
        <v>2005</v>
      </c>
      <c r="C143" s="191" t="s">
        <v>17</v>
      </c>
      <c r="D143" s="10">
        <v>75755</v>
      </c>
      <c r="E143" s="10">
        <v>100</v>
      </c>
      <c r="F143" s="10">
        <v>84.036604989752959</v>
      </c>
      <c r="G143" s="10"/>
      <c r="H143" s="10"/>
      <c r="I143" s="10">
        <v>15.963395010247041</v>
      </c>
      <c r="J143" s="10">
        <v>84.036604989752959</v>
      </c>
      <c r="K143" s="10">
        <v>91.313581224349491</v>
      </c>
      <c r="L143" s="10"/>
      <c r="M143" s="10"/>
      <c r="N143" s="10"/>
      <c r="O143" s="10">
        <v>8.6864187756505089</v>
      </c>
      <c r="P143" s="10">
        <v>91.313581224349491</v>
      </c>
      <c r="Q143" s="10"/>
      <c r="R143" s="10"/>
      <c r="S143" s="10"/>
      <c r="T143" s="10"/>
      <c r="U143" s="10"/>
      <c r="V143" s="10">
        <v>100</v>
      </c>
      <c r="W143" s="191"/>
      <c r="X143" s="191"/>
      <c r="Y143" s="191"/>
      <c r="Z143" s="191"/>
      <c r="AA143" s="191"/>
      <c r="AB143" s="191"/>
      <c r="AC143" s="191"/>
      <c r="AD143" s="191"/>
    </row>
    <row xmlns:x14ac="http://schemas.microsoft.com/office/spreadsheetml/2009/9/ac" r="144" s="188" customFormat="true" ht="12" x14ac:dyDescent="0.2">
      <c r="A144" s="191" t="s">
        <v>159</v>
      </c>
      <c r="B144" s="10">
        <v>2006</v>
      </c>
      <c r="C144" s="191" t="s">
        <v>17</v>
      </c>
      <c r="D144" s="10">
        <v>74278</v>
      </c>
      <c r="E144" s="10">
        <v>100</v>
      </c>
      <c r="F144" s="10">
        <v>84.036604989752959</v>
      </c>
      <c r="G144" s="10"/>
      <c r="H144" s="10"/>
      <c r="I144" s="10">
        <v>15.963395010247041</v>
      </c>
      <c r="J144" s="10">
        <v>84.036604989752959</v>
      </c>
      <c r="K144" s="10">
        <v>91.313581224349491</v>
      </c>
      <c r="L144" s="10"/>
      <c r="M144" s="10"/>
      <c r="N144" s="10"/>
      <c r="O144" s="10">
        <v>8.6864187756505089</v>
      </c>
      <c r="P144" s="10">
        <v>91.313581224349491</v>
      </c>
      <c r="Q144" s="10"/>
      <c r="R144" s="10"/>
      <c r="S144" s="10"/>
      <c r="T144" s="10"/>
      <c r="U144" s="10"/>
      <c r="V144" s="10">
        <v>100</v>
      </c>
      <c r="W144" s="191"/>
      <c r="X144" s="191"/>
      <c r="Y144" s="191"/>
      <c r="Z144" s="191"/>
      <c r="AA144" s="191"/>
      <c r="AB144" s="191"/>
      <c r="AC144" s="191"/>
      <c r="AD144" s="191"/>
    </row>
    <row xmlns:x14ac="http://schemas.microsoft.com/office/spreadsheetml/2009/9/ac" r="145" s="188" customFormat="true" ht="12" x14ac:dyDescent="0.2">
      <c r="A145" s="191" t="s">
        <v>159</v>
      </c>
      <c r="B145" s="10">
        <v>2007</v>
      </c>
      <c r="C145" s="191" t="s">
        <v>17</v>
      </c>
      <c r="D145" s="10">
        <v>72492</v>
      </c>
      <c r="E145" s="10">
        <v>100</v>
      </c>
      <c r="F145" s="10">
        <v>84.036604989752959</v>
      </c>
      <c r="G145" s="10"/>
      <c r="H145" s="10"/>
      <c r="I145" s="10">
        <v>15.963395010247041</v>
      </c>
      <c r="J145" s="10">
        <v>84.036604989752959</v>
      </c>
      <c r="K145" s="10">
        <v>91.313581224349491</v>
      </c>
      <c r="L145" s="10"/>
      <c r="M145" s="10"/>
      <c r="N145" s="10"/>
      <c r="O145" s="10">
        <v>8.6864187756505089</v>
      </c>
      <c r="P145" s="10">
        <v>91.313581224349491</v>
      </c>
      <c r="Q145" s="10"/>
      <c r="R145" s="10"/>
      <c r="S145" s="10"/>
      <c r="T145" s="10"/>
      <c r="U145" s="10"/>
      <c r="V145" s="10">
        <v>100</v>
      </c>
      <c r="W145" s="191"/>
      <c r="X145" s="191"/>
      <c r="Y145" s="191"/>
      <c r="Z145" s="191"/>
      <c r="AA145" s="191"/>
      <c r="AB145" s="191"/>
      <c r="AC145" s="191"/>
      <c r="AD145" s="191"/>
    </row>
    <row xmlns:x14ac="http://schemas.microsoft.com/office/spreadsheetml/2009/9/ac" r="146" s="188" customFormat="true" ht="12" x14ac:dyDescent="0.2">
      <c r="A146" s="191" t="s">
        <v>159</v>
      </c>
      <c r="B146" s="10">
        <v>2008</v>
      </c>
      <c r="C146" s="191" t="s">
        <v>17</v>
      </c>
      <c r="D146" s="10">
        <v>70423</v>
      </c>
      <c r="E146" s="10">
        <v>100</v>
      </c>
      <c r="F146" s="10">
        <v>84.036604989752959</v>
      </c>
      <c r="G146" s="10"/>
      <c r="H146" s="10"/>
      <c r="I146" s="10">
        <v>15.963395010247041</v>
      </c>
      <c r="J146" s="10">
        <v>84.036604989752959</v>
      </c>
      <c r="K146" s="10">
        <v>91.313581224349491</v>
      </c>
      <c r="L146" s="10"/>
      <c r="M146" s="10"/>
      <c r="N146" s="10"/>
      <c r="O146" s="10">
        <v>8.6864187756505089</v>
      </c>
      <c r="P146" s="10">
        <v>91.313581224349491</v>
      </c>
      <c r="Q146" s="10"/>
      <c r="R146" s="10"/>
      <c r="S146" s="10"/>
      <c r="T146" s="10"/>
      <c r="U146" s="10"/>
      <c r="V146" s="10">
        <v>100</v>
      </c>
      <c r="W146" s="191"/>
      <c r="X146" s="191"/>
      <c r="Y146" s="191"/>
      <c r="Z146" s="191"/>
      <c r="AA146" s="191"/>
      <c r="AB146" s="191"/>
      <c r="AC146" s="191"/>
      <c r="AD146" s="191"/>
    </row>
    <row xmlns:x14ac="http://schemas.microsoft.com/office/spreadsheetml/2009/9/ac" r="147" s="188" customFormat="true" ht="12" x14ac:dyDescent="0.2">
      <c r="A147" s="191" t="s">
        <v>159</v>
      </c>
      <c r="B147" s="10">
        <v>2009</v>
      </c>
      <c r="C147" s="191" t="s">
        <v>17</v>
      </c>
      <c r="D147" s="10">
        <v>68325</v>
      </c>
      <c r="E147" s="10">
        <v>100</v>
      </c>
      <c r="F147" s="10">
        <v>85.46308031107219</v>
      </c>
      <c r="G147" s="10"/>
      <c r="H147" s="10"/>
      <c r="I147" s="10">
        <v>14.53691968892781</v>
      </c>
      <c r="J147" s="10">
        <v>85.46308031107219</v>
      </c>
      <c r="K147" s="10">
        <v>91.986229921020367</v>
      </c>
      <c r="L147" s="10"/>
      <c r="M147" s="10"/>
      <c r="N147" s="10"/>
      <c r="O147" s="10">
        <v>8.0137700789796327</v>
      </c>
      <c r="P147" s="10">
        <v>91.986229921020367</v>
      </c>
      <c r="Q147" s="10"/>
      <c r="R147" s="10"/>
      <c r="S147" s="10"/>
      <c r="T147" s="10"/>
      <c r="U147" s="10"/>
      <c r="V147" s="10">
        <v>100</v>
      </c>
      <c r="W147" s="191"/>
      <c r="X147" s="191"/>
      <c r="Y147" s="191"/>
      <c r="Z147" s="191"/>
      <c r="AA147" s="191"/>
      <c r="AB147" s="191"/>
      <c r="AC147" s="191"/>
      <c r="AD147" s="191"/>
    </row>
    <row xmlns:x14ac="http://schemas.microsoft.com/office/spreadsheetml/2009/9/ac" r="148" s="188" customFormat="true" ht="12" x14ac:dyDescent="0.2">
      <c r="A148" s="191" t="s">
        <v>159</v>
      </c>
      <c r="B148" s="10">
        <v>2010</v>
      </c>
      <c r="C148" s="191" t="s">
        <v>17</v>
      </c>
      <c r="D148" s="10">
        <v>66327</v>
      </c>
      <c r="E148" s="10">
        <v>100</v>
      </c>
      <c r="F148" s="10">
        <v>86.889555632391421</v>
      </c>
      <c r="G148" s="10"/>
      <c r="H148" s="10"/>
      <c r="I148" s="10">
        <v>13.110444367608579</v>
      </c>
      <c r="J148" s="10">
        <v>86.889555632391421</v>
      </c>
      <c r="K148" s="10">
        <v>92.658878617691244</v>
      </c>
      <c r="L148" s="10"/>
      <c r="M148" s="10"/>
      <c r="N148" s="10"/>
      <c r="O148" s="10">
        <v>7.3411213823087564</v>
      </c>
      <c r="P148" s="10">
        <v>92.658878617691244</v>
      </c>
      <c r="Q148" s="10"/>
      <c r="R148" s="10"/>
      <c r="S148" s="10"/>
      <c r="T148" s="10"/>
      <c r="U148" s="10"/>
      <c r="V148" s="10">
        <v>100</v>
      </c>
      <c r="W148" s="191"/>
      <c r="X148" s="191"/>
      <c r="Y148" s="191"/>
      <c r="Z148" s="191"/>
      <c r="AA148" s="191"/>
      <c r="AB148" s="191"/>
      <c r="AC148" s="191"/>
      <c r="AD148" s="191"/>
    </row>
    <row xmlns:x14ac="http://schemas.microsoft.com/office/spreadsheetml/2009/9/ac" r="149" s="188" customFormat="true" ht="12" x14ac:dyDescent="0.2">
      <c r="A149" s="191" t="s">
        <v>159</v>
      </c>
      <c r="B149" s="10">
        <v>2011</v>
      </c>
      <c r="C149" s="191" t="s">
        <v>17</v>
      </c>
      <c r="D149" s="10">
        <v>65324</v>
      </c>
      <c r="E149" s="10">
        <v>100</v>
      </c>
      <c r="F149" s="10">
        <v>88.316030953710651</v>
      </c>
      <c r="G149" s="10"/>
      <c r="H149" s="10"/>
      <c r="I149" s="10">
        <v>11.68396904628935</v>
      </c>
      <c r="J149" s="10">
        <v>88.316030953710651</v>
      </c>
      <c r="K149" s="10">
        <v>93.33152731436212</v>
      </c>
      <c r="L149" s="10"/>
      <c r="M149" s="10">
        <v>92.193809999999999</v>
      </c>
      <c r="N149" s="10">
        <v>1.1377173143621211</v>
      </c>
      <c r="O149" s="10">
        <v>6.6684726856378802</v>
      </c>
      <c r="P149" s="10">
        <v>0</v>
      </c>
      <c r="Q149" s="10"/>
      <c r="R149" s="10"/>
      <c r="S149" s="10">
        <v>82.623006666666669</v>
      </c>
      <c r="T149" s="10"/>
      <c r="U149" s="10"/>
      <c r="V149" s="10">
        <v>17.376993333333331</v>
      </c>
      <c r="W149" s="191"/>
      <c r="X149" s="191"/>
      <c r="Y149" s="191"/>
      <c r="Z149" s="191"/>
      <c r="AA149" s="191"/>
      <c r="AB149" s="191"/>
      <c r="AC149" s="191"/>
      <c r="AD149" s="191"/>
    </row>
    <row xmlns:x14ac="http://schemas.microsoft.com/office/spreadsheetml/2009/9/ac" r="150" s="188" customFormat="true" ht="12" x14ac:dyDescent="0.2">
      <c r="A150" s="191" t="s">
        <v>159</v>
      </c>
      <c r="B150" s="10">
        <v>2012</v>
      </c>
      <c r="C150" s="191" t="s">
        <v>17</v>
      </c>
      <c r="D150" s="10">
        <v>64563</v>
      </c>
      <c r="E150" s="10">
        <v>100</v>
      </c>
      <c r="F150" s="10">
        <v>89.742506275029882</v>
      </c>
      <c r="G150" s="10"/>
      <c r="H150" s="10"/>
      <c r="I150" s="10">
        <v>10.25749372497012</v>
      </c>
      <c r="J150" s="10">
        <v>89.742506275029882</v>
      </c>
      <c r="K150" s="10">
        <v>94.004176011032996</v>
      </c>
      <c r="L150" s="10"/>
      <c r="M150" s="10">
        <v>92.193809999999999</v>
      </c>
      <c r="N150" s="10">
        <v>1.8103660110329971</v>
      </c>
      <c r="O150" s="10">
        <v>5.995823988967004</v>
      </c>
      <c r="P150" s="10">
        <v>0</v>
      </c>
      <c r="Q150" s="10"/>
      <c r="R150" s="10"/>
      <c r="S150" s="10">
        <v>82.623006666666669</v>
      </c>
      <c r="T150" s="10"/>
      <c r="U150" s="10"/>
      <c r="V150" s="10">
        <v>17.376993333333331</v>
      </c>
      <c r="W150" s="191"/>
      <c r="X150" s="191"/>
      <c r="Y150" s="191"/>
      <c r="Z150" s="191"/>
      <c r="AA150" s="191"/>
      <c r="AB150" s="191"/>
      <c r="AC150" s="191"/>
      <c r="AD150" s="191"/>
    </row>
    <row xmlns:x14ac="http://schemas.microsoft.com/office/spreadsheetml/2009/9/ac" r="151" s="188" customFormat="true" ht="12" x14ac:dyDescent="0.2">
      <c r="A151" s="191" t="s">
        <v>159</v>
      </c>
      <c r="B151" s="10">
        <v>2013</v>
      </c>
      <c r="C151" s="191" t="s">
        <v>17</v>
      </c>
      <c r="D151" s="10">
        <v>64194</v>
      </c>
      <c r="E151" s="10">
        <v>100</v>
      </c>
      <c r="F151" s="10">
        <v>91.168981596348658</v>
      </c>
      <c r="G151" s="10"/>
      <c r="H151" s="10"/>
      <c r="I151" s="10">
        <v>8.8310184036513419</v>
      </c>
      <c r="J151" s="10">
        <v>91.168981596348658</v>
      </c>
      <c r="K151" s="10">
        <v>94.676824707703872</v>
      </c>
      <c r="L151" s="10"/>
      <c r="M151" s="10">
        <v>92.193809999999999</v>
      </c>
      <c r="N151" s="10">
        <v>2.4830147077038731</v>
      </c>
      <c r="O151" s="10">
        <v>5.3231752922961277</v>
      </c>
      <c r="P151" s="10">
        <v>0</v>
      </c>
      <c r="Q151" s="10"/>
      <c r="R151" s="10"/>
      <c r="S151" s="10">
        <v>82.623006666666669</v>
      </c>
      <c r="T151" s="10"/>
      <c r="U151" s="10"/>
      <c r="V151" s="10">
        <v>17.376993333333331</v>
      </c>
      <c r="W151" s="191"/>
      <c r="X151" s="191"/>
      <c r="Y151" s="191"/>
      <c r="Z151" s="191"/>
      <c r="AA151" s="191"/>
      <c r="AB151" s="191"/>
      <c r="AC151" s="191"/>
      <c r="AD151" s="191"/>
    </row>
    <row xmlns:x14ac="http://schemas.microsoft.com/office/spreadsheetml/2009/9/ac" r="152" s="188" customFormat="true" ht="12" x14ac:dyDescent="0.2">
      <c r="A152" s="191" t="s">
        <v>159</v>
      </c>
      <c r="B152" s="10">
        <v>2014</v>
      </c>
      <c r="C152" s="191" t="s">
        <v>17</v>
      </c>
      <c r="D152" s="10">
        <v>64237</v>
      </c>
      <c r="E152" s="10">
        <v>100</v>
      </c>
      <c r="F152" s="10">
        <v>92.595456917667889</v>
      </c>
      <c r="G152" s="10"/>
      <c r="H152" s="10"/>
      <c r="I152" s="10">
        <v>7.4045430823321112</v>
      </c>
      <c r="J152" s="10">
        <v>92.595456917667889</v>
      </c>
      <c r="K152" s="10">
        <v>95.349473404374748</v>
      </c>
      <c r="L152" s="10"/>
      <c r="M152" s="10">
        <v>92.193809999999999</v>
      </c>
      <c r="N152" s="10">
        <v>3.1556634043747489</v>
      </c>
      <c r="O152" s="10">
        <v>4.6505265956252524</v>
      </c>
      <c r="P152" s="10">
        <v>0</v>
      </c>
      <c r="Q152" s="10"/>
      <c r="R152" s="10"/>
      <c r="S152" s="10">
        <v>82.623006666666669</v>
      </c>
      <c r="T152" s="10"/>
      <c r="U152" s="10"/>
      <c r="V152" s="10">
        <v>17.376993333333331</v>
      </c>
      <c r="W152" s="191"/>
      <c r="X152" s="191"/>
      <c r="Y152" s="191"/>
      <c r="Z152" s="191"/>
      <c r="AA152" s="191"/>
      <c r="AB152" s="191"/>
      <c r="AC152" s="191"/>
      <c r="AD152" s="191"/>
    </row>
    <row xmlns:x14ac="http://schemas.microsoft.com/office/spreadsheetml/2009/9/ac" r="153" s="188" customFormat="true" ht="12" x14ac:dyDescent="0.2">
      <c r="A153" s="191" t="s">
        <v>159</v>
      </c>
      <c r="B153" s="10">
        <v>2015</v>
      </c>
      <c r="C153" s="191" t="s">
        <v>17</v>
      </c>
      <c r="D153" s="10">
        <v>64409</v>
      </c>
      <c r="E153" s="10">
        <v>100</v>
      </c>
      <c r="F153" s="10">
        <v>94.021932238987119</v>
      </c>
      <c r="G153" s="10"/>
      <c r="H153" s="10"/>
      <c r="I153" s="10">
        <v>5.9780677610128814</v>
      </c>
      <c r="J153" s="10">
        <v>94.021932238987119</v>
      </c>
      <c r="K153" s="10">
        <v>96.022122101045625</v>
      </c>
      <c r="L153" s="10"/>
      <c r="M153" s="10">
        <v>92.193809999999999</v>
      </c>
      <c r="N153" s="10">
        <v>3.828312101045626</v>
      </c>
      <c r="O153" s="10">
        <v>3.9778778989543748</v>
      </c>
      <c r="P153" s="10">
        <v>0</v>
      </c>
      <c r="Q153" s="10"/>
      <c r="R153" s="10"/>
      <c r="S153" s="10">
        <v>82.623006666666669</v>
      </c>
      <c r="T153" s="10"/>
      <c r="U153" s="10"/>
      <c r="V153" s="10">
        <v>17.376993333333331</v>
      </c>
      <c r="W153" s="191"/>
      <c r="X153" s="191"/>
      <c r="Y153" s="191"/>
      <c r="Z153" s="191"/>
      <c r="AA153" s="191"/>
      <c r="AB153" s="191"/>
      <c r="AC153" s="191"/>
      <c r="AD153" s="191"/>
    </row>
    <row xmlns:x14ac="http://schemas.microsoft.com/office/spreadsheetml/2009/9/ac" r="154" s="188" customFormat="true" ht="12" x14ac:dyDescent="0.2">
      <c r="A154" s="191" t="s">
        <v>159</v>
      </c>
      <c r="B154" s="10">
        <v>2016</v>
      </c>
      <c r="C154" s="191" t="s">
        <v>17</v>
      </c>
      <c r="D154" s="10">
        <v>64486</v>
      </c>
      <c r="E154" s="10">
        <v>100</v>
      </c>
      <c r="F154" s="10">
        <v>95.44840756030635</v>
      </c>
      <c r="G154" s="10"/>
      <c r="H154" s="10"/>
      <c r="I154" s="10">
        <v>4.5515924396936498</v>
      </c>
      <c r="J154" s="10">
        <v>95.44840756030635</v>
      </c>
      <c r="K154" s="10">
        <v>96.694770797716501</v>
      </c>
      <c r="L154" s="10"/>
      <c r="M154" s="10">
        <v>92.193809999999999</v>
      </c>
      <c r="N154" s="10">
        <v>4.5009607977165018</v>
      </c>
      <c r="O154" s="10">
        <v>3.305229202283499</v>
      </c>
      <c r="P154" s="10">
        <v>0</v>
      </c>
      <c r="Q154" s="10"/>
      <c r="R154" s="10"/>
      <c r="S154" s="10">
        <v>82.623006666666669</v>
      </c>
      <c r="T154" s="10"/>
      <c r="U154" s="10"/>
      <c r="V154" s="10">
        <v>17.376993333333331</v>
      </c>
      <c r="W154" s="191"/>
      <c r="X154" s="191"/>
      <c r="Y154" s="191"/>
      <c r="Z154" s="191"/>
      <c r="AA154" s="191"/>
      <c r="AB154" s="191"/>
      <c r="AC154" s="191"/>
      <c r="AD154" s="191"/>
    </row>
    <row xmlns:x14ac="http://schemas.microsoft.com/office/spreadsheetml/2009/9/ac" r="155" s="188" customFormat="true" ht="12" x14ac:dyDescent="0.2">
      <c r="A155" s="191" t="s">
        <v>159</v>
      </c>
      <c r="B155" s="10">
        <v>2017</v>
      </c>
      <c r="C155" s="191" t="s">
        <v>17</v>
      </c>
      <c r="D155" s="10">
        <v>64719</v>
      </c>
      <c r="E155" s="10">
        <v>100</v>
      </c>
      <c r="F155" s="10">
        <v>96.874882881625581</v>
      </c>
      <c r="G155" s="10"/>
      <c r="H155" s="10"/>
      <c r="I155" s="10">
        <v>3.1251171183744191</v>
      </c>
      <c r="J155" s="10">
        <v>96.874882881625581</v>
      </c>
      <c r="K155" s="10">
        <v>97.367419494387377</v>
      </c>
      <c r="L155" s="10"/>
      <c r="M155" s="10">
        <v>92.193809999999999</v>
      </c>
      <c r="N155" s="10">
        <v>5.173609494387378</v>
      </c>
      <c r="O155" s="10">
        <v>2.6325805056126228</v>
      </c>
      <c r="P155" s="10">
        <v>0</v>
      </c>
      <c r="Q155" s="10"/>
      <c r="R155" s="10"/>
      <c r="S155" s="10">
        <v>82.623006666666669</v>
      </c>
      <c r="T155" s="10"/>
      <c r="U155" s="10"/>
      <c r="V155" s="10">
        <v>17.376993333333331</v>
      </c>
      <c r="W155" s="191"/>
      <c r="X155" s="191"/>
      <c r="Y155" s="191"/>
      <c r="Z155" s="191"/>
      <c r="AA155" s="191"/>
      <c r="AB155" s="191"/>
      <c r="AC155" s="191"/>
      <c r="AD155" s="191"/>
    </row>
    <row xmlns:x14ac="http://schemas.microsoft.com/office/spreadsheetml/2009/9/ac" r="156" s="188" customFormat="true" ht="12" x14ac:dyDescent="0.2">
      <c r="A156" s="191" t="s">
        <v>159</v>
      </c>
      <c r="B156" s="10">
        <v>2018</v>
      </c>
      <c r="C156" s="191" t="s">
        <v>17</v>
      </c>
      <c r="D156" s="10">
        <v>65009</v>
      </c>
      <c r="E156" s="10">
        <v>100</v>
      </c>
      <c r="F156" s="10">
        <v>98.301358202944812</v>
      </c>
      <c r="G156" s="10"/>
      <c r="H156" s="10"/>
      <c r="I156" s="10">
        <v>1.6986417970551879</v>
      </c>
      <c r="J156" s="10">
        <v>98.301358202944812</v>
      </c>
      <c r="K156" s="10">
        <v>98.040068191058253</v>
      </c>
      <c r="L156" s="10"/>
      <c r="M156" s="10">
        <v>92.193809999999999</v>
      </c>
      <c r="N156" s="10">
        <v>5.8462581910582543</v>
      </c>
      <c r="O156" s="10">
        <v>1.959931808941747</v>
      </c>
      <c r="P156" s="10">
        <v>0</v>
      </c>
      <c r="Q156" s="10"/>
      <c r="R156" s="10"/>
      <c r="S156" s="10">
        <v>82.623006666666669</v>
      </c>
      <c r="T156" s="10"/>
      <c r="U156" s="10"/>
      <c r="V156" s="10">
        <v>17.376993333333331</v>
      </c>
      <c r="W156" s="191"/>
      <c r="X156" s="191"/>
      <c r="Y156" s="191"/>
      <c r="Z156" s="191"/>
      <c r="AA156" s="191"/>
      <c r="AB156" s="191"/>
      <c r="AC156" s="191"/>
      <c r="AD156" s="191"/>
    </row>
    <row xmlns:x14ac="http://schemas.microsoft.com/office/spreadsheetml/2009/9/ac" r="157" s="188" customFormat="true" ht="12" x14ac:dyDescent="0.2">
      <c r="A157" s="191" t="s">
        <v>159</v>
      </c>
      <c r="B157" s="10">
        <v>2019</v>
      </c>
      <c r="C157" s="191" t="s">
        <v>17</v>
      </c>
      <c r="D157" s="10">
        <v>64539</v>
      </c>
      <c r="E157" s="10">
        <v>100</v>
      </c>
      <c r="F157" s="10">
        <v>99.727833524264042</v>
      </c>
      <c r="G157" s="10"/>
      <c r="H157" s="10"/>
      <c r="I157" s="10">
        <v>0.27216647573595759</v>
      </c>
      <c r="J157" s="10">
        <v>99.727833524264042</v>
      </c>
      <c r="K157" s="10">
        <v>98.71271688772913</v>
      </c>
      <c r="L157" s="10"/>
      <c r="M157" s="10">
        <v>92.193809999999999</v>
      </c>
      <c r="N157" s="10">
        <v>6.5189068877291314</v>
      </c>
      <c r="O157" s="10">
        <v>1.2872831122708699</v>
      </c>
      <c r="P157" s="10">
        <v>0</v>
      </c>
      <c r="Q157" s="10"/>
      <c r="R157" s="10"/>
      <c r="S157" s="10">
        <v>82.623006666666669</v>
      </c>
      <c r="T157" s="10"/>
      <c r="U157" s="10"/>
      <c r="V157" s="10">
        <v>17.376993333333331</v>
      </c>
      <c r="W157" s="191"/>
      <c r="X157" s="191"/>
      <c r="Y157" s="191"/>
      <c r="Z157" s="191"/>
      <c r="AA157" s="191"/>
      <c r="AB157" s="191"/>
      <c r="AC157" s="191"/>
      <c r="AD157" s="191"/>
    </row>
    <row xmlns:x14ac="http://schemas.microsoft.com/office/spreadsheetml/2009/9/ac" r="158" s="188" customFormat="true" ht="12" x14ac:dyDescent="0.2">
      <c r="A158" s="191" t="s">
        <v>159</v>
      </c>
      <c r="B158" s="10">
        <v>2020</v>
      </c>
      <c r="C158" s="191" t="s">
        <v>17</v>
      </c>
      <c r="D158" s="10">
        <v>63937</v>
      </c>
      <c r="E158" s="10">
        <v>100</v>
      </c>
      <c r="F158" s="10">
        <v>100</v>
      </c>
      <c r="G158" s="10"/>
      <c r="H158" s="10"/>
      <c r="I158" s="10">
        <v>0</v>
      </c>
      <c r="J158" s="10">
        <v>100</v>
      </c>
      <c r="K158" s="10">
        <v>99.385365584400006</v>
      </c>
      <c r="L158" s="10"/>
      <c r="M158" s="10">
        <v>92.193809999999999</v>
      </c>
      <c r="N158" s="10">
        <v>7.1915555844000068</v>
      </c>
      <c r="O158" s="10">
        <v>0.6146344155999941</v>
      </c>
      <c r="P158" s="10">
        <v>0</v>
      </c>
      <c r="Q158" s="10"/>
      <c r="R158" s="10"/>
      <c r="S158" s="10">
        <v>82.623006666666669</v>
      </c>
      <c r="T158" s="10"/>
      <c r="U158" s="10"/>
      <c r="V158" s="10">
        <v>17.376993333333331</v>
      </c>
      <c r="W158" s="191"/>
      <c r="X158" s="191"/>
      <c r="Y158" s="191"/>
      <c r="Z158" s="191"/>
      <c r="AA158" s="191"/>
      <c r="AB158" s="191"/>
      <c r="AC158" s="191"/>
      <c r="AD158" s="191"/>
    </row>
    <row xmlns:x14ac="http://schemas.microsoft.com/office/spreadsheetml/2009/9/ac" r="159" s="188" customFormat="true" ht="12" x14ac:dyDescent="0.2">
      <c r="A159" s="191" t="s">
        <v>159</v>
      </c>
      <c r="B159" s="10">
        <v>2021</v>
      </c>
      <c r="C159" s="191" t="s">
        <v>17</v>
      </c>
      <c r="D159" s="10">
        <v>63537</v>
      </c>
      <c r="E159" s="10">
        <v>100</v>
      </c>
      <c r="F159" s="10">
        <v>100</v>
      </c>
      <c r="G159" s="10"/>
      <c r="H159" s="10"/>
      <c r="I159" s="10">
        <v>0</v>
      </c>
      <c r="J159" s="10">
        <v>100</v>
      </c>
      <c r="K159" s="10">
        <v>100</v>
      </c>
      <c r="L159" s="10"/>
      <c r="M159" s="10">
        <v>92.193809999999999</v>
      </c>
      <c r="N159" s="10">
        <v>7.8061900000000009</v>
      </c>
      <c r="O159" s="10">
        <v>0</v>
      </c>
      <c r="P159" s="10">
        <v>0</v>
      </c>
      <c r="Q159" s="10"/>
      <c r="R159" s="10"/>
      <c r="S159" s="10">
        <v>82.623006666666669</v>
      </c>
      <c r="T159" s="10"/>
      <c r="U159" s="10"/>
      <c r="V159" s="10">
        <v>17.376993333333331</v>
      </c>
      <c r="W159" s="191"/>
      <c r="X159" s="191"/>
      <c r="Y159" s="191"/>
      <c r="Z159" s="191"/>
      <c r="AA159" s="191"/>
      <c r="AB159" s="191"/>
      <c r="AC159" s="191"/>
      <c r="AD159" s="191"/>
    </row>
    <row xmlns:x14ac="http://schemas.microsoft.com/office/spreadsheetml/2009/9/ac" r="160" s="188" customFormat="true" ht="12" x14ac:dyDescent="0.2">
      <c r="A160" s="191" t="s">
        <v>159</v>
      </c>
      <c r="B160" s="10">
        <v>2022</v>
      </c>
      <c r="C160" s="191" t="s">
        <v>17</v>
      </c>
      <c r="D160" s="10">
        <v>63206</v>
      </c>
      <c r="E160" s="10">
        <v>100</v>
      </c>
      <c r="F160" s="10">
        <v>100</v>
      </c>
      <c r="G160" s="10"/>
      <c r="H160" s="10"/>
      <c r="I160" s="10">
        <v>0</v>
      </c>
      <c r="J160" s="10">
        <v>100</v>
      </c>
      <c r="K160" s="10">
        <v>100</v>
      </c>
      <c r="L160" s="10"/>
      <c r="M160" s="10">
        <v>92.193809999999999</v>
      </c>
      <c r="N160" s="10">
        <v>7.8061900000000009</v>
      </c>
      <c r="O160" s="10">
        <v>0</v>
      </c>
      <c r="P160" s="10">
        <v>0</v>
      </c>
      <c r="Q160" s="10"/>
      <c r="R160" s="10"/>
      <c r="S160" s="10">
        <v>82.623006666666669</v>
      </c>
      <c r="T160" s="10"/>
      <c r="U160" s="10"/>
      <c r="V160" s="10">
        <v>17.376993333333331</v>
      </c>
      <c r="W160" s="191"/>
      <c r="X160" s="191"/>
      <c r="Y160" s="191"/>
      <c r="Z160" s="191"/>
      <c r="AA160" s="191"/>
      <c r="AB160" s="191"/>
      <c r="AC160" s="191"/>
      <c r="AD160" s="191"/>
    </row>
    <row xmlns:x14ac="http://schemas.microsoft.com/office/spreadsheetml/2009/9/ac" r="161" s="188" customFormat="true" ht="12" x14ac:dyDescent="0.2">
      <c r="A161" s="191" t="s">
        <v>159</v>
      </c>
      <c r="B161" s="10">
        <v>2023</v>
      </c>
      <c r="C161" s="191" t="s">
        <v>17</v>
      </c>
      <c r="D161" s="10">
        <v>59511</v>
      </c>
      <c r="E161" s="10">
        <v>100</v>
      </c>
      <c r="F161" s="10">
        <v>100</v>
      </c>
      <c r="G161" s="10"/>
      <c r="H161" s="10"/>
      <c r="I161" s="10">
        <v>0</v>
      </c>
      <c r="J161" s="10">
        <v>100</v>
      </c>
      <c r="K161" s="10">
        <v>100</v>
      </c>
      <c r="L161" s="10"/>
      <c r="M161" s="10">
        <v>92.193809999999999</v>
      </c>
      <c r="N161" s="10">
        <v>7.8061900000000009</v>
      </c>
      <c r="O161" s="10">
        <v>0</v>
      </c>
      <c r="P161" s="10">
        <v>0</v>
      </c>
      <c r="Q161" s="10"/>
      <c r="R161" s="10"/>
      <c r="S161" s="10">
        <v>82.623006666666669</v>
      </c>
      <c r="T161" s="10"/>
      <c r="U161" s="10"/>
      <c r="V161" s="10">
        <v>17.376993333333331</v>
      </c>
      <c r="W161" s="191"/>
      <c r="X161" s="191"/>
      <c r="Y161" s="191"/>
      <c r="Z161" s="191"/>
      <c r="AA161" s="191"/>
      <c r="AB161" s="191"/>
      <c r="AC161" s="191"/>
      <c r="AD161" s="191"/>
    </row>
    <row xmlns:x14ac="http://schemas.microsoft.com/office/spreadsheetml/2009/9/ac" r="162" s="188" customFormat="true" ht="12" x14ac:dyDescent="0.2">
      <c r="A162" s="191" t="s">
        <v>159</v>
      </c>
      <c r="B162" s="10">
        <v>2024</v>
      </c>
      <c r="C162" s="191" t="s">
        <v>17</v>
      </c>
      <c r="D162" s="10"/>
      <c r="E162" s="10"/>
      <c r="F162" s="10"/>
      <c r="G162" s="10"/>
      <c r="H162" s="10"/>
      <c r="I162" s="10"/>
      <c r="J162" s="10"/>
      <c r="K162" s="10"/>
      <c r="L162" s="10"/>
      <c r="M162" s="10"/>
      <c r="N162" s="10"/>
      <c r="O162" s="10"/>
      <c r="P162" s="10"/>
      <c r="Q162" s="10"/>
      <c r="R162" s="10"/>
      <c r="S162" s="10"/>
      <c r="T162" s="10"/>
      <c r="U162" s="10"/>
      <c r="V162" s="10"/>
      <c r="W162" s="191"/>
      <c r="X162" s="191"/>
      <c r="Y162" s="191"/>
      <c r="Z162" s="191"/>
      <c r="AA162" s="191"/>
      <c r="AB162" s="191"/>
      <c r="AC162" s="191"/>
      <c r="AD162" s="191"/>
    </row>
    <row xmlns:x14ac="http://schemas.microsoft.com/office/spreadsheetml/2009/9/ac" r="163" s="188" customFormat="true" ht="12" x14ac:dyDescent="0.2">
      <c r="A163" s="191" t="s">
        <v>159</v>
      </c>
      <c r="B163" s="10">
        <v>2025</v>
      </c>
      <c r="C163" s="191" t="s">
        <v>17</v>
      </c>
      <c r="D163" s="10"/>
      <c r="E163" s="10"/>
      <c r="F163" s="10"/>
      <c r="G163" s="10"/>
      <c r="H163" s="10"/>
      <c r="I163" s="10"/>
      <c r="J163" s="10"/>
      <c r="K163" s="10"/>
      <c r="L163" s="10"/>
      <c r="M163" s="10"/>
      <c r="N163" s="10"/>
      <c r="O163" s="10"/>
      <c r="P163" s="10"/>
      <c r="Q163" s="10"/>
      <c r="R163" s="10"/>
      <c r="S163" s="10"/>
      <c r="T163" s="10"/>
      <c r="U163" s="10"/>
      <c r="V163" s="10"/>
      <c r="W163" s="191"/>
      <c r="X163" s="191"/>
      <c r="Y163" s="191"/>
      <c r="Z163" s="191"/>
      <c r="AA163" s="191"/>
      <c r="AB163" s="191"/>
      <c r="AC163" s="191"/>
      <c r="AD163" s="191"/>
    </row>
    <row xmlns:x14ac="http://schemas.microsoft.com/office/spreadsheetml/2009/9/ac" r="164" s="188" customFormat="true" ht="12" x14ac:dyDescent="0.2">
      <c r="A164" s="191" t="s">
        <v>159</v>
      </c>
      <c r="B164" s="10">
        <v>2026</v>
      </c>
      <c r="C164" s="191" t="s">
        <v>17</v>
      </c>
      <c r="D164" s="10"/>
      <c r="E164" s="10"/>
      <c r="F164" s="10"/>
      <c r="G164" s="10"/>
      <c r="H164" s="10"/>
      <c r="I164" s="10"/>
      <c r="J164" s="10"/>
      <c r="K164" s="10"/>
      <c r="L164" s="10"/>
      <c r="M164" s="10"/>
      <c r="N164" s="10"/>
      <c r="O164" s="10"/>
      <c r="P164" s="10"/>
      <c r="Q164" s="10"/>
      <c r="R164" s="10"/>
      <c r="S164" s="10"/>
      <c r="T164" s="10"/>
      <c r="U164" s="10"/>
      <c r="V164" s="10"/>
      <c r="W164" s="191"/>
      <c r="X164" s="191"/>
      <c r="Y164" s="191"/>
      <c r="Z164" s="191"/>
      <c r="AA164" s="191"/>
      <c r="AB164" s="191"/>
      <c r="AC164" s="191"/>
      <c r="AD164" s="191"/>
    </row>
    <row xmlns:x14ac="http://schemas.microsoft.com/office/spreadsheetml/2009/9/ac" r="165" s="188" customFormat="true" ht="12" x14ac:dyDescent="0.2">
      <c r="A165" s="191" t="s">
        <v>159</v>
      </c>
      <c r="B165" s="10">
        <v>2027</v>
      </c>
      <c r="C165" s="191" t="s">
        <v>17</v>
      </c>
      <c r="D165" s="10"/>
      <c r="E165" s="10"/>
      <c r="F165" s="10"/>
      <c r="G165" s="10"/>
      <c r="H165" s="10"/>
      <c r="I165" s="10"/>
      <c r="J165" s="10"/>
      <c r="K165" s="10"/>
      <c r="L165" s="10"/>
      <c r="M165" s="10"/>
      <c r="N165" s="10"/>
      <c r="O165" s="10"/>
      <c r="P165" s="10"/>
      <c r="Q165" s="10"/>
      <c r="R165" s="10"/>
      <c r="S165" s="10"/>
      <c r="T165" s="10"/>
      <c r="U165" s="10"/>
      <c r="V165" s="10"/>
      <c r="W165" s="191"/>
      <c r="X165" s="191"/>
      <c r="Y165" s="191"/>
      <c r="Z165" s="191"/>
      <c r="AA165" s="191"/>
      <c r="AB165" s="191"/>
      <c r="AC165" s="191"/>
      <c r="AD165" s="191"/>
    </row>
    <row xmlns:x14ac="http://schemas.microsoft.com/office/spreadsheetml/2009/9/ac" r="166" s="188" customFormat="true" ht="12" x14ac:dyDescent="0.2">
      <c r="A166" s="191" t="s">
        <v>159</v>
      </c>
      <c r="B166" s="10">
        <v>2028</v>
      </c>
      <c r="C166" s="191" t="s">
        <v>17</v>
      </c>
      <c r="D166" s="10"/>
      <c r="E166" s="10"/>
      <c r="F166" s="10"/>
      <c r="G166" s="10"/>
      <c r="H166" s="10"/>
      <c r="I166" s="10"/>
      <c r="J166" s="10"/>
      <c r="K166" s="10"/>
      <c r="L166" s="10"/>
      <c r="M166" s="10"/>
      <c r="N166" s="10"/>
      <c r="O166" s="10"/>
      <c r="P166" s="10"/>
      <c r="Q166" s="10"/>
      <c r="R166" s="10"/>
      <c r="S166" s="10"/>
      <c r="T166" s="10"/>
      <c r="U166" s="10"/>
      <c r="V166" s="10"/>
      <c r="W166" s="191"/>
      <c r="X166" s="191"/>
      <c r="Y166" s="191"/>
      <c r="Z166" s="191"/>
      <c r="AA166" s="191"/>
      <c r="AB166" s="191"/>
      <c r="AC166" s="191"/>
      <c r="AD166" s="191"/>
    </row>
    <row xmlns:x14ac="http://schemas.microsoft.com/office/spreadsheetml/2009/9/ac" r="167" s="188" customFormat="true" ht="12" x14ac:dyDescent="0.2">
      <c r="A167" s="191" t="s">
        <v>159</v>
      </c>
      <c r="B167" s="10">
        <v>2029</v>
      </c>
      <c r="C167" s="191" t="s">
        <v>17</v>
      </c>
      <c r="D167" s="10"/>
      <c r="E167" s="10"/>
      <c r="F167" s="10"/>
      <c r="G167" s="10"/>
      <c r="H167" s="10"/>
      <c r="I167" s="10"/>
      <c r="J167" s="10"/>
      <c r="K167" s="10"/>
      <c r="L167" s="10"/>
      <c r="M167" s="10"/>
      <c r="N167" s="10"/>
      <c r="O167" s="10"/>
      <c r="P167" s="10"/>
      <c r="Q167" s="10"/>
      <c r="R167" s="10"/>
      <c r="S167" s="10"/>
      <c r="T167" s="10"/>
      <c r="U167" s="10"/>
      <c r="V167" s="10"/>
      <c r="W167" s="191"/>
      <c r="X167" s="191"/>
      <c r="Y167" s="191"/>
      <c r="Z167" s="191"/>
      <c r="AA167" s="191"/>
      <c r="AB167" s="191"/>
    </row>
    <row xmlns:x14ac="http://schemas.microsoft.com/office/spreadsheetml/2009/9/ac" r="168" s="188" customFormat="true" ht="12" x14ac:dyDescent="0.2">
      <c r="A168" s="191" t="s">
        <v>159</v>
      </c>
      <c r="B168" s="10">
        <v>2030</v>
      </c>
      <c r="C168" s="191" t="s">
        <v>17</v>
      </c>
      <c r="D168" s="10"/>
      <c r="E168" s="10"/>
      <c r="F168" s="10"/>
      <c r="G168" s="10"/>
      <c r="H168" s="10"/>
      <c r="I168" s="10"/>
      <c r="J168" s="10"/>
      <c r="K168" s="10"/>
      <c r="L168" s="10"/>
      <c r="M168" s="10"/>
      <c r="N168" s="10"/>
      <c r="O168" s="10"/>
      <c r="P168" s="10"/>
      <c r="Q168" s="10"/>
      <c r="R168" s="10"/>
      <c r="S168" s="10"/>
      <c r="T168" s="10"/>
      <c r="U168" s="10"/>
      <c r="V168" s="10"/>
      <c r="W168" s="191"/>
      <c r="X168" s="191"/>
      <c r="Y168" s="191"/>
      <c r="Z168" s="191"/>
      <c r="AA168" s="191"/>
      <c r="AB168" s="191"/>
    </row>
    <row xmlns:x14ac="http://schemas.microsoft.com/office/spreadsheetml/2009/9/ac" r="169" ht="15.75" x14ac:dyDescent="0.25">
      <c r="A169" s="192" t="s">
        <v>159</v>
      </c>
      <c r="B169" s="10">
        <v>2000</v>
      </c>
      <c r="C169" s="192" t="s">
        <v>18</v>
      </c>
      <c r="D169" s="10">
        <v>71773</v>
      </c>
      <c r="E169" s="10">
        <v>100</v>
      </c>
      <c r="F169" s="10">
        <v>100</v>
      </c>
      <c r="G169" s="10">
        <v>100</v>
      </c>
      <c r="H169" s="10">
        <v>0</v>
      </c>
      <c r="I169" s="10">
        <v>0</v>
      </c>
      <c r="J169" s="10">
        <v>0</v>
      </c>
      <c r="K169" s="10">
        <v>100</v>
      </c>
      <c r="L169" s="10">
        <v>100</v>
      </c>
      <c r="M169" s="10"/>
      <c r="N169" s="10"/>
      <c r="O169" s="10">
        <v>0</v>
      </c>
      <c r="P169" s="10">
        <v>100</v>
      </c>
      <c r="Q169" s="10">
        <v>100</v>
      </c>
      <c r="R169" s="10">
        <v>100</v>
      </c>
      <c r="S169" s="10">
        <v>100</v>
      </c>
      <c r="T169" s="10">
        <v>0</v>
      </c>
      <c r="U169" s="10">
        <v>0</v>
      </c>
      <c r="V169" s="10">
        <v>0</v>
      </c>
      <c r="W169" s="192"/>
      <c r="X169" s="192"/>
      <c r="Y169" s="192"/>
      <c r="Z169" s="192"/>
      <c r="AA169" s="192"/>
      <c r="AB169" s="192"/>
    </row>
    <row xmlns:x14ac="http://schemas.microsoft.com/office/spreadsheetml/2009/9/ac" r="170" ht="15.75" x14ac:dyDescent="0.25">
      <c r="A170" s="192" t="s">
        <v>159</v>
      </c>
      <c r="B170" s="10">
        <v>2001</v>
      </c>
      <c r="C170" s="192" t="s">
        <v>18</v>
      </c>
      <c r="D170" s="10">
        <v>72342</v>
      </c>
      <c r="E170" s="10">
        <v>100</v>
      </c>
      <c r="F170" s="10">
        <v>100</v>
      </c>
      <c r="G170" s="10">
        <v>100</v>
      </c>
      <c r="H170" s="10">
        <v>0</v>
      </c>
      <c r="I170" s="10">
        <v>0</v>
      </c>
      <c r="J170" s="10">
        <v>0</v>
      </c>
      <c r="K170" s="10">
        <v>100</v>
      </c>
      <c r="L170" s="10">
        <v>100</v>
      </c>
      <c r="M170" s="10"/>
      <c r="N170" s="10"/>
      <c r="O170" s="10">
        <v>0</v>
      </c>
      <c r="P170" s="10">
        <v>100</v>
      </c>
      <c r="Q170" s="10">
        <v>100</v>
      </c>
      <c r="R170" s="10">
        <v>100</v>
      </c>
      <c r="S170" s="10">
        <v>100</v>
      </c>
      <c r="T170" s="10">
        <v>0</v>
      </c>
      <c r="U170" s="10">
        <v>0</v>
      </c>
      <c r="V170" s="10">
        <v>0</v>
      </c>
      <c r="W170" s="192"/>
      <c r="X170" s="192"/>
      <c r="Y170" s="192"/>
      <c r="Z170" s="192"/>
      <c r="AA170" s="192"/>
      <c r="AB170" s="192"/>
    </row>
    <row xmlns:x14ac="http://schemas.microsoft.com/office/spreadsheetml/2009/9/ac" r="171" ht="15.75" x14ac:dyDescent="0.25">
      <c r="A171" s="192" t="s">
        <v>159</v>
      </c>
      <c r="B171" s="10">
        <v>2002</v>
      </c>
      <c r="C171" s="192" t="s">
        <v>18</v>
      </c>
      <c r="D171" s="10">
        <v>72904</v>
      </c>
      <c r="E171" s="10">
        <v>100</v>
      </c>
      <c r="F171" s="10">
        <v>100</v>
      </c>
      <c r="G171" s="10">
        <v>100</v>
      </c>
      <c r="H171" s="10">
        <v>0</v>
      </c>
      <c r="I171" s="10">
        <v>0</v>
      </c>
      <c r="J171" s="10">
        <v>0</v>
      </c>
      <c r="K171" s="10">
        <v>100</v>
      </c>
      <c r="L171" s="10">
        <v>100</v>
      </c>
      <c r="M171" s="10"/>
      <c r="N171" s="10"/>
      <c r="O171" s="10">
        <v>0</v>
      </c>
      <c r="P171" s="10">
        <v>100</v>
      </c>
      <c r="Q171" s="10">
        <v>100</v>
      </c>
      <c r="R171" s="10">
        <v>100</v>
      </c>
      <c r="S171" s="10">
        <v>100</v>
      </c>
      <c r="T171" s="10">
        <v>0</v>
      </c>
      <c r="U171" s="10">
        <v>0</v>
      </c>
      <c r="V171" s="10">
        <v>0</v>
      </c>
      <c r="W171" s="192"/>
      <c r="X171" s="192"/>
      <c r="Y171" s="192"/>
      <c r="Z171" s="192"/>
      <c r="AA171" s="192"/>
      <c r="AB171" s="192"/>
    </row>
    <row xmlns:x14ac="http://schemas.microsoft.com/office/spreadsheetml/2009/9/ac" r="172" ht="15.75" x14ac:dyDescent="0.25">
      <c r="A172" s="192" t="s">
        <v>159</v>
      </c>
      <c r="B172" s="10">
        <v>2003</v>
      </c>
      <c r="C172" s="192" t="s">
        <v>18</v>
      </c>
      <c r="D172" s="10">
        <v>73480</v>
      </c>
      <c r="E172" s="10">
        <v>100</v>
      </c>
      <c r="F172" s="10">
        <v>100</v>
      </c>
      <c r="G172" s="10">
        <v>100</v>
      </c>
      <c r="H172" s="10">
        <v>0</v>
      </c>
      <c r="I172" s="10">
        <v>0</v>
      </c>
      <c r="J172" s="10">
        <v>0</v>
      </c>
      <c r="K172" s="10">
        <v>100</v>
      </c>
      <c r="L172" s="10">
        <v>100</v>
      </c>
      <c r="M172" s="10"/>
      <c r="N172" s="10"/>
      <c r="O172" s="10">
        <v>0</v>
      </c>
      <c r="P172" s="10">
        <v>100</v>
      </c>
      <c r="Q172" s="10">
        <v>100</v>
      </c>
      <c r="R172" s="10">
        <v>100</v>
      </c>
      <c r="S172" s="10">
        <v>100</v>
      </c>
      <c r="T172" s="10">
        <v>0</v>
      </c>
      <c r="U172" s="10">
        <v>0</v>
      </c>
      <c r="V172" s="10">
        <v>0</v>
      </c>
      <c r="W172" s="192"/>
      <c r="X172" s="192"/>
      <c r="Y172" s="192"/>
      <c r="Z172" s="192"/>
      <c r="AA172" s="192"/>
      <c r="AB172" s="192"/>
    </row>
    <row xmlns:x14ac="http://schemas.microsoft.com/office/spreadsheetml/2009/9/ac" r="173" ht="15.75" x14ac:dyDescent="0.25">
      <c r="A173" s="192" t="s">
        <v>159</v>
      </c>
      <c r="B173" s="10">
        <v>2004</v>
      </c>
      <c r="C173" s="192" t="s">
        <v>18</v>
      </c>
      <c r="D173" s="10">
        <v>74059</v>
      </c>
      <c r="E173" s="10">
        <v>100</v>
      </c>
      <c r="F173" s="10">
        <v>100</v>
      </c>
      <c r="G173" s="10">
        <v>100</v>
      </c>
      <c r="H173" s="10">
        <v>0</v>
      </c>
      <c r="I173" s="10">
        <v>0</v>
      </c>
      <c r="J173" s="10">
        <v>0</v>
      </c>
      <c r="K173" s="10">
        <v>100</v>
      </c>
      <c r="L173" s="10">
        <v>100</v>
      </c>
      <c r="M173" s="10"/>
      <c r="N173" s="10"/>
      <c r="O173" s="10">
        <v>0</v>
      </c>
      <c r="P173" s="10">
        <v>100</v>
      </c>
      <c r="Q173" s="10">
        <v>100</v>
      </c>
      <c r="R173" s="10">
        <v>100</v>
      </c>
      <c r="S173" s="10">
        <v>100</v>
      </c>
      <c r="T173" s="10">
        <v>0</v>
      </c>
      <c r="U173" s="10">
        <v>0</v>
      </c>
      <c r="V173" s="10">
        <v>0</v>
      </c>
      <c r="W173" s="192"/>
      <c r="X173" s="192"/>
      <c r="Y173" s="192"/>
      <c r="Z173" s="192"/>
      <c r="AA173" s="192"/>
      <c r="AB173" s="192"/>
    </row>
    <row xmlns:x14ac="http://schemas.microsoft.com/office/spreadsheetml/2009/9/ac" r="174" ht="15.75" x14ac:dyDescent="0.25">
      <c r="A174" s="192" t="s">
        <v>159</v>
      </c>
      <c r="B174" s="10">
        <v>2005</v>
      </c>
      <c r="C174" s="192" t="s">
        <v>18</v>
      </c>
      <c r="D174" s="10">
        <v>74644</v>
      </c>
      <c r="E174" s="10">
        <v>100</v>
      </c>
      <c r="F174" s="10">
        <v>100</v>
      </c>
      <c r="G174" s="10">
        <v>100</v>
      </c>
      <c r="H174" s="10">
        <v>0</v>
      </c>
      <c r="I174" s="10">
        <v>0</v>
      </c>
      <c r="J174" s="10">
        <v>0</v>
      </c>
      <c r="K174" s="10">
        <v>100</v>
      </c>
      <c r="L174" s="10">
        <v>100</v>
      </c>
      <c r="M174" s="10"/>
      <c r="N174" s="10"/>
      <c r="O174" s="10">
        <v>0</v>
      </c>
      <c r="P174" s="10">
        <v>100</v>
      </c>
      <c r="Q174" s="10">
        <v>100</v>
      </c>
      <c r="R174" s="10">
        <v>100</v>
      </c>
      <c r="S174" s="10">
        <v>100</v>
      </c>
      <c r="T174" s="10">
        <v>0</v>
      </c>
      <c r="U174" s="10">
        <v>0</v>
      </c>
      <c r="V174" s="10">
        <v>0</v>
      </c>
      <c r="W174" s="192"/>
      <c r="X174" s="192"/>
      <c r="Y174" s="192"/>
      <c r="Z174" s="192"/>
      <c r="AA174" s="192"/>
      <c r="AB174" s="192"/>
    </row>
    <row xmlns:x14ac="http://schemas.microsoft.com/office/spreadsheetml/2009/9/ac" r="175" ht="15.75" x14ac:dyDescent="0.25">
      <c r="A175" s="192" t="s">
        <v>159</v>
      </c>
      <c r="B175" s="10">
        <v>2006</v>
      </c>
      <c r="C175" s="192" t="s">
        <v>18</v>
      </c>
      <c r="D175" s="10">
        <v>75181</v>
      </c>
      <c r="E175" s="10">
        <v>100</v>
      </c>
      <c r="F175" s="10">
        <v>100</v>
      </c>
      <c r="G175" s="10">
        <v>100</v>
      </c>
      <c r="H175" s="10">
        <v>0</v>
      </c>
      <c r="I175" s="10">
        <v>0</v>
      </c>
      <c r="J175" s="10">
        <v>0</v>
      </c>
      <c r="K175" s="10">
        <v>100</v>
      </c>
      <c r="L175" s="10">
        <v>100</v>
      </c>
      <c r="M175" s="10"/>
      <c r="N175" s="10"/>
      <c r="O175" s="10">
        <v>0</v>
      </c>
      <c r="P175" s="10">
        <v>100</v>
      </c>
      <c r="Q175" s="10">
        <v>100</v>
      </c>
      <c r="R175" s="10">
        <v>100</v>
      </c>
      <c r="S175" s="10">
        <v>100</v>
      </c>
      <c r="T175" s="10">
        <v>0</v>
      </c>
      <c r="U175" s="10">
        <v>0</v>
      </c>
      <c r="V175" s="10">
        <v>0</v>
      </c>
      <c r="W175" s="192"/>
      <c r="X175" s="192"/>
      <c r="Y175" s="192"/>
      <c r="Z175" s="192"/>
      <c r="AA175" s="192"/>
      <c r="AB175" s="192"/>
    </row>
    <row xmlns:x14ac="http://schemas.microsoft.com/office/spreadsheetml/2009/9/ac" r="176" ht="15.75" x14ac:dyDescent="0.25">
      <c r="A176" s="192" t="s">
        <v>159</v>
      </c>
      <c r="B176" s="10">
        <v>2007</v>
      </c>
      <c r="C176" s="192" t="s">
        <v>18</v>
      </c>
      <c r="D176" s="10">
        <v>75567</v>
      </c>
      <c r="E176" s="10">
        <v>100</v>
      </c>
      <c r="F176" s="10">
        <v>100</v>
      </c>
      <c r="G176" s="10">
        <v>100</v>
      </c>
      <c r="H176" s="10">
        <v>0</v>
      </c>
      <c r="I176" s="10">
        <v>0</v>
      </c>
      <c r="J176" s="10">
        <v>0</v>
      </c>
      <c r="K176" s="10">
        <v>100</v>
      </c>
      <c r="L176" s="10">
        <v>100</v>
      </c>
      <c r="M176" s="10"/>
      <c r="N176" s="10"/>
      <c r="O176" s="10">
        <v>0</v>
      </c>
      <c r="P176" s="10">
        <v>100</v>
      </c>
      <c r="Q176" s="10">
        <v>100</v>
      </c>
      <c r="R176" s="10">
        <v>100</v>
      </c>
      <c r="S176" s="10">
        <v>100</v>
      </c>
      <c r="T176" s="10">
        <v>0</v>
      </c>
      <c r="U176" s="10">
        <v>0</v>
      </c>
      <c r="V176" s="10">
        <v>0</v>
      </c>
      <c r="W176" s="192"/>
      <c r="X176" s="192"/>
      <c r="Y176" s="192"/>
      <c r="Z176" s="192"/>
      <c r="AA176" s="192"/>
      <c r="AB176" s="192"/>
    </row>
    <row xmlns:x14ac="http://schemas.microsoft.com/office/spreadsheetml/2009/9/ac" r="177" ht="15.75" x14ac:dyDescent="0.25">
      <c r="A177" s="192" t="s">
        <v>159</v>
      </c>
      <c r="B177" s="10">
        <v>2008</v>
      </c>
      <c r="C177" s="192" t="s">
        <v>18</v>
      </c>
      <c r="D177" s="10">
        <v>75566</v>
      </c>
      <c r="E177" s="10">
        <v>100</v>
      </c>
      <c r="F177" s="10">
        <v>100</v>
      </c>
      <c r="G177" s="10">
        <v>100</v>
      </c>
      <c r="H177" s="10">
        <v>0</v>
      </c>
      <c r="I177" s="10">
        <v>0</v>
      </c>
      <c r="J177" s="10">
        <v>0</v>
      </c>
      <c r="K177" s="10">
        <v>100</v>
      </c>
      <c r="L177" s="10">
        <v>100</v>
      </c>
      <c r="M177" s="10"/>
      <c r="N177" s="10"/>
      <c r="O177" s="10">
        <v>0</v>
      </c>
      <c r="P177" s="10">
        <v>100</v>
      </c>
      <c r="Q177" s="10">
        <v>100</v>
      </c>
      <c r="R177" s="10">
        <v>100</v>
      </c>
      <c r="S177" s="10">
        <v>100</v>
      </c>
      <c r="T177" s="10">
        <v>0</v>
      </c>
      <c r="U177" s="10">
        <v>0</v>
      </c>
      <c r="V177" s="10">
        <v>0</v>
      </c>
      <c r="W177" s="192"/>
      <c r="X177" s="192"/>
      <c r="Y177" s="192"/>
      <c r="Z177" s="192"/>
      <c r="AA177" s="192"/>
      <c r="AB177" s="192"/>
    </row>
    <row xmlns:x14ac="http://schemas.microsoft.com/office/spreadsheetml/2009/9/ac" r="178" ht="15.75" x14ac:dyDescent="0.25">
      <c r="A178" s="192" t="s">
        <v>159</v>
      </c>
      <c r="B178" s="10">
        <v>2009</v>
      </c>
      <c r="C178" s="192" t="s">
        <v>18</v>
      </c>
      <c r="D178" s="10">
        <v>75003</v>
      </c>
      <c r="E178" s="10">
        <v>100</v>
      </c>
      <c r="F178" s="10">
        <v>100</v>
      </c>
      <c r="G178" s="10">
        <v>100</v>
      </c>
      <c r="H178" s="10">
        <v>0</v>
      </c>
      <c r="I178" s="10">
        <v>0</v>
      </c>
      <c r="J178" s="10">
        <v>0</v>
      </c>
      <c r="K178" s="10">
        <v>100</v>
      </c>
      <c r="L178" s="10">
        <v>100</v>
      </c>
      <c r="M178" s="10"/>
      <c r="N178" s="10"/>
      <c r="O178" s="10">
        <v>0</v>
      </c>
      <c r="P178" s="10">
        <v>100</v>
      </c>
      <c r="Q178" s="10">
        <v>100</v>
      </c>
      <c r="R178" s="10">
        <v>100</v>
      </c>
      <c r="S178" s="10">
        <v>100</v>
      </c>
      <c r="T178" s="10">
        <v>0</v>
      </c>
      <c r="U178" s="10">
        <v>0</v>
      </c>
      <c r="V178" s="10">
        <v>0</v>
      </c>
      <c r="W178" s="192"/>
      <c r="X178" s="192"/>
      <c r="Y178" s="192"/>
      <c r="Z178" s="192"/>
      <c r="AA178" s="192"/>
      <c r="AB178" s="192"/>
    </row>
    <row xmlns:x14ac="http://schemas.microsoft.com/office/spreadsheetml/2009/9/ac" r="179" ht="15.75" x14ac:dyDescent="0.25">
      <c r="A179" s="192" t="s">
        <v>159</v>
      </c>
      <c r="B179" s="10">
        <v>2010</v>
      </c>
      <c r="C179" s="192" t="s">
        <v>18</v>
      </c>
      <c r="D179" s="10">
        <v>73892</v>
      </c>
      <c r="E179" s="10">
        <v>100</v>
      </c>
      <c r="F179" s="10">
        <v>100</v>
      </c>
      <c r="G179" s="10">
        <v>100</v>
      </c>
      <c r="H179" s="10">
        <v>0</v>
      </c>
      <c r="I179" s="10">
        <v>0</v>
      </c>
      <c r="J179" s="10">
        <v>0</v>
      </c>
      <c r="K179" s="10">
        <v>100</v>
      </c>
      <c r="L179" s="10">
        <v>100</v>
      </c>
      <c r="M179" s="10"/>
      <c r="N179" s="10"/>
      <c r="O179" s="10">
        <v>0</v>
      </c>
      <c r="P179" s="10">
        <v>100</v>
      </c>
      <c r="Q179" s="10">
        <v>100</v>
      </c>
      <c r="R179" s="10">
        <v>100</v>
      </c>
      <c r="S179" s="10">
        <v>100</v>
      </c>
      <c r="T179" s="10">
        <v>0</v>
      </c>
      <c r="U179" s="10">
        <v>0</v>
      </c>
      <c r="V179" s="10">
        <v>0</v>
      </c>
      <c r="W179" s="192"/>
      <c r="X179" s="192"/>
      <c r="Y179" s="192"/>
      <c r="Z179" s="192"/>
      <c r="AA179" s="192"/>
      <c r="AB179" s="192"/>
    </row>
    <row xmlns:x14ac="http://schemas.microsoft.com/office/spreadsheetml/2009/9/ac" r="180" ht="15.75" x14ac:dyDescent="0.25">
      <c r="A180" s="192" t="s">
        <v>159</v>
      </c>
      <c r="B180" s="10">
        <v>2011</v>
      </c>
      <c r="C180" s="192" t="s">
        <v>18</v>
      </c>
      <c r="D180" s="10">
        <v>72706</v>
      </c>
      <c r="E180" s="10">
        <v>100</v>
      </c>
      <c r="F180" s="10">
        <v>100</v>
      </c>
      <c r="G180" s="10">
        <v>100</v>
      </c>
      <c r="H180" s="10">
        <v>0</v>
      </c>
      <c r="I180" s="10">
        <v>0</v>
      </c>
      <c r="J180" s="10">
        <v>0</v>
      </c>
      <c r="K180" s="10">
        <v>100</v>
      </c>
      <c r="L180" s="10">
        <v>100</v>
      </c>
      <c r="M180" s="10">
        <v>92.64864265651147</v>
      </c>
      <c r="N180" s="10">
        <v>7.3513573434885302</v>
      </c>
      <c r="O180" s="10">
        <v>0</v>
      </c>
      <c r="P180" s="10">
        <v>0</v>
      </c>
      <c r="Q180" s="10">
        <v>100</v>
      </c>
      <c r="R180" s="10">
        <v>100</v>
      </c>
      <c r="S180" s="10">
        <v>100</v>
      </c>
      <c r="T180" s="10">
        <v>0</v>
      </c>
      <c r="U180" s="10">
        <v>0</v>
      </c>
      <c r="V180" s="10">
        <v>0</v>
      </c>
      <c r="W180" s="192"/>
      <c r="X180" s="192"/>
      <c r="Y180" s="192"/>
      <c r="Z180" s="192"/>
      <c r="AA180" s="192"/>
      <c r="AB180" s="192"/>
    </row>
    <row xmlns:x14ac="http://schemas.microsoft.com/office/spreadsheetml/2009/9/ac" r="181" ht="15.75" x14ac:dyDescent="0.25">
      <c r="A181" s="192" t="s">
        <v>159</v>
      </c>
      <c r="B181" s="10">
        <v>2012</v>
      </c>
      <c r="C181" s="192" t="s">
        <v>18</v>
      </c>
      <c r="D181" s="10">
        <v>71454</v>
      </c>
      <c r="E181" s="10">
        <v>100</v>
      </c>
      <c r="F181" s="10">
        <v>100</v>
      </c>
      <c r="G181" s="10">
        <v>100</v>
      </c>
      <c r="H181" s="10">
        <v>0</v>
      </c>
      <c r="I181" s="10">
        <v>0</v>
      </c>
      <c r="J181" s="10">
        <v>0</v>
      </c>
      <c r="K181" s="10">
        <v>100</v>
      </c>
      <c r="L181" s="10">
        <v>100</v>
      </c>
      <c r="M181" s="10">
        <v>92.64864265651147</v>
      </c>
      <c r="N181" s="10">
        <v>7.3513573434885302</v>
      </c>
      <c r="O181" s="10">
        <v>0</v>
      </c>
      <c r="P181" s="10">
        <v>0</v>
      </c>
      <c r="Q181" s="10">
        <v>100</v>
      </c>
      <c r="R181" s="10">
        <v>100</v>
      </c>
      <c r="S181" s="10">
        <v>100</v>
      </c>
      <c r="T181" s="10">
        <v>0</v>
      </c>
      <c r="U181" s="10">
        <v>0</v>
      </c>
      <c r="V181" s="10">
        <v>0</v>
      </c>
      <c r="W181" s="192"/>
      <c r="X181" s="192"/>
      <c r="Y181" s="192"/>
      <c r="Z181" s="192"/>
      <c r="AA181" s="192"/>
      <c r="AB181" s="192"/>
    </row>
    <row xmlns:x14ac="http://schemas.microsoft.com/office/spreadsheetml/2009/9/ac" r="182" ht="15.75" x14ac:dyDescent="0.25">
      <c r="A182" s="192" t="s">
        <v>159</v>
      </c>
      <c r="B182" s="10">
        <v>2013</v>
      </c>
      <c r="C182" s="192" t="s">
        <v>18</v>
      </c>
      <c r="D182" s="10">
        <v>69989</v>
      </c>
      <c r="E182" s="10">
        <v>100</v>
      </c>
      <c r="F182" s="10">
        <v>100</v>
      </c>
      <c r="G182" s="10">
        <v>100</v>
      </c>
      <c r="H182" s="10">
        <v>0</v>
      </c>
      <c r="I182" s="10">
        <v>0</v>
      </c>
      <c r="J182" s="10">
        <v>0</v>
      </c>
      <c r="K182" s="10">
        <v>100</v>
      </c>
      <c r="L182" s="10">
        <v>100</v>
      </c>
      <c r="M182" s="10">
        <v>92.64864265651147</v>
      </c>
      <c r="N182" s="10">
        <v>7.3513573434885302</v>
      </c>
      <c r="O182" s="10">
        <v>0</v>
      </c>
      <c r="P182" s="10">
        <v>0</v>
      </c>
      <c r="Q182" s="10">
        <v>100</v>
      </c>
      <c r="R182" s="10">
        <v>100</v>
      </c>
      <c r="S182" s="10">
        <v>100</v>
      </c>
      <c r="T182" s="10">
        <v>0</v>
      </c>
      <c r="U182" s="10">
        <v>0</v>
      </c>
      <c r="V182" s="10">
        <v>0</v>
      </c>
      <c r="W182" s="192"/>
      <c r="X182" s="192"/>
      <c r="Y182" s="192"/>
      <c r="Z182" s="192"/>
      <c r="AA182" s="192"/>
      <c r="AB182" s="192"/>
    </row>
    <row xmlns:x14ac="http://schemas.microsoft.com/office/spreadsheetml/2009/9/ac" r="183" ht="15.75" x14ac:dyDescent="0.25">
      <c r="A183" s="192" t="s">
        <v>159</v>
      </c>
      <c r="B183" s="10">
        <v>2014</v>
      </c>
      <c r="C183" s="192" t="s">
        <v>18</v>
      </c>
      <c r="D183" s="10">
        <v>68414</v>
      </c>
      <c r="E183" s="10">
        <v>100</v>
      </c>
      <c r="F183" s="10">
        <v>100</v>
      </c>
      <c r="G183" s="10">
        <v>100</v>
      </c>
      <c r="H183" s="10">
        <v>0</v>
      </c>
      <c r="I183" s="10">
        <v>0</v>
      </c>
      <c r="J183" s="10">
        <v>0</v>
      </c>
      <c r="K183" s="10">
        <v>100</v>
      </c>
      <c r="L183" s="10">
        <v>100</v>
      </c>
      <c r="M183" s="10">
        <v>92.64864265651147</v>
      </c>
      <c r="N183" s="10">
        <v>7.3513573434885302</v>
      </c>
      <c r="O183" s="10">
        <v>0</v>
      </c>
      <c r="P183" s="10">
        <v>0</v>
      </c>
      <c r="Q183" s="10">
        <v>100</v>
      </c>
      <c r="R183" s="10">
        <v>100</v>
      </c>
      <c r="S183" s="10">
        <v>100</v>
      </c>
      <c r="T183" s="10">
        <v>0</v>
      </c>
      <c r="U183" s="10">
        <v>0</v>
      </c>
      <c r="V183" s="10">
        <v>0</v>
      </c>
      <c r="W183" s="192"/>
      <c r="X183" s="192"/>
      <c r="Y183" s="192"/>
      <c r="Z183" s="192"/>
      <c r="AA183" s="192"/>
      <c r="AB183" s="192"/>
    </row>
    <row xmlns:x14ac="http://schemas.microsoft.com/office/spreadsheetml/2009/9/ac" r="184" ht="15.75" x14ac:dyDescent="0.25">
      <c r="A184" s="192" t="s">
        <v>159</v>
      </c>
      <c r="B184" s="10">
        <v>2015</v>
      </c>
      <c r="C184" s="192" t="s">
        <v>18</v>
      </c>
      <c r="D184" s="10">
        <v>67008</v>
      </c>
      <c r="E184" s="10">
        <v>100</v>
      </c>
      <c r="F184" s="10">
        <v>100</v>
      </c>
      <c r="G184" s="10">
        <v>100</v>
      </c>
      <c r="H184" s="10">
        <v>0</v>
      </c>
      <c r="I184" s="10">
        <v>0</v>
      </c>
      <c r="J184" s="10">
        <v>0</v>
      </c>
      <c r="K184" s="10">
        <v>100</v>
      </c>
      <c r="L184" s="10">
        <v>100</v>
      </c>
      <c r="M184" s="10">
        <v>92.64864265651147</v>
      </c>
      <c r="N184" s="10">
        <v>7.3513573434885302</v>
      </c>
      <c r="O184" s="10">
        <v>0</v>
      </c>
      <c r="P184" s="10">
        <v>0</v>
      </c>
      <c r="Q184" s="10">
        <v>100</v>
      </c>
      <c r="R184" s="10">
        <v>100</v>
      </c>
      <c r="S184" s="10">
        <v>100</v>
      </c>
      <c r="T184" s="10">
        <v>0</v>
      </c>
      <c r="U184" s="10">
        <v>0</v>
      </c>
      <c r="V184" s="10">
        <v>0</v>
      </c>
      <c r="W184" s="192"/>
      <c r="X184" s="192"/>
      <c r="Y184" s="192"/>
      <c r="Z184" s="192"/>
      <c r="AA184" s="192"/>
      <c r="AB184" s="192"/>
    </row>
    <row xmlns:x14ac="http://schemas.microsoft.com/office/spreadsheetml/2009/9/ac" r="185" ht="15.75" x14ac:dyDescent="0.25">
      <c r="A185" s="192" t="s">
        <v>159</v>
      </c>
      <c r="B185" s="10">
        <v>2016</v>
      </c>
      <c r="C185" s="192" t="s">
        <v>18</v>
      </c>
      <c r="D185" s="10">
        <v>65823</v>
      </c>
      <c r="E185" s="10">
        <v>100</v>
      </c>
      <c r="F185" s="10">
        <v>100</v>
      </c>
      <c r="G185" s="10">
        <v>100</v>
      </c>
      <c r="H185" s="10">
        <v>0</v>
      </c>
      <c r="I185" s="10">
        <v>0</v>
      </c>
      <c r="J185" s="10">
        <v>0</v>
      </c>
      <c r="K185" s="10">
        <v>100</v>
      </c>
      <c r="L185" s="10">
        <v>100</v>
      </c>
      <c r="M185" s="10">
        <v>92.64864265651147</v>
      </c>
      <c r="N185" s="10">
        <v>7.3513573434885302</v>
      </c>
      <c r="O185" s="10">
        <v>0</v>
      </c>
      <c r="P185" s="10">
        <v>0</v>
      </c>
      <c r="Q185" s="10">
        <v>100</v>
      </c>
      <c r="R185" s="10">
        <v>100</v>
      </c>
      <c r="S185" s="10">
        <v>100</v>
      </c>
      <c r="T185" s="10">
        <v>0</v>
      </c>
      <c r="U185" s="10">
        <v>0</v>
      </c>
      <c r="V185" s="10">
        <v>0</v>
      </c>
      <c r="W185" s="192"/>
      <c r="X185" s="192"/>
      <c r="Y185" s="192"/>
      <c r="Z185" s="192"/>
      <c r="AA185" s="192"/>
      <c r="AB185" s="192"/>
    </row>
    <row xmlns:x14ac="http://schemas.microsoft.com/office/spreadsheetml/2009/9/ac" r="186" ht="15.75" x14ac:dyDescent="0.25">
      <c r="A186" s="192" t="s">
        <v>159</v>
      </c>
      <c r="B186" s="10">
        <v>2017</v>
      </c>
      <c r="C186" s="192" t="s">
        <v>18</v>
      </c>
      <c r="D186" s="10">
        <v>64839</v>
      </c>
      <c r="E186" s="10">
        <v>100</v>
      </c>
      <c r="F186" s="10">
        <v>100</v>
      </c>
      <c r="G186" s="10">
        <v>100</v>
      </c>
      <c r="H186" s="10">
        <v>0</v>
      </c>
      <c r="I186" s="10">
        <v>0</v>
      </c>
      <c r="J186" s="10">
        <v>0</v>
      </c>
      <c r="K186" s="10">
        <v>100</v>
      </c>
      <c r="L186" s="10">
        <v>100</v>
      </c>
      <c r="M186" s="10">
        <v>92.64864265651147</v>
      </c>
      <c r="N186" s="10">
        <v>7.3513573434885302</v>
      </c>
      <c r="O186" s="10">
        <v>0</v>
      </c>
      <c r="P186" s="10">
        <v>0</v>
      </c>
      <c r="Q186" s="10">
        <v>100</v>
      </c>
      <c r="R186" s="10">
        <v>100</v>
      </c>
      <c r="S186" s="10">
        <v>100</v>
      </c>
      <c r="T186" s="10">
        <v>0</v>
      </c>
      <c r="U186" s="10">
        <v>0</v>
      </c>
      <c r="V186" s="10">
        <v>0</v>
      </c>
      <c r="W186" s="192"/>
      <c r="X186" s="192"/>
      <c r="Y186" s="192"/>
      <c r="Z186" s="192"/>
      <c r="AA186" s="192"/>
      <c r="AB186" s="192"/>
    </row>
    <row xmlns:x14ac="http://schemas.microsoft.com/office/spreadsheetml/2009/9/ac" r="187" ht="15.75" x14ac:dyDescent="0.25">
      <c r="A187" s="192" t="s">
        <v>159</v>
      </c>
      <c r="B187" s="10">
        <v>2018</v>
      </c>
      <c r="C187" s="192" t="s">
        <v>18</v>
      </c>
      <c r="D187" s="10">
        <v>64096</v>
      </c>
      <c r="E187" s="10">
        <v>100</v>
      </c>
      <c r="F187" s="10">
        <v>100</v>
      </c>
      <c r="G187" s="10">
        <v>100</v>
      </c>
      <c r="H187" s="10">
        <v>0</v>
      </c>
      <c r="I187" s="10">
        <v>0</v>
      </c>
      <c r="J187" s="10">
        <v>0</v>
      </c>
      <c r="K187" s="10">
        <v>100</v>
      </c>
      <c r="L187" s="10">
        <v>100</v>
      </c>
      <c r="M187" s="10">
        <v>92.64864265651147</v>
      </c>
      <c r="N187" s="10">
        <v>7.3513573434885302</v>
      </c>
      <c r="O187" s="10">
        <v>0</v>
      </c>
      <c r="P187" s="10">
        <v>0</v>
      </c>
      <c r="Q187" s="10">
        <v>100</v>
      </c>
      <c r="R187" s="10">
        <v>100</v>
      </c>
      <c r="S187" s="10">
        <v>100</v>
      </c>
      <c r="T187" s="10">
        <v>0</v>
      </c>
      <c r="U187" s="10">
        <v>0</v>
      </c>
      <c r="V187" s="10">
        <v>0</v>
      </c>
      <c r="W187" s="192"/>
      <c r="X187" s="192"/>
      <c r="Y187" s="192"/>
      <c r="Z187" s="192"/>
      <c r="AA187" s="192"/>
      <c r="AB187" s="192"/>
    </row>
    <row xmlns:x14ac="http://schemas.microsoft.com/office/spreadsheetml/2009/9/ac" r="188" ht="15.75" x14ac:dyDescent="0.25">
      <c r="A188" s="192" t="s">
        <v>159</v>
      </c>
      <c r="B188" s="10">
        <v>2019</v>
      </c>
      <c r="C188" s="192" t="s">
        <v>18</v>
      </c>
      <c r="D188" s="10">
        <v>63746</v>
      </c>
      <c r="E188" s="10">
        <v>100</v>
      </c>
      <c r="F188" s="10">
        <v>100</v>
      </c>
      <c r="G188" s="10">
        <v>100</v>
      </c>
      <c r="H188" s="10">
        <v>0</v>
      </c>
      <c r="I188" s="10">
        <v>0</v>
      </c>
      <c r="J188" s="10">
        <v>0</v>
      </c>
      <c r="K188" s="10">
        <v>100</v>
      </c>
      <c r="L188" s="10">
        <v>100</v>
      </c>
      <c r="M188" s="10">
        <v>92.64864265651147</v>
      </c>
      <c r="N188" s="10">
        <v>7.3513573434885302</v>
      </c>
      <c r="O188" s="10">
        <v>0</v>
      </c>
      <c r="P188" s="10">
        <v>0</v>
      </c>
      <c r="Q188" s="10">
        <v>100</v>
      </c>
      <c r="R188" s="10">
        <v>100</v>
      </c>
      <c r="S188" s="10">
        <v>100</v>
      </c>
      <c r="T188" s="10">
        <v>0</v>
      </c>
      <c r="U188" s="10">
        <v>0</v>
      </c>
      <c r="V188" s="10">
        <v>0</v>
      </c>
      <c r="W188" s="192"/>
      <c r="X188" s="192"/>
      <c r="Y188" s="192"/>
      <c r="Z188" s="192"/>
      <c r="AA188" s="192"/>
      <c r="AB188" s="192"/>
    </row>
    <row xmlns:x14ac="http://schemas.microsoft.com/office/spreadsheetml/2009/9/ac" r="189" ht="15.75" x14ac:dyDescent="0.25">
      <c r="A189" s="192" t="s">
        <v>159</v>
      </c>
      <c r="B189" s="10">
        <v>2020</v>
      </c>
      <c r="C189" s="192" t="s">
        <v>18</v>
      </c>
      <c r="D189" s="10">
        <v>63803</v>
      </c>
      <c r="E189" s="10">
        <v>100</v>
      </c>
      <c r="F189" s="10">
        <v>100</v>
      </c>
      <c r="G189" s="10">
        <v>100</v>
      </c>
      <c r="H189" s="10">
        <v>0</v>
      </c>
      <c r="I189" s="10">
        <v>0</v>
      </c>
      <c r="J189" s="10">
        <v>0</v>
      </c>
      <c r="K189" s="10">
        <v>100</v>
      </c>
      <c r="L189" s="10">
        <v>100</v>
      </c>
      <c r="M189" s="10">
        <v>92.64864265651147</v>
      </c>
      <c r="N189" s="10">
        <v>7.3513573434885302</v>
      </c>
      <c r="O189" s="10">
        <v>0</v>
      </c>
      <c r="P189" s="10">
        <v>0</v>
      </c>
      <c r="Q189" s="10">
        <v>100</v>
      </c>
      <c r="R189" s="10">
        <v>100</v>
      </c>
      <c r="S189" s="10">
        <v>100</v>
      </c>
      <c r="T189" s="10">
        <v>0</v>
      </c>
      <c r="U189" s="10">
        <v>0</v>
      </c>
      <c r="V189" s="10">
        <v>0</v>
      </c>
      <c r="W189" s="192"/>
      <c r="X189" s="192"/>
      <c r="Y189" s="192"/>
      <c r="Z189" s="192"/>
      <c r="AA189" s="192"/>
      <c r="AB189" s="192"/>
    </row>
    <row xmlns:x14ac="http://schemas.microsoft.com/office/spreadsheetml/2009/9/ac" r="190" ht="15.75" x14ac:dyDescent="0.25">
      <c r="A190" s="192" t="s">
        <v>159</v>
      </c>
      <c r="B190" s="10">
        <v>2021</v>
      </c>
      <c r="C190" s="192" t="s">
        <v>18</v>
      </c>
      <c r="D190" s="10">
        <v>63981</v>
      </c>
      <c r="E190" s="10">
        <v>100</v>
      </c>
      <c r="F190" s="10">
        <v>100</v>
      </c>
      <c r="G190" s="10">
        <v>100</v>
      </c>
      <c r="H190" s="10">
        <v>0</v>
      </c>
      <c r="I190" s="10">
        <v>0</v>
      </c>
      <c r="J190" s="10">
        <v>0</v>
      </c>
      <c r="K190" s="10">
        <v>100</v>
      </c>
      <c r="L190" s="10">
        <v>100</v>
      </c>
      <c r="M190" s="10">
        <v>92.64864265651147</v>
      </c>
      <c r="N190" s="10">
        <v>7.3513573434885302</v>
      </c>
      <c r="O190" s="10">
        <v>0</v>
      </c>
      <c r="P190" s="10">
        <v>0</v>
      </c>
      <c r="Q190" s="10">
        <v>100</v>
      </c>
      <c r="R190" s="10">
        <v>100</v>
      </c>
      <c r="S190" s="10">
        <v>100</v>
      </c>
      <c r="T190" s="10">
        <v>0</v>
      </c>
      <c r="U190" s="10">
        <v>0</v>
      </c>
      <c r="V190" s="10">
        <v>0</v>
      </c>
      <c r="W190" s="192"/>
      <c r="X190" s="192"/>
      <c r="Y190" s="192"/>
      <c r="Z190" s="192"/>
      <c r="AA190" s="192"/>
      <c r="AB190" s="192"/>
    </row>
    <row xmlns:x14ac="http://schemas.microsoft.com/office/spreadsheetml/2009/9/ac" r="191" ht="15.75" x14ac:dyDescent="0.25">
      <c r="A191" s="192" t="s">
        <v>159</v>
      </c>
      <c r="B191" s="10">
        <v>2022</v>
      </c>
      <c r="C191" s="192" t="s">
        <v>18</v>
      </c>
      <c r="D191" s="10">
        <v>64067</v>
      </c>
      <c r="E191" s="10">
        <v>100</v>
      </c>
      <c r="F191" s="10">
        <v>100</v>
      </c>
      <c r="G191" s="10">
        <v>100</v>
      </c>
      <c r="H191" s="10">
        <v>0</v>
      </c>
      <c r="I191" s="10">
        <v>0</v>
      </c>
      <c r="J191" s="10">
        <v>0</v>
      </c>
      <c r="K191" s="10">
        <v>100</v>
      </c>
      <c r="L191" s="10">
        <v>100</v>
      </c>
      <c r="M191" s="10">
        <v>92.64864265651147</v>
      </c>
      <c r="N191" s="10">
        <v>7.3513573434885302</v>
      </c>
      <c r="O191" s="10">
        <v>0</v>
      </c>
      <c r="P191" s="10">
        <v>0</v>
      </c>
      <c r="Q191" s="10">
        <v>100</v>
      </c>
      <c r="R191" s="10">
        <v>100</v>
      </c>
      <c r="S191" s="10">
        <v>100</v>
      </c>
      <c r="T191" s="10">
        <v>0</v>
      </c>
      <c r="U191" s="10">
        <v>0</v>
      </c>
      <c r="V191" s="10">
        <v>0</v>
      </c>
      <c r="W191" s="192"/>
      <c r="X191" s="192"/>
      <c r="Y191" s="192"/>
      <c r="Z191" s="192"/>
      <c r="AA191" s="192"/>
      <c r="AB191" s="192"/>
    </row>
    <row xmlns:x14ac="http://schemas.microsoft.com/office/spreadsheetml/2009/9/ac" r="192" ht="15.75" x14ac:dyDescent="0.25">
      <c r="A192" s="192" t="s">
        <v>159</v>
      </c>
      <c r="B192" s="10">
        <v>2023</v>
      </c>
      <c r="C192" s="192" t="s">
        <v>18</v>
      </c>
      <c r="D192" s="10">
        <v>63410</v>
      </c>
      <c r="E192" s="10">
        <v>100</v>
      </c>
      <c r="F192" s="10">
        <v>100</v>
      </c>
      <c r="G192" s="10">
        <v>100</v>
      </c>
      <c r="H192" s="10">
        <v>0</v>
      </c>
      <c r="I192" s="10">
        <v>0</v>
      </c>
      <c r="J192" s="10">
        <v>0</v>
      </c>
      <c r="K192" s="10">
        <v>100</v>
      </c>
      <c r="L192" s="10">
        <v>100</v>
      </c>
      <c r="M192" s="10">
        <v>92.64864265651147</v>
      </c>
      <c r="N192" s="10">
        <v>7.3513573434885302</v>
      </c>
      <c r="O192" s="10">
        <v>0</v>
      </c>
      <c r="P192" s="10">
        <v>0</v>
      </c>
      <c r="Q192" s="10">
        <v>100</v>
      </c>
      <c r="R192" s="10">
        <v>100</v>
      </c>
      <c r="S192" s="10">
        <v>100</v>
      </c>
      <c r="T192" s="10">
        <v>0</v>
      </c>
      <c r="U192" s="10">
        <v>0</v>
      </c>
      <c r="V192" s="10">
        <v>0</v>
      </c>
      <c r="W192" s="192"/>
      <c r="X192" s="192"/>
      <c r="Y192" s="192"/>
      <c r="Z192" s="192"/>
      <c r="AA192" s="192"/>
      <c r="AB192" s="192"/>
    </row>
    <row xmlns:x14ac="http://schemas.microsoft.com/office/spreadsheetml/2009/9/ac" r="193" ht="15.75" x14ac:dyDescent="0.25">
      <c r="A193" s="192" t="s">
        <v>159</v>
      </c>
      <c r="B193" s="10">
        <v>2024</v>
      </c>
      <c r="C193" s="192" t="s">
        <v>18</v>
      </c>
      <c r="D193" s="10"/>
      <c r="E193" s="10"/>
      <c r="F193" s="10"/>
      <c r="G193" s="10"/>
      <c r="H193" s="10"/>
      <c r="I193" s="10"/>
      <c r="J193" s="10"/>
      <c r="K193" s="10"/>
      <c r="L193" s="10"/>
      <c r="M193" s="10"/>
      <c r="N193" s="10"/>
      <c r="O193" s="10"/>
      <c r="P193" s="10"/>
      <c r="Q193" s="10"/>
      <c r="R193" s="10"/>
      <c r="S193" s="10"/>
      <c r="T193" s="10"/>
      <c r="U193" s="10"/>
      <c r="V193" s="10"/>
      <c r="W193" s="192"/>
      <c r="X193" s="192"/>
      <c r="Y193" s="192"/>
      <c r="Z193" s="192"/>
      <c r="AA193" s="192"/>
      <c r="AB193" s="192"/>
    </row>
    <row xmlns:x14ac="http://schemas.microsoft.com/office/spreadsheetml/2009/9/ac" r="194" ht="15.75" x14ac:dyDescent="0.25">
      <c r="A194" s="192" t="s">
        <v>159</v>
      </c>
      <c r="B194" s="10">
        <v>2025</v>
      </c>
      <c r="C194" s="192" t="s">
        <v>18</v>
      </c>
      <c r="D194" s="10"/>
      <c r="E194" s="10"/>
      <c r="F194" s="10"/>
      <c r="G194" s="10"/>
      <c r="H194" s="10"/>
      <c r="I194" s="10"/>
      <c r="J194" s="10"/>
      <c r="K194" s="10"/>
      <c r="L194" s="10"/>
      <c r="M194" s="10"/>
      <c r="N194" s="10"/>
      <c r="O194" s="10"/>
      <c r="P194" s="10"/>
      <c r="Q194" s="10"/>
      <c r="R194" s="10"/>
      <c r="S194" s="10"/>
      <c r="T194" s="10"/>
      <c r="U194" s="10"/>
      <c r="V194" s="10"/>
      <c r="W194" s="192"/>
      <c r="X194" s="192"/>
      <c r="Y194" s="192"/>
      <c r="Z194" s="192"/>
      <c r="AA194" s="192"/>
      <c r="AB194" s="192"/>
    </row>
    <row xmlns:x14ac="http://schemas.microsoft.com/office/spreadsheetml/2009/9/ac" r="195" ht="15.75" x14ac:dyDescent="0.25">
      <c r="A195" s="192" t="s">
        <v>159</v>
      </c>
      <c r="B195" s="10">
        <v>2026</v>
      </c>
      <c r="C195" s="192" t="s">
        <v>18</v>
      </c>
      <c r="D195" s="10"/>
      <c r="E195" s="10"/>
      <c r="F195" s="10"/>
      <c r="G195" s="10"/>
      <c r="H195" s="10"/>
      <c r="I195" s="10"/>
      <c r="J195" s="10"/>
      <c r="K195" s="10"/>
      <c r="L195" s="10"/>
      <c r="M195" s="10"/>
      <c r="N195" s="10"/>
      <c r="O195" s="10"/>
      <c r="P195" s="10"/>
      <c r="Q195" s="10"/>
      <c r="R195" s="10"/>
      <c r="S195" s="10"/>
      <c r="T195" s="10"/>
      <c r="U195" s="10"/>
      <c r="V195" s="10"/>
      <c r="W195" s="192"/>
      <c r="X195" s="192"/>
      <c r="Y195" s="192"/>
      <c r="Z195" s="192"/>
      <c r="AA195" s="192"/>
      <c r="AB195" s="192"/>
    </row>
    <row xmlns:x14ac="http://schemas.microsoft.com/office/spreadsheetml/2009/9/ac" r="196" ht="15.75" x14ac:dyDescent="0.25">
      <c r="A196" s="192" t="s">
        <v>159</v>
      </c>
      <c r="B196" s="10">
        <v>2027</v>
      </c>
      <c r="C196" s="192" t="s">
        <v>18</v>
      </c>
      <c r="D196" s="10"/>
      <c r="E196" s="10"/>
      <c r="F196" s="10"/>
      <c r="G196" s="10"/>
      <c r="H196" s="10"/>
      <c r="I196" s="10"/>
      <c r="J196" s="10"/>
      <c r="K196" s="10"/>
      <c r="L196" s="10"/>
      <c r="M196" s="10"/>
      <c r="N196" s="10"/>
      <c r="O196" s="10"/>
      <c r="P196" s="10"/>
      <c r="Q196" s="10"/>
      <c r="R196" s="10"/>
      <c r="S196" s="10"/>
      <c r="T196" s="10"/>
      <c r="U196" s="10"/>
      <c r="V196" s="10"/>
      <c r="W196" s="192"/>
      <c r="X196" s="192"/>
      <c r="Y196" s="192"/>
      <c r="Z196" s="192"/>
      <c r="AA196" s="192"/>
      <c r="AB196" s="192"/>
    </row>
    <row xmlns:x14ac="http://schemas.microsoft.com/office/spreadsheetml/2009/9/ac" r="197" ht="15.75" x14ac:dyDescent="0.25">
      <c r="A197" s="192" t="s">
        <v>159</v>
      </c>
      <c r="B197" s="10">
        <v>2028</v>
      </c>
      <c r="C197" s="192" t="s">
        <v>18</v>
      </c>
      <c r="D197" s="10"/>
      <c r="E197" s="10"/>
      <c r="F197" s="10"/>
      <c r="G197" s="10"/>
      <c r="H197" s="10"/>
      <c r="I197" s="10"/>
      <c r="J197" s="10"/>
      <c r="K197" s="10"/>
      <c r="L197" s="10"/>
      <c r="M197" s="10"/>
      <c r="N197" s="10"/>
      <c r="O197" s="10"/>
      <c r="P197" s="10"/>
      <c r="Q197" s="10"/>
      <c r="R197" s="10"/>
      <c r="S197" s="10"/>
      <c r="T197" s="10"/>
      <c r="U197" s="10"/>
      <c r="V197" s="10"/>
      <c r="W197" s="192"/>
      <c r="X197" s="192"/>
      <c r="Y197" s="192"/>
      <c r="Z197" s="192"/>
      <c r="AA197" s="192"/>
      <c r="AB197" s="192"/>
    </row>
    <row xmlns:x14ac="http://schemas.microsoft.com/office/spreadsheetml/2009/9/ac" r="198" ht="15.75" x14ac:dyDescent="0.25">
      <c r="A198" s="192" t="s">
        <v>159</v>
      </c>
      <c r="B198" s="10">
        <v>2029</v>
      </c>
      <c r="C198" s="192" t="s">
        <v>18</v>
      </c>
      <c r="D198" s="10"/>
      <c r="E198" s="10"/>
      <c r="F198" s="10"/>
      <c r="G198" s="10"/>
      <c r="H198" s="10"/>
      <c r="I198" s="10"/>
      <c r="J198" s="10"/>
      <c r="K198" s="10"/>
      <c r="L198" s="10"/>
      <c r="M198" s="10"/>
      <c r="N198" s="10"/>
      <c r="O198" s="10"/>
      <c r="P198" s="10"/>
      <c r="Q198" s="10"/>
      <c r="R198" s="10"/>
      <c r="S198" s="10"/>
      <c r="T198" s="10"/>
      <c r="U198" s="10"/>
      <c r="V198" s="10"/>
      <c r="W198" s="192"/>
      <c r="X198" s="192"/>
      <c r="Y198" s="192"/>
      <c r="Z198" s="192"/>
      <c r="AA198" s="192"/>
      <c r="AB198" s="192"/>
    </row>
    <row xmlns:x14ac="http://schemas.microsoft.com/office/spreadsheetml/2009/9/ac" r="199" ht="15.75" x14ac:dyDescent="0.25">
      <c r="A199" s="192" t="s">
        <v>159</v>
      </c>
      <c r="B199" s="10">
        <v>2030</v>
      </c>
      <c r="C199" s="192" t="s">
        <v>18</v>
      </c>
      <c r="D199" s="10"/>
      <c r="E199" s="10"/>
      <c r="F199" s="10"/>
      <c r="G199" s="10"/>
      <c r="H199" s="10"/>
      <c r="I199" s="10"/>
      <c r="J199" s="10"/>
      <c r="K199" s="10"/>
      <c r="L199" s="10"/>
      <c r="M199" s="10"/>
      <c r="N199" s="10"/>
      <c r="O199" s="10"/>
      <c r="P199" s="10"/>
      <c r="Q199" s="10"/>
      <c r="R199" s="10"/>
      <c r="S199" s="10"/>
      <c r="T199" s="10"/>
      <c r="U199" s="10"/>
      <c r="V199" s="10"/>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66983-ACF9-40E7-8C6B-45DE2F15EC7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4" customWidth="true"/>
    <col min="2" max="2" width="6.5" style="225" customWidth="true"/>
    <col min="3" max="3" width="14.125" style="226" customWidth="true"/>
    <col min="4" max="4" width="9.75" style="204" customWidth="true"/>
    <col min="5" max="5" width="8" style="227" customWidth="true"/>
    <col min="6" max="6" width="8" style="228" customWidth="true"/>
    <col min="7" max="7" width="8" style="229" customWidth="true"/>
    <col min="8" max="8" width="8" style="230" customWidth="true"/>
    <col min="9" max="9" width="8" style="223" customWidth="true"/>
    <col min="10" max="10" width="8" style="231" customWidth="true"/>
    <col min="11" max="11" width="8" style="232" customWidth="true"/>
    <col min="12" max="12" width="8" style="228" customWidth="true"/>
    <col min="13" max="13" width="8" style="233" customWidth="true"/>
    <col min="14" max="14" width="8" style="234" customWidth="true"/>
    <col min="15" max="19" width="8" style="204" customWidth="true"/>
    <col min="20" max="16384" width="9" style="204"/>
  </cols>
  <sheetData>
    <row xmlns:x14ac="http://schemas.microsoft.com/office/spreadsheetml/2009/9/ac" r="1" ht="20.25" customHeight="true" x14ac:dyDescent="0.2">
      <c r="A1" s="573" t="s">
        <v>292</v>
      </c>
      <c r="B1" s="574"/>
      <c r="C1" s="574"/>
      <c r="D1" s="574"/>
      <c r="E1" s="575" t="s">
        <v>52</v>
      </c>
      <c r="F1" s="576"/>
      <c r="G1" s="576"/>
      <c r="H1" s="576"/>
      <c r="I1" s="577"/>
      <c r="J1" s="578" t="s">
        <v>10</v>
      </c>
      <c r="K1" s="578"/>
      <c r="L1" s="578"/>
      <c r="M1" s="578"/>
      <c r="N1" s="578"/>
      <c r="O1" s="579" t="s">
        <v>11</v>
      </c>
      <c r="P1" s="580"/>
      <c r="Q1" s="580"/>
      <c r="R1" s="580"/>
      <c r="S1" s="581"/>
    </row>
    <row xmlns:x14ac="http://schemas.microsoft.com/office/spreadsheetml/2009/9/ac" r="2" x14ac:dyDescent="0.2">
      <c r="A2" s="574"/>
      <c r="B2" s="574"/>
      <c r="C2" s="574"/>
      <c r="D2" s="574"/>
      <c r="E2" s="205"/>
      <c r="F2" s="206"/>
      <c r="G2" s="235"/>
      <c r="H2" s="207"/>
      <c r="I2" s="236"/>
      <c r="J2" s="208"/>
      <c r="K2" s="206"/>
      <c r="L2" s="237"/>
      <c r="M2" s="207"/>
      <c r="N2" s="238"/>
      <c r="O2" s="205"/>
      <c r="P2" s="206"/>
      <c r="Q2" s="209"/>
      <c r="R2" s="207"/>
      <c r="S2" s="236"/>
    </row>
    <row xmlns:x14ac="http://schemas.microsoft.com/office/spreadsheetml/2009/9/ac" r="3" ht="134.25" customHeight="true" x14ac:dyDescent="0.2">
      <c r="A3" s="210" t="s">
        <v>9</v>
      </c>
      <c r="B3" s="211" t="s">
        <v>4</v>
      </c>
      <c r="C3" s="212" t="s">
        <v>8</v>
      </c>
      <c r="D3" s="213" t="s">
        <v>183</v>
      </c>
      <c r="E3" s="214" t="s">
        <v>25</v>
      </c>
      <c r="F3" s="215" t="s">
        <v>19</v>
      </c>
      <c r="G3" s="239" t="s">
        <v>166</v>
      </c>
      <c r="H3" s="216" t="s">
        <v>175</v>
      </c>
      <c r="I3" s="240" t="s">
        <v>36</v>
      </c>
      <c r="J3" s="217" t="s">
        <v>25</v>
      </c>
      <c r="K3" s="218" t="s">
        <v>19</v>
      </c>
      <c r="L3" s="241" t="s">
        <v>167</v>
      </c>
      <c r="M3" s="216" t="s">
        <v>175</v>
      </c>
      <c r="N3" s="242" t="s">
        <v>36</v>
      </c>
      <c r="O3" s="214" t="s">
        <v>25</v>
      </c>
      <c r="P3" s="215" t="s">
        <v>141</v>
      </c>
      <c r="Q3" s="219" t="s">
        <v>168</v>
      </c>
      <c r="R3" s="216" t="s">
        <v>175</v>
      </c>
      <c r="S3" s="240" t="s">
        <v>36</v>
      </c>
    </row>
    <row xmlns:x14ac="http://schemas.microsoft.com/office/spreadsheetml/2009/9/ac" r="4" x14ac:dyDescent="0.2">
      <c r="A4" s="349" t="str">
        <f>IF(ISBLANK(Regressions!A14), " ", Regressions!A14)</f>
        <v>Cabo Verde</v>
      </c>
      <c r="B4" s="350">
        <f>IF(ISBLANK(Regressions!B14), " ", Regressions!B14)</f>
        <v>2000</v>
      </c>
      <c r="C4" s="220" t="str">
        <f>IF(ISBLANK(Regressions!C14), " ", Regressions!C14)</f>
        <v>National</v>
      </c>
      <c r="D4" s="351">
        <f>IF(ISBLANK(Regressions!D14), " ", Regressions!D14)</f>
        <v>189709</v>
      </c>
      <c r="E4" s="221">
        <f>IF(ISNUMBER(Regressions!E14),ROUND(Regressions!E14, 1), NA())</f>
        <v>100</v>
      </c>
      <c r="F4" s="352" t="e">
        <f>IF(ISNUMBER(Regressions!F14),ROUND(Regressions!F14, 1), NA())</f>
        <v>#N/A</v>
      </c>
      <c r="G4" s="243" t="e">
        <f>IF(ISNUMBER(Regressions!G14),ROUND(Regressions!G14, 1), NA())</f>
        <v>#N/A</v>
      </c>
      <c r="H4" s="353" t="e">
        <f>IF(ISNUMBER(Regressions!H14),ROUND(Regressions!H14, 1), NA())</f>
        <v>#N/A</v>
      </c>
      <c r="I4" s="244" t="e">
        <f>IF(ISNUMBER(Regressions!I14),ROUND(Regressions!I14, 1), NA())</f>
        <v>#N/A</v>
      </c>
      <c r="J4" s="354" t="e">
        <f>IF(ISNUMBER(Regressions!K14),ROUND(Regressions!K14, 1), NA())</f>
        <v>#N/A</v>
      </c>
      <c r="K4" s="352" t="e">
        <f>IF(ISNUMBER(Regressions!L14),ROUND(Regressions!L14, 1), NA())</f>
        <v>#N/A</v>
      </c>
      <c r="L4" s="245" t="e">
        <f>IF(ISNUMBER(Regressions!M14),ROUND(Regressions!M14, 1), NA())</f>
        <v>#N/A</v>
      </c>
      <c r="M4" s="353" t="e">
        <f>IF(ISNUMBER(Regressions!N14),ROUND(Regressions!N14, 1), NA())</f>
        <v>#N/A</v>
      </c>
      <c r="N4" s="244" t="e">
        <f>IF(ISNUMBER(Regressions!O14),ROUND(Regressions!O14, 1), NA())</f>
        <v>#N/A</v>
      </c>
      <c r="O4" s="354" t="e">
        <f>IF(ISNUMBER(Regressions!Q14),ROUND(Regressions!Q14, 1), NA())</f>
        <v>#N/A</v>
      </c>
      <c r="P4" s="352" t="e">
        <f>IF(ISNUMBER(Regressions!R14),ROUND(Regressions!R14, 1), NA())</f>
        <v>#N/A</v>
      </c>
      <c r="Q4" s="222" t="e">
        <f>IF(ISNUMBER(Regressions!S14),ROUND(Regressions!S14, 1), NA())</f>
        <v>#N/A</v>
      </c>
      <c r="R4" s="353" t="e">
        <f>IF(ISNUMBER(Regressions!T14),ROUND(Regressions!T14, 1), NA())</f>
        <v>#N/A</v>
      </c>
      <c r="S4" s="244" t="e">
        <f>IF(ISNUMBER(Regressions!U14),ROUND(Regressions!U14, 1), NA())</f>
        <v>#N/A</v>
      </c>
    </row>
    <row xmlns:x14ac="http://schemas.microsoft.com/office/spreadsheetml/2009/9/ac" r="5" x14ac:dyDescent="0.2">
      <c r="A5" s="349" t="str">
        <f>IF(ISBLANK(Regressions!A15), " ", Regressions!A15)</f>
        <v>Cabo Verde</v>
      </c>
      <c r="B5" s="350">
        <f>IF(ISBLANK(Regressions!B15), " ", Regressions!B15)</f>
        <v>2001</v>
      </c>
      <c r="C5" s="355" t="str">
        <f>IF(ISBLANK(Regressions!C15), " ", Regressions!C15)</f>
        <v>National</v>
      </c>
      <c r="D5" s="351">
        <f>IF(ISBLANK(Regressions!D15), " ", Regressions!D15)</f>
        <v>189656</v>
      </c>
      <c r="E5" s="221">
        <f>IF(ISNUMBER(Regressions!E15),ROUND(Regressions!E15, 1), NA())</f>
        <v>100</v>
      </c>
      <c r="F5" s="352" t="e">
        <f>IF(ISNUMBER(Regressions!F15),ROUND(Regressions!F15, 1), NA())</f>
        <v>#N/A</v>
      </c>
      <c r="G5" s="243" t="e">
        <f>IF(ISNUMBER(Regressions!G15),ROUND(Regressions!G15, 1), NA())</f>
        <v>#N/A</v>
      </c>
      <c r="H5" s="353" t="e">
        <f>IF(ISNUMBER(Regressions!H15),ROUND(Regressions!H15, 1), NA())</f>
        <v>#N/A</v>
      </c>
      <c r="I5" s="244" t="e">
        <f>IF(ISNUMBER(Regressions!I15),ROUND(Regressions!I15, 1), NA())</f>
        <v>#N/A</v>
      </c>
      <c r="J5" s="354" t="e">
        <f>IF(ISNUMBER(Regressions!K15),ROUND(Regressions!K15, 1), NA())</f>
        <v>#N/A</v>
      </c>
      <c r="K5" s="352" t="e">
        <f>IF(ISNUMBER(Regressions!L15),ROUND(Regressions!L15, 1), NA())</f>
        <v>#N/A</v>
      </c>
      <c r="L5" s="245" t="e">
        <f>IF(ISNUMBER(Regressions!M15),ROUND(Regressions!M15, 1), NA())</f>
        <v>#N/A</v>
      </c>
      <c r="M5" s="353" t="e">
        <f>IF(ISNUMBER(Regressions!N15),ROUND(Regressions!N15, 1), NA())</f>
        <v>#N/A</v>
      </c>
      <c r="N5" s="244" t="e">
        <f>IF(ISNUMBER(Regressions!O15),ROUND(Regressions!O15, 1), NA())</f>
        <v>#N/A</v>
      </c>
      <c r="O5" s="354" t="e">
        <f>IF(ISNUMBER(Regressions!Q15),ROUND(Regressions!Q15, 1), NA())</f>
        <v>#N/A</v>
      </c>
      <c r="P5" s="352" t="e">
        <f>IF(ISNUMBER(Regressions!R15),ROUND(Regressions!R15, 1), NA())</f>
        <v>#N/A</v>
      </c>
      <c r="Q5" s="222" t="e">
        <f>IF(ISNUMBER(Regressions!S15),ROUND(Regressions!S15, 1), NA())</f>
        <v>#N/A</v>
      </c>
      <c r="R5" s="353" t="e">
        <f>IF(ISNUMBER(Regressions!T15),ROUND(Regressions!T15, 1), NA())</f>
        <v>#N/A</v>
      </c>
      <c r="S5" s="244" t="e">
        <f>IF(ISNUMBER(Regressions!U15),ROUND(Regressions!U15, 1), NA())</f>
        <v>#N/A</v>
      </c>
      <c r="T5" s="223"/>
      <c r="U5" s="223"/>
      <c r="V5" s="223"/>
      <c r="W5" s="223"/>
      <c r="X5" s="223"/>
      <c r="Y5" s="223"/>
      <c r="Z5" s="223"/>
      <c r="AA5" s="223"/>
    </row>
    <row xmlns:x14ac="http://schemas.microsoft.com/office/spreadsheetml/2009/9/ac" r="6" x14ac:dyDescent="0.2">
      <c r="A6" s="349" t="str">
        <f>IF(ISBLANK(Regressions!A16), " ", Regressions!A16)</f>
        <v>Cabo Verde</v>
      </c>
      <c r="B6" s="350">
        <f>IF(ISBLANK(Regressions!B16), " ", Regressions!B16)</f>
        <v>2002</v>
      </c>
      <c r="C6" s="355" t="str">
        <f>IF(ISBLANK(Regressions!C16), " ", Regressions!C16)</f>
        <v>National</v>
      </c>
      <c r="D6" s="351">
        <f>IF(ISBLANK(Regressions!D16), " ", Regressions!D16)</f>
        <v>189348</v>
      </c>
      <c r="E6" s="221">
        <f>IF(ISNUMBER(Regressions!E16),ROUND(Regressions!E16, 1), NA())</f>
        <v>100</v>
      </c>
      <c r="F6" s="352" t="e">
        <f>IF(ISNUMBER(Regressions!F16),ROUND(Regressions!F16, 1), NA())</f>
        <v>#N/A</v>
      </c>
      <c r="G6" s="243" t="e">
        <f>IF(ISNUMBER(Regressions!G16),ROUND(Regressions!G16, 1), NA())</f>
        <v>#N/A</v>
      </c>
      <c r="H6" s="353" t="e">
        <f>IF(ISNUMBER(Regressions!H16),ROUND(Regressions!H16, 1), NA())</f>
        <v>#N/A</v>
      </c>
      <c r="I6" s="244" t="e">
        <f>IF(ISNUMBER(Regressions!I16),ROUND(Regressions!I16, 1), NA())</f>
        <v>#N/A</v>
      </c>
      <c r="J6" s="354" t="e">
        <f>IF(ISNUMBER(Regressions!K16),ROUND(Regressions!K16, 1), NA())</f>
        <v>#N/A</v>
      </c>
      <c r="K6" s="352" t="e">
        <f>IF(ISNUMBER(Regressions!L16),ROUND(Regressions!L16, 1), NA())</f>
        <v>#N/A</v>
      </c>
      <c r="L6" s="245" t="e">
        <f>IF(ISNUMBER(Regressions!M16),ROUND(Regressions!M16, 1), NA())</f>
        <v>#N/A</v>
      </c>
      <c r="M6" s="353" t="e">
        <f>IF(ISNUMBER(Regressions!N16),ROUND(Regressions!N16, 1), NA())</f>
        <v>#N/A</v>
      </c>
      <c r="N6" s="244" t="e">
        <f>IF(ISNUMBER(Regressions!O16),ROUND(Regressions!O16, 1), NA())</f>
        <v>#N/A</v>
      </c>
      <c r="O6" s="354" t="e">
        <f>IF(ISNUMBER(Regressions!Q16),ROUND(Regressions!Q16, 1), NA())</f>
        <v>#N/A</v>
      </c>
      <c r="P6" s="352" t="e">
        <f>IF(ISNUMBER(Regressions!R16),ROUND(Regressions!R16, 1), NA())</f>
        <v>#N/A</v>
      </c>
      <c r="Q6" s="222" t="e">
        <f>IF(ISNUMBER(Regressions!S16),ROUND(Regressions!S16, 1), NA())</f>
        <v>#N/A</v>
      </c>
      <c r="R6" s="353" t="e">
        <f>IF(ISNUMBER(Regressions!T16),ROUND(Regressions!T16, 1), NA())</f>
        <v>#N/A</v>
      </c>
      <c r="S6" s="244" t="e">
        <f>IF(ISNUMBER(Regressions!U16),ROUND(Regressions!U16, 1), NA())</f>
        <v>#N/A</v>
      </c>
      <c r="T6" s="223"/>
      <c r="U6" s="223"/>
      <c r="V6" s="223"/>
      <c r="W6" s="223"/>
      <c r="X6" s="223"/>
      <c r="Y6" s="223"/>
      <c r="Z6" s="223"/>
      <c r="AA6" s="223"/>
    </row>
    <row xmlns:x14ac="http://schemas.microsoft.com/office/spreadsheetml/2009/9/ac" r="7" x14ac:dyDescent="0.2">
      <c r="A7" s="349" t="str">
        <f>IF(ISBLANK(Regressions!A17), " ", Regressions!A17)</f>
        <v>Cabo Verde</v>
      </c>
      <c r="B7" s="350">
        <f>IF(ISBLANK(Regressions!B17), " ", Regressions!B17)</f>
        <v>2003</v>
      </c>
      <c r="C7" s="355" t="str">
        <f>IF(ISBLANK(Regressions!C17), " ", Regressions!C17)</f>
        <v>National</v>
      </c>
      <c r="D7" s="351">
        <f>IF(ISBLANK(Regressions!D17), " ", Regressions!D17)</f>
        <v>188725</v>
      </c>
      <c r="E7" s="221">
        <f>IF(ISNUMBER(Regressions!E17),ROUND(Regressions!E17, 1), NA())</f>
        <v>100</v>
      </c>
      <c r="F7" s="352" t="e">
        <f>IF(ISNUMBER(Regressions!F17),ROUND(Regressions!F17, 1), NA())</f>
        <v>#N/A</v>
      </c>
      <c r="G7" s="243" t="e">
        <f>IF(ISNUMBER(Regressions!G17),ROUND(Regressions!G17, 1), NA())</f>
        <v>#N/A</v>
      </c>
      <c r="H7" s="353" t="e">
        <f>IF(ISNUMBER(Regressions!H17),ROUND(Regressions!H17, 1), NA())</f>
        <v>#N/A</v>
      </c>
      <c r="I7" s="244" t="e">
        <f>IF(ISNUMBER(Regressions!I17),ROUND(Regressions!I17, 1), NA())</f>
        <v>#N/A</v>
      </c>
      <c r="J7" s="354" t="e">
        <f>IF(ISNUMBER(Regressions!K17),ROUND(Regressions!K17, 1), NA())</f>
        <v>#N/A</v>
      </c>
      <c r="K7" s="352" t="e">
        <f>IF(ISNUMBER(Regressions!L17),ROUND(Regressions!L17, 1), NA())</f>
        <v>#N/A</v>
      </c>
      <c r="L7" s="245" t="e">
        <f>IF(ISNUMBER(Regressions!M17),ROUND(Regressions!M17, 1), NA())</f>
        <v>#N/A</v>
      </c>
      <c r="M7" s="353" t="e">
        <f>IF(ISNUMBER(Regressions!N17),ROUND(Regressions!N17, 1), NA())</f>
        <v>#N/A</v>
      </c>
      <c r="N7" s="244" t="e">
        <f>IF(ISNUMBER(Regressions!O17),ROUND(Regressions!O17, 1), NA())</f>
        <v>#N/A</v>
      </c>
      <c r="O7" s="354" t="e">
        <f>IF(ISNUMBER(Regressions!Q17),ROUND(Regressions!Q17, 1), NA())</f>
        <v>#N/A</v>
      </c>
      <c r="P7" s="352" t="e">
        <f>IF(ISNUMBER(Regressions!R17),ROUND(Regressions!R17, 1), NA())</f>
        <v>#N/A</v>
      </c>
      <c r="Q7" s="222" t="e">
        <f>IF(ISNUMBER(Regressions!S17),ROUND(Regressions!S17, 1), NA())</f>
        <v>#N/A</v>
      </c>
      <c r="R7" s="353" t="e">
        <f>IF(ISNUMBER(Regressions!T17),ROUND(Regressions!T17, 1), NA())</f>
        <v>#N/A</v>
      </c>
      <c r="S7" s="244" t="e">
        <f>IF(ISNUMBER(Regressions!U17),ROUND(Regressions!U17, 1), NA())</f>
        <v>#N/A</v>
      </c>
      <c r="T7" s="223"/>
      <c r="U7" s="223"/>
      <c r="V7" s="223"/>
      <c r="W7" s="223"/>
      <c r="X7" s="223"/>
      <c r="Y7" s="223"/>
      <c r="Z7" s="223"/>
      <c r="AA7" s="223"/>
    </row>
    <row xmlns:x14ac="http://schemas.microsoft.com/office/spreadsheetml/2009/9/ac" r="8" x14ac:dyDescent="0.2">
      <c r="A8" s="349" t="str">
        <f>IF(ISBLANK(Regressions!A18), " ", Regressions!A18)</f>
        <v>Cabo Verde</v>
      </c>
      <c r="B8" s="350">
        <f>IF(ISBLANK(Regressions!B18), " ", Regressions!B18)</f>
        <v>2004</v>
      </c>
      <c r="C8" s="355" t="str">
        <f>IF(ISBLANK(Regressions!C18), " ", Regressions!C18)</f>
        <v>National</v>
      </c>
      <c r="D8" s="351">
        <f>IF(ISBLANK(Regressions!D18), " ", Regressions!D18)</f>
        <v>187729</v>
      </c>
      <c r="E8" s="221">
        <f>IF(ISNUMBER(Regressions!E18),ROUND(Regressions!E18, 1), NA())</f>
        <v>100</v>
      </c>
      <c r="F8" s="352">
        <f>IF(ISNUMBER(Regressions!F18),ROUND(Regressions!F18, 1), NA())</f>
        <v>92.4</v>
      </c>
      <c r="G8" s="243" t="e">
        <f>IF(ISNUMBER(Regressions!G18),ROUND(Regressions!G18, 1), NA())</f>
        <v>#N/A</v>
      </c>
      <c r="H8" s="353" t="e">
        <f>IF(ISNUMBER(Regressions!H18),ROUND(Regressions!H18, 1), NA())</f>
        <v>#N/A</v>
      </c>
      <c r="I8" s="244">
        <f>IF(ISNUMBER(Regressions!I18),ROUND(Regressions!I18, 1), NA())</f>
        <v>7.6</v>
      </c>
      <c r="J8" s="354">
        <f>IF(ISNUMBER(Regressions!K18),ROUND(Regressions!K18, 1), NA())</f>
        <v>95.8</v>
      </c>
      <c r="K8" s="352" t="e">
        <f>IF(ISNUMBER(Regressions!L18),ROUND(Regressions!L18, 1), NA())</f>
        <v>#N/A</v>
      </c>
      <c r="L8" s="245" t="e">
        <f>IF(ISNUMBER(Regressions!M18),ROUND(Regressions!M18, 1), NA())</f>
        <v>#N/A</v>
      </c>
      <c r="M8" s="353" t="e">
        <f>IF(ISNUMBER(Regressions!N18),ROUND(Regressions!N18, 1), NA())</f>
        <v>#N/A</v>
      </c>
      <c r="N8" s="244">
        <f>IF(ISNUMBER(Regressions!O18),ROUND(Regressions!O18, 1), NA())</f>
        <v>4.2</v>
      </c>
      <c r="O8" s="354" t="e">
        <f>IF(ISNUMBER(Regressions!Q18),ROUND(Regressions!Q18, 1), NA())</f>
        <v>#N/A</v>
      </c>
      <c r="P8" s="352" t="e">
        <f>IF(ISNUMBER(Regressions!R18),ROUND(Regressions!R18, 1), NA())</f>
        <v>#N/A</v>
      </c>
      <c r="Q8" s="222" t="e">
        <f>IF(ISNUMBER(Regressions!S18),ROUND(Regressions!S18, 1), NA())</f>
        <v>#N/A</v>
      </c>
      <c r="R8" s="353" t="e">
        <f>IF(ISNUMBER(Regressions!T18),ROUND(Regressions!T18, 1), NA())</f>
        <v>#N/A</v>
      </c>
      <c r="S8" s="244" t="e">
        <f>IF(ISNUMBER(Regressions!U18),ROUND(Regressions!U18, 1), NA())</f>
        <v>#N/A</v>
      </c>
      <c r="T8" s="223"/>
      <c r="U8" s="223"/>
      <c r="V8" s="223"/>
      <c r="W8" s="223"/>
      <c r="X8" s="223"/>
      <c r="Y8" s="223"/>
      <c r="Z8" s="223"/>
      <c r="AA8" s="223"/>
    </row>
    <row xmlns:x14ac="http://schemas.microsoft.com/office/spreadsheetml/2009/9/ac" r="9" x14ac:dyDescent="0.2">
      <c r="A9" s="349" t="str">
        <f>IF(ISBLANK(Regressions!A19), " ", Regressions!A19)</f>
        <v>Cabo Verde</v>
      </c>
      <c r="B9" s="350">
        <f>IF(ISBLANK(Regressions!B19), " ", Regressions!B19)</f>
        <v>2005</v>
      </c>
      <c r="C9" s="355" t="str">
        <f>IF(ISBLANK(Regressions!C19), " ", Regressions!C19)</f>
        <v>National</v>
      </c>
      <c r="D9" s="351">
        <f>IF(ISBLANK(Regressions!D19), " ", Regressions!D19)</f>
        <v>186153</v>
      </c>
      <c r="E9" s="221">
        <f>IF(ISNUMBER(Regressions!E19),ROUND(Regressions!E19, 1), NA())</f>
        <v>100</v>
      </c>
      <c r="F9" s="352">
        <f>IF(ISNUMBER(Regressions!F19),ROUND(Regressions!F19, 1), NA())</f>
        <v>92.4</v>
      </c>
      <c r="G9" s="243" t="e">
        <f>IF(ISNUMBER(Regressions!G19),ROUND(Regressions!G19, 1), NA())</f>
        <v>#N/A</v>
      </c>
      <c r="H9" s="353" t="e">
        <f>IF(ISNUMBER(Regressions!H19),ROUND(Regressions!H19, 1), NA())</f>
        <v>#N/A</v>
      </c>
      <c r="I9" s="244">
        <f>IF(ISNUMBER(Regressions!I19),ROUND(Regressions!I19, 1), NA())</f>
        <v>7.6</v>
      </c>
      <c r="J9" s="354">
        <f>IF(ISNUMBER(Regressions!K19),ROUND(Regressions!K19, 1), NA())</f>
        <v>95.8</v>
      </c>
      <c r="K9" s="352" t="e">
        <f>IF(ISNUMBER(Regressions!L19),ROUND(Regressions!L19, 1), NA())</f>
        <v>#N/A</v>
      </c>
      <c r="L9" s="245" t="e">
        <f>IF(ISNUMBER(Regressions!M19),ROUND(Regressions!M19, 1), NA())</f>
        <v>#N/A</v>
      </c>
      <c r="M9" s="353" t="e">
        <f>IF(ISNUMBER(Regressions!N19),ROUND(Regressions!N19, 1), NA())</f>
        <v>#N/A</v>
      </c>
      <c r="N9" s="244">
        <f>IF(ISNUMBER(Regressions!O19),ROUND(Regressions!O19, 1), NA())</f>
        <v>4.2</v>
      </c>
      <c r="O9" s="354" t="e">
        <f>IF(ISNUMBER(Regressions!Q19),ROUND(Regressions!Q19, 1), NA())</f>
        <v>#N/A</v>
      </c>
      <c r="P9" s="352" t="e">
        <f>IF(ISNUMBER(Regressions!R19),ROUND(Regressions!R19, 1), NA())</f>
        <v>#N/A</v>
      </c>
      <c r="Q9" s="222" t="e">
        <f>IF(ISNUMBER(Regressions!S19),ROUND(Regressions!S19, 1), NA())</f>
        <v>#N/A</v>
      </c>
      <c r="R9" s="353" t="e">
        <f>IF(ISNUMBER(Regressions!T19),ROUND(Regressions!T19, 1), NA())</f>
        <v>#N/A</v>
      </c>
      <c r="S9" s="244" t="e">
        <f>IF(ISNUMBER(Regressions!U19),ROUND(Regressions!U19, 1), NA())</f>
        <v>#N/A</v>
      </c>
    </row>
    <row xmlns:x14ac="http://schemas.microsoft.com/office/spreadsheetml/2009/9/ac" r="10" x14ac:dyDescent="0.2">
      <c r="A10" s="349" t="str">
        <f>IF(ISBLANK(Regressions!A20), " ", Regressions!A20)</f>
        <v>Cabo Verde</v>
      </c>
      <c r="B10" s="350">
        <f>IF(ISBLANK(Regressions!B20), " ", Regressions!B20)</f>
        <v>2006</v>
      </c>
      <c r="C10" s="355" t="str">
        <f>IF(ISBLANK(Regressions!C20), " ", Regressions!C20)</f>
        <v>National</v>
      </c>
      <c r="D10" s="351">
        <f>IF(ISBLANK(Regressions!D20), " ", Regressions!D20)</f>
        <v>184059</v>
      </c>
      <c r="E10" s="221">
        <f>IF(ISNUMBER(Regressions!E20),ROUND(Regressions!E20, 1), NA())</f>
        <v>100</v>
      </c>
      <c r="F10" s="352">
        <f>IF(ISNUMBER(Regressions!F20),ROUND(Regressions!F20, 1), NA())</f>
        <v>92.4</v>
      </c>
      <c r="G10" s="243" t="e">
        <f>IF(ISNUMBER(Regressions!G20),ROUND(Regressions!G20, 1), NA())</f>
        <v>#N/A</v>
      </c>
      <c r="H10" s="353" t="e">
        <f>IF(ISNUMBER(Regressions!H20),ROUND(Regressions!H20, 1), NA())</f>
        <v>#N/A</v>
      </c>
      <c r="I10" s="244">
        <f>IF(ISNUMBER(Regressions!I20),ROUND(Regressions!I20, 1), NA())</f>
        <v>7.6</v>
      </c>
      <c r="J10" s="354">
        <f>IF(ISNUMBER(Regressions!K20),ROUND(Regressions!K20, 1), NA())</f>
        <v>95.8</v>
      </c>
      <c r="K10" s="352" t="e">
        <f>IF(ISNUMBER(Regressions!L20),ROUND(Regressions!L20, 1), NA())</f>
        <v>#N/A</v>
      </c>
      <c r="L10" s="245" t="e">
        <f>IF(ISNUMBER(Regressions!M20),ROUND(Regressions!M20, 1), NA())</f>
        <v>#N/A</v>
      </c>
      <c r="M10" s="353" t="e">
        <f>IF(ISNUMBER(Regressions!N20),ROUND(Regressions!N20, 1), NA())</f>
        <v>#N/A</v>
      </c>
      <c r="N10" s="244">
        <f>IF(ISNUMBER(Regressions!O20),ROUND(Regressions!O20, 1), NA())</f>
        <v>4.2</v>
      </c>
      <c r="O10" s="354" t="e">
        <f>IF(ISNUMBER(Regressions!Q20),ROUND(Regressions!Q20, 1), NA())</f>
        <v>#N/A</v>
      </c>
      <c r="P10" s="352" t="e">
        <f>IF(ISNUMBER(Regressions!R20),ROUND(Regressions!R20, 1), NA())</f>
        <v>#N/A</v>
      </c>
      <c r="Q10" s="222" t="e">
        <f>IF(ISNUMBER(Regressions!S20),ROUND(Regressions!S20, 1), NA())</f>
        <v>#N/A</v>
      </c>
      <c r="R10" s="353" t="e">
        <f>IF(ISNUMBER(Regressions!T20),ROUND(Regressions!T20, 1), NA())</f>
        <v>#N/A</v>
      </c>
      <c r="S10" s="244" t="e">
        <f>IF(ISNUMBER(Regressions!U20),ROUND(Regressions!U20, 1), NA())</f>
        <v>#N/A</v>
      </c>
    </row>
    <row xmlns:x14ac="http://schemas.microsoft.com/office/spreadsheetml/2009/9/ac" r="11" x14ac:dyDescent="0.2">
      <c r="A11" s="349" t="str">
        <f>IF(ISBLANK(Regressions!A21), " ", Regressions!A21)</f>
        <v>Cabo Verde</v>
      </c>
      <c r="B11" s="350">
        <f>IF(ISBLANK(Regressions!B21), " ", Regressions!B21)</f>
        <v>2007</v>
      </c>
      <c r="C11" s="355" t="str">
        <f>IF(ISBLANK(Regressions!C21), " ", Regressions!C21)</f>
        <v>National</v>
      </c>
      <c r="D11" s="351">
        <f>IF(ISBLANK(Regressions!D21), " ", Regressions!D21)</f>
        <v>181545</v>
      </c>
      <c r="E11" s="221">
        <f>IF(ISNUMBER(Regressions!E21),ROUND(Regressions!E21, 1), NA())</f>
        <v>100</v>
      </c>
      <c r="F11" s="352">
        <f>IF(ISNUMBER(Regressions!F21),ROUND(Regressions!F21, 1), NA())</f>
        <v>92.4</v>
      </c>
      <c r="G11" s="243" t="e">
        <f>IF(ISNUMBER(Regressions!G21),ROUND(Regressions!G21, 1), NA())</f>
        <v>#N/A</v>
      </c>
      <c r="H11" s="353" t="e">
        <f>IF(ISNUMBER(Regressions!H21),ROUND(Regressions!H21, 1), NA())</f>
        <v>#N/A</v>
      </c>
      <c r="I11" s="244">
        <f>IF(ISNUMBER(Regressions!I21),ROUND(Regressions!I21, 1), NA())</f>
        <v>7.6</v>
      </c>
      <c r="J11" s="354">
        <f>IF(ISNUMBER(Regressions!K21),ROUND(Regressions!K21, 1), NA())</f>
        <v>95.8</v>
      </c>
      <c r="K11" s="352" t="e">
        <f>IF(ISNUMBER(Regressions!L21),ROUND(Regressions!L21, 1), NA())</f>
        <v>#N/A</v>
      </c>
      <c r="L11" s="245" t="e">
        <f>IF(ISNUMBER(Regressions!M21),ROUND(Regressions!M21, 1), NA())</f>
        <v>#N/A</v>
      </c>
      <c r="M11" s="353" t="e">
        <f>IF(ISNUMBER(Regressions!N21),ROUND(Regressions!N21, 1), NA())</f>
        <v>#N/A</v>
      </c>
      <c r="N11" s="244">
        <f>IF(ISNUMBER(Regressions!O21),ROUND(Regressions!O21, 1), NA())</f>
        <v>4.2</v>
      </c>
      <c r="O11" s="354" t="e">
        <f>IF(ISNUMBER(Regressions!Q21),ROUND(Regressions!Q21, 1), NA())</f>
        <v>#N/A</v>
      </c>
      <c r="P11" s="352" t="e">
        <f>IF(ISNUMBER(Regressions!R21),ROUND(Regressions!R21, 1), NA())</f>
        <v>#N/A</v>
      </c>
      <c r="Q11" s="222" t="e">
        <f>IF(ISNUMBER(Regressions!S21),ROUND(Regressions!S21, 1), NA())</f>
        <v>#N/A</v>
      </c>
      <c r="R11" s="353" t="e">
        <f>IF(ISNUMBER(Regressions!T21),ROUND(Regressions!T21, 1), NA())</f>
        <v>#N/A</v>
      </c>
      <c r="S11" s="244" t="e">
        <f>IF(ISNUMBER(Regressions!U21),ROUND(Regressions!U21, 1), NA())</f>
        <v>#N/A</v>
      </c>
    </row>
    <row xmlns:x14ac="http://schemas.microsoft.com/office/spreadsheetml/2009/9/ac" r="12" x14ac:dyDescent="0.2">
      <c r="A12" s="349" t="str">
        <f>IF(ISBLANK(Regressions!A22), " ", Regressions!A22)</f>
        <v>Cabo Verde</v>
      </c>
      <c r="B12" s="350">
        <f>IF(ISBLANK(Regressions!B22), " ", Regressions!B22)</f>
        <v>2008</v>
      </c>
      <c r="C12" s="355" t="str">
        <f>IF(ISBLANK(Regressions!C22), " ", Regressions!C22)</f>
        <v>National</v>
      </c>
      <c r="D12" s="351">
        <f>IF(ISBLANK(Regressions!D22), " ", Regressions!D22)</f>
        <v>178729</v>
      </c>
      <c r="E12" s="221">
        <f>IF(ISNUMBER(Regressions!E22),ROUND(Regressions!E22, 1), NA())</f>
        <v>100</v>
      </c>
      <c r="F12" s="352">
        <f>IF(ISNUMBER(Regressions!F22),ROUND(Regressions!F22, 1), NA())</f>
        <v>92.4</v>
      </c>
      <c r="G12" s="243" t="e">
        <f>IF(ISNUMBER(Regressions!G22),ROUND(Regressions!G22, 1), NA())</f>
        <v>#N/A</v>
      </c>
      <c r="H12" s="353" t="e">
        <f>IF(ISNUMBER(Regressions!H22),ROUND(Regressions!H22, 1), NA())</f>
        <v>#N/A</v>
      </c>
      <c r="I12" s="244">
        <f>IF(ISNUMBER(Regressions!I22),ROUND(Regressions!I22, 1), NA())</f>
        <v>7.6</v>
      </c>
      <c r="J12" s="354">
        <f>IF(ISNUMBER(Regressions!K22),ROUND(Regressions!K22, 1), NA())</f>
        <v>95.8</v>
      </c>
      <c r="K12" s="352" t="e">
        <f>IF(ISNUMBER(Regressions!L22),ROUND(Regressions!L22, 1), NA())</f>
        <v>#N/A</v>
      </c>
      <c r="L12" s="245" t="e">
        <f>IF(ISNUMBER(Regressions!M22),ROUND(Regressions!M22, 1), NA())</f>
        <v>#N/A</v>
      </c>
      <c r="M12" s="353" t="e">
        <f>IF(ISNUMBER(Regressions!N22),ROUND(Regressions!N22, 1), NA())</f>
        <v>#N/A</v>
      </c>
      <c r="N12" s="244">
        <f>IF(ISNUMBER(Regressions!O22),ROUND(Regressions!O22, 1), NA())</f>
        <v>4.2</v>
      </c>
      <c r="O12" s="354" t="e">
        <f>IF(ISNUMBER(Regressions!Q22),ROUND(Regressions!Q22, 1), NA())</f>
        <v>#N/A</v>
      </c>
      <c r="P12" s="352" t="e">
        <f>IF(ISNUMBER(Regressions!R22),ROUND(Regressions!R22, 1), NA())</f>
        <v>#N/A</v>
      </c>
      <c r="Q12" s="222" t="e">
        <f>IF(ISNUMBER(Regressions!S22),ROUND(Regressions!S22, 1), NA())</f>
        <v>#N/A</v>
      </c>
      <c r="R12" s="353" t="e">
        <f>IF(ISNUMBER(Regressions!T22),ROUND(Regressions!T22, 1), NA())</f>
        <v>#N/A</v>
      </c>
      <c r="S12" s="244" t="e">
        <f>IF(ISNUMBER(Regressions!U22),ROUND(Regressions!U22, 1), NA())</f>
        <v>#N/A</v>
      </c>
    </row>
    <row xmlns:x14ac="http://schemas.microsoft.com/office/spreadsheetml/2009/9/ac" r="13" x14ac:dyDescent="0.2">
      <c r="A13" s="349" t="str">
        <f>IF(ISBLANK(Regressions!A23), " ", Regressions!A23)</f>
        <v>Cabo Verde</v>
      </c>
      <c r="B13" s="350">
        <f>IF(ISBLANK(Regressions!B23), " ", Regressions!B23)</f>
        <v>2009</v>
      </c>
      <c r="C13" s="355" t="str">
        <f>IF(ISBLANK(Regressions!C23), " ", Regressions!C23)</f>
        <v>National</v>
      </c>
      <c r="D13" s="351">
        <f>IF(ISBLANK(Regressions!D23), " ", Regressions!D23)</f>
        <v>175764</v>
      </c>
      <c r="E13" s="221">
        <f>IF(ISNUMBER(Regressions!E23),ROUND(Regressions!E23, 1), NA())</f>
        <v>100</v>
      </c>
      <c r="F13" s="352">
        <f>IF(ISNUMBER(Regressions!F23),ROUND(Regressions!F23, 1), NA())</f>
        <v>93</v>
      </c>
      <c r="G13" s="243" t="e">
        <f>IF(ISNUMBER(Regressions!G23),ROUND(Regressions!G23, 1), NA())</f>
        <v>#N/A</v>
      </c>
      <c r="H13" s="353" t="e">
        <f>IF(ISNUMBER(Regressions!H23),ROUND(Regressions!H23, 1), NA())</f>
        <v>#N/A</v>
      </c>
      <c r="I13" s="244">
        <f>IF(ISNUMBER(Regressions!I23),ROUND(Regressions!I23, 1), NA())</f>
        <v>7</v>
      </c>
      <c r="J13" s="354">
        <f>IF(ISNUMBER(Regressions!K23),ROUND(Regressions!K23, 1), NA())</f>
        <v>96</v>
      </c>
      <c r="K13" s="352" t="e">
        <f>IF(ISNUMBER(Regressions!L23),ROUND(Regressions!L23, 1), NA())</f>
        <v>#N/A</v>
      </c>
      <c r="L13" s="245" t="e">
        <f>IF(ISNUMBER(Regressions!M23),ROUND(Regressions!M23, 1), NA())</f>
        <v>#N/A</v>
      </c>
      <c r="M13" s="353" t="e">
        <f>IF(ISNUMBER(Regressions!N23),ROUND(Regressions!N23, 1), NA())</f>
        <v>#N/A</v>
      </c>
      <c r="N13" s="244">
        <f>IF(ISNUMBER(Regressions!O23),ROUND(Regressions!O23, 1), NA())</f>
        <v>4</v>
      </c>
      <c r="O13" s="354" t="e">
        <f>IF(ISNUMBER(Regressions!Q23),ROUND(Regressions!Q23, 1), NA())</f>
        <v>#N/A</v>
      </c>
      <c r="P13" s="352" t="e">
        <f>IF(ISNUMBER(Regressions!R23),ROUND(Regressions!R23, 1), NA())</f>
        <v>#N/A</v>
      </c>
      <c r="Q13" s="222" t="e">
        <f>IF(ISNUMBER(Regressions!S23),ROUND(Regressions!S23, 1), NA())</f>
        <v>#N/A</v>
      </c>
      <c r="R13" s="353" t="e">
        <f>IF(ISNUMBER(Regressions!T23),ROUND(Regressions!T23, 1), NA())</f>
        <v>#N/A</v>
      </c>
      <c r="S13" s="244" t="e">
        <f>IF(ISNUMBER(Regressions!U23),ROUND(Regressions!U23, 1), NA())</f>
        <v>#N/A</v>
      </c>
    </row>
    <row xmlns:x14ac="http://schemas.microsoft.com/office/spreadsheetml/2009/9/ac" r="14" x14ac:dyDescent="0.2">
      <c r="A14" s="349" t="str">
        <f>IF(ISBLANK(Regressions!A24), " ", Regressions!A24)</f>
        <v>Cabo Verde</v>
      </c>
      <c r="B14" s="350">
        <f>IF(ISBLANK(Regressions!B24), " ", Regressions!B24)</f>
        <v>2010</v>
      </c>
      <c r="C14" s="355" t="str">
        <f>IF(ISBLANK(Regressions!C24), " ", Regressions!C24)</f>
        <v>National</v>
      </c>
      <c r="D14" s="351">
        <f>IF(ISBLANK(Regressions!D24), " ", Regressions!D24)</f>
        <v>172672</v>
      </c>
      <c r="E14" s="221">
        <f>IF(ISNUMBER(Regressions!E24),ROUND(Regressions!E24, 1), NA())</f>
        <v>100</v>
      </c>
      <c r="F14" s="352">
        <f>IF(ISNUMBER(Regressions!F24),ROUND(Regressions!F24, 1), NA())</f>
        <v>93.5</v>
      </c>
      <c r="G14" s="243" t="e">
        <f>IF(ISNUMBER(Regressions!G24),ROUND(Regressions!G24, 1), NA())</f>
        <v>#N/A</v>
      </c>
      <c r="H14" s="353" t="e">
        <f>IF(ISNUMBER(Regressions!H24),ROUND(Regressions!H24, 1), NA())</f>
        <v>#N/A</v>
      </c>
      <c r="I14" s="244">
        <f>IF(ISNUMBER(Regressions!I24),ROUND(Regressions!I24, 1), NA())</f>
        <v>6.5</v>
      </c>
      <c r="J14" s="354">
        <f>IF(ISNUMBER(Regressions!K24),ROUND(Regressions!K24, 1), NA())</f>
        <v>96.2</v>
      </c>
      <c r="K14" s="352" t="e">
        <f>IF(ISNUMBER(Regressions!L24),ROUND(Regressions!L24, 1), NA())</f>
        <v>#N/A</v>
      </c>
      <c r="L14" s="245" t="e">
        <f>IF(ISNUMBER(Regressions!M24),ROUND(Regressions!M24, 1), NA())</f>
        <v>#N/A</v>
      </c>
      <c r="M14" s="353" t="e">
        <f>IF(ISNUMBER(Regressions!N24),ROUND(Regressions!N24, 1), NA())</f>
        <v>#N/A</v>
      </c>
      <c r="N14" s="244">
        <f>IF(ISNUMBER(Regressions!O24),ROUND(Regressions!O24, 1), NA())</f>
        <v>3.8</v>
      </c>
      <c r="O14" s="354" t="e">
        <f>IF(ISNUMBER(Regressions!Q24),ROUND(Regressions!Q24, 1), NA())</f>
        <v>#N/A</v>
      </c>
      <c r="P14" s="352" t="e">
        <f>IF(ISNUMBER(Regressions!R24),ROUND(Regressions!R24, 1), NA())</f>
        <v>#N/A</v>
      </c>
      <c r="Q14" s="222" t="e">
        <f>IF(ISNUMBER(Regressions!S24),ROUND(Regressions!S24, 1), NA())</f>
        <v>#N/A</v>
      </c>
      <c r="R14" s="353" t="e">
        <f>IF(ISNUMBER(Regressions!T24),ROUND(Regressions!T24, 1), NA())</f>
        <v>#N/A</v>
      </c>
      <c r="S14" s="244" t="e">
        <f>IF(ISNUMBER(Regressions!U24),ROUND(Regressions!U24, 1), NA())</f>
        <v>#N/A</v>
      </c>
    </row>
    <row xmlns:x14ac="http://schemas.microsoft.com/office/spreadsheetml/2009/9/ac" r="15" x14ac:dyDescent="0.2">
      <c r="A15" s="349" t="str">
        <f>IF(ISBLANK(Regressions!A25), " ", Regressions!A25)</f>
        <v>Cabo Verde</v>
      </c>
      <c r="B15" s="350">
        <f>IF(ISBLANK(Regressions!B25), " ", Regressions!B25)</f>
        <v>2011</v>
      </c>
      <c r="C15" s="355" t="str">
        <f>IF(ISBLANK(Regressions!C25), " ", Regressions!C25)</f>
        <v>National</v>
      </c>
      <c r="D15" s="351">
        <f>IF(ISBLANK(Regressions!D25), " ", Regressions!D25)</f>
        <v>170735</v>
      </c>
      <c r="E15" s="221">
        <f>IF(ISNUMBER(Regressions!E25),ROUND(Regressions!E25, 1), NA())</f>
        <v>100</v>
      </c>
      <c r="F15" s="352">
        <f>IF(ISNUMBER(Regressions!F25),ROUND(Regressions!F25, 1), NA())</f>
        <v>94</v>
      </c>
      <c r="G15" s="243" t="e">
        <f>IF(ISNUMBER(Regressions!G25),ROUND(Regressions!G25, 1), NA())</f>
        <v>#N/A</v>
      </c>
      <c r="H15" s="353" t="e">
        <f>IF(ISNUMBER(Regressions!H25),ROUND(Regressions!H25, 1), NA())</f>
        <v>#N/A</v>
      </c>
      <c r="I15" s="244">
        <f>IF(ISNUMBER(Regressions!I25),ROUND(Regressions!I25, 1), NA())</f>
        <v>6</v>
      </c>
      <c r="J15" s="354">
        <f>IF(ISNUMBER(Regressions!K25),ROUND(Regressions!K25, 1), NA())</f>
        <v>96.4</v>
      </c>
      <c r="K15" s="352" t="e">
        <f>IF(ISNUMBER(Regressions!L25),ROUND(Regressions!L25, 1), NA())</f>
        <v>#N/A</v>
      </c>
      <c r="L15" s="245">
        <f>IF(ISNUMBER(Regressions!M25),ROUND(Regressions!M25, 1), NA())</f>
        <v>92.8</v>
      </c>
      <c r="M15" s="353">
        <f>IF(ISNUMBER(Regressions!N25),ROUND(Regressions!N25, 1), NA())</f>
        <v>3.6</v>
      </c>
      <c r="N15" s="244">
        <f>IF(ISNUMBER(Regressions!O25),ROUND(Regressions!O25, 1), NA())</f>
        <v>3.6</v>
      </c>
      <c r="O15" s="354" t="e">
        <f>IF(ISNUMBER(Regressions!Q25),ROUND(Regressions!Q25, 1), NA())</f>
        <v>#N/A</v>
      </c>
      <c r="P15" s="352" t="e">
        <f>IF(ISNUMBER(Regressions!R25),ROUND(Regressions!R25, 1), NA())</f>
        <v>#N/A</v>
      </c>
      <c r="Q15" s="222">
        <f>IF(ISNUMBER(Regressions!S25),ROUND(Regressions!S25, 1), NA())</f>
        <v>86.2</v>
      </c>
      <c r="R15" s="353" t="e">
        <f>IF(ISNUMBER(Regressions!T25),ROUND(Regressions!T25, 1), NA())</f>
        <v>#N/A</v>
      </c>
      <c r="S15" s="244" t="e">
        <f>IF(ISNUMBER(Regressions!U25),ROUND(Regressions!U25, 1), NA())</f>
        <v>#N/A</v>
      </c>
    </row>
    <row xmlns:x14ac="http://schemas.microsoft.com/office/spreadsheetml/2009/9/ac" r="16" x14ac:dyDescent="0.2">
      <c r="A16" s="349" t="str">
        <f>IF(ISBLANK(Regressions!A26), " ", Regressions!A26)</f>
        <v>Cabo Verde</v>
      </c>
      <c r="B16" s="350">
        <f>IF(ISBLANK(Regressions!B26), " ", Regressions!B26)</f>
        <v>2012</v>
      </c>
      <c r="C16" s="355" t="str">
        <f>IF(ISBLANK(Regressions!C26), " ", Regressions!C26)</f>
        <v>National</v>
      </c>
      <c r="D16" s="351">
        <f>IF(ISBLANK(Regressions!D26), " ", Regressions!D26)</f>
        <v>168689</v>
      </c>
      <c r="E16" s="221">
        <f>IF(ISNUMBER(Regressions!E26),ROUND(Regressions!E26, 1), NA())</f>
        <v>100</v>
      </c>
      <c r="F16" s="352">
        <f>IF(ISNUMBER(Regressions!F26),ROUND(Regressions!F26, 1), NA())</f>
        <v>94.5</v>
      </c>
      <c r="G16" s="243" t="e">
        <f>IF(ISNUMBER(Regressions!G26),ROUND(Regressions!G26, 1), NA())</f>
        <v>#N/A</v>
      </c>
      <c r="H16" s="353" t="e">
        <f>IF(ISNUMBER(Regressions!H26),ROUND(Regressions!H26, 1), NA())</f>
        <v>#N/A</v>
      </c>
      <c r="I16" s="244">
        <f>IF(ISNUMBER(Regressions!I26),ROUND(Regressions!I26, 1), NA())</f>
        <v>5.5</v>
      </c>
      <c r="J16" s="354">
        <f>IF(ISNUMBER(Regressions!K26),ROUND(Regressions!K26, 1), NA())</f>
        <v>96.6</v>
      </c>
      <c r="K16" s="352" t="e">
        <f>IF(ISNUMBER(Regressions!L26),ROUND(Regressions!L26, 1), NA())</f>
        <v>#N/A</v>
      </c>
      <c r="L16" s="245">
        <f>IF(ISNUMBER(Regressions!M26),ROUND(Regressions!M26, 1), NA())</f>
        <v>92.8</v>
      </c>
      <c r="M16" s="353">
        <f>IF(ISNUMBER(Regressions!N26),ROUND(Regressions!N26, 1), NA())</f>
        <v>3.8</v>
      </c>
      <c r="N16" s="244">
        <f>IF(ISNUMBER(Regressions!O26),ROUND(Regressions!O26, 1), NA())</f>
        <v>3.4</v>
      </c>
      <c r="O16" s="354" t="e">
        <f>IF(ISNUMBER(Regressions!Q26),ROUND(Regressions!Q26, 1), NA())</f>
        <v>#N/A</v>
      </c>
      <c r="P16" s="352" t="e">
        <f>IF(ISNUMBER(Regressions!R26),ROUND(Regressions!R26, 1), NA())</f>
        <v>#N/A</v>
      </c>
      <c r="Q16" s="222">
        <f>IF(ISNUMBER(Regressions!S26),ROUND(Regressions!S26, 1), NA())</f>
        <v>86.2</v>
      </c>
      <c r="R16" s="353" t="e">
        <f>IF(ISNUMBER(Regressions!T26),ROUND(Regressions!T26, 1), NA())</f>
        <v>#N/A</v>
      </c>
      <c r="S16" s="244" t="e">
        <f>IF(ISNUMBER(Regressions!U26),ROUND(Regressions!U26, 1), NA())</f>
        <v>#N/A</v>
      </c>
    </row>
    <row xmlns:x14ac="http://schemas.microsoft.com/office/spreadsheetml/2009/9/ac" r="17" x14ac:dyDescent="0.2">
      <c r="A17" s="349" t="str">
        <f>IF(ISBLANK(Regressions!A27), " ", Regressions!A27)</f>
        <v>Cabo Verde</v>
      </c>
      <c r="B17" s="350">
        <f>IF(ISBLANK(Regressions!B27), " ", Regressions!B27)</f>
        <v>2013</v>
      </c>
      <c r="C17" s="355" t="str">
        <f>IF(ISBLANK(Regressions!C27), " ", Regressions!C27)</f>
        <v>National</v>
      </c>
      <c r="D17" s="351">
        <f>IF(ISBLANK(Regressions!D27), " ", Regressions!D27)</f>
        <v>166563</v>
      </c>
      <c r="E17" s="221">
        <f>IF(ISNUMBER(Regressions!E27),ROUND(Regressions!E27, 1), NA())</f>
        <v>100</v>
      </c>
      <c r="F17" s="352">
        <f>IF(ISNUMBER(Regressions!F27),ROUND(Regressions!F27, 1), NA())</f>
        <v>95.1</v>
      </c>
      <c r="G17" s="243" t="e">
        <f>IF(ISNUMBER(Regressions!G27),ROUND(Regressions!G27, 1), NA())</f>
        <v>#N/A</v>
      </c>
      <c r="H17" s="353" t="e">
        <f>IF(ISNUMBER(Regressions!H27),ROUND(Regressions!H27, 1), NA())</f>
        <v>#N/A</v>
      </c>
      <c r="I17" s="244">
        <f>IF(ISNUMBER(Regressions!I27),ROUND(Regressions!I27, 1), NA())</f>
        <v>4.9000000000000004</v>
      </c>
      <c r="J17" s="354">
        <f>IF(ISNUMBER(Regressions!K27),ROUND(Regressions!K27, 1), NA())</f>
        <v>96.9</v>
      </c>
      <c r="K17" s="352" t="e">
        <f>IF(ISNUMBER(Regressions!L27),ROUND(Regressions!L27, 1), NA())</f>
        <v>#N/A</v>
      </c>
      <c r="L17" s="245">
        <f>IF(ISNUMBER(Regressions!M27),ROUND(Regressions!M27, 1), NA())</f>
        <v>92.8</v>
      </c>
      <c r="M17" s="353">
        <f>IF(ISNUMBER(Regressions!N27),ROUND(Regressions!N27, 1), NA())</f>
        <v>4</v>
      </c>
      <c r="N17" s="244">
        <f>IF(ISNUMBER(Regressions!O27),ROUND(Regressions!O27, 1), NA())</f>
        <v>3.1</v>
      </c>
      <c r="O17" s="354" t="e">
        <f>IF(ISNUMBER(Regressions!Q27),ROUND(Regressions!Q27, 1), NA())</f>
        <v>#N/A</v>
      </c>
      <c r="P17" s="352" t="e">
        <f>IF(ISNUMBER(Regressions!R27),ROUND(Regressions!R27, 1), NA())</f>
        <v>#N/A</v>
      </c>
      <c r="Q17" s="222">
        <f>IF(ISNUMBER(Regressions!S27),ROUND(Regressions!S27, 1), NA())</f>
        <v>86.2</v>
      </c>
      <c r="R17" s="353" t="e">
        <f>IF(ISNUMBER(Regressions!T27),ROUND(Regressions!T27, 1), NA())</f>
        <v>#N/A</v>
      </c>
      <c r="S17" s="244" t="e">
        <f>IF(ISNUMBER(Regressions!U27),ROUND(Regressions!U27, 1), NA())</f>
        <v>#N/A</v>
      </c>
    </row>
    <row xmlns:x14ac="http://schemas.microsoft.com/office/spreadsheetml/2009/9/ac" r="18" x14ac:dyDescent="0.2">
      <c r="A18" s="349" t="str">
        <f>IF(ISBLANK(Regressions!A28), " ", Regressions!A28)</f>
        <v>Cabo Verde</v>
      </c>
      <c r="B18" s="350">
        <f>IF(ISBLANK(Regressions!B28), " ", Regressions!B28)</f>
        <v>2014</v>
      </c>
      <c r="C18" s="355" t="str">
        <f>IF(ISBLANK(Regressions!C28), " ", Regressions!C28)</f>
        <v>National</v>
      </c>
      <c r="D18" s="351">
        <f>IF(ISBLANK(Regressions!D28), " ", Regressions!D28)</f>
        <v>164992</v>
      </c>
      <c r="E18" s="221">
        <f>IF(ISNUMBER(Regressions!E28),ROUND(Regressions!E28, 1), NA())</f>
        <v>100</v>
      </c>
      <c r="F18" s="352">
        <f>IF(ISNUMBER(Regressions!F28),ROUND(Regressions!F28, 1), NA())</f>
        <v>95.6</v>
      </c>
      <c r="G18" s="243" t="e">
        <f>IF(ISNUMBER(Regressions!G28),ROUND(Regressions!G28, 1), NA())</f>
        <v>#N/A</v>
      </c>
      <c r="H18" s="353" t="e">
        <f>IF(ISNUMBER(Regressions!H28),ROUND(Regressions!H28, 1), NA())</f>
        <v>#N/A</v>
      </c>
      <c r="I18" s="244">
        <f>IF(ISNUMBER(Regressions!I28),ROUND(Regressions!I28, 1), NA())</f>
        <v>4.4000000000000004</v>
      </c>
      <c r="J18" s="354">
        <f>IF(ISNUMBER(Regressions!K28),ROUND(Regressions!K28, 1), NA())</f>
        <v>97.1</v>
      </c>
      <c r="K18" s="352" t="e">
        <f>IF(ISNUMBER(Regressions!L28),ROUND(Regressions!L28, 1), NA())</f>
        <v>#N/A</v>
      </c>
      <c r="L18" s="245">
        <f>IF(ISNUMBER(Regressions!M28),ROUND(Regressions!M28, 1), NA())</f>
        <v>92.8</v>
      </c>
      <c r="M18" s="353">
        <f>IF(ISNUMBER(Regressions!N28),ROUND(Regressions!N28, 1), NA())</f>
        <v>4.3</v>
      </c>
      <c r="N18" s="244">
        <f>IF(ISNUMBER(Regressions!O28),ROUND(Regressions!O28, 1), NA())</f>
        <v>2.9</v>
      </c>
      <c r="O18" s="354" t="e">
        <f>IF(ISNUMBER(Regressions!Q28),ROUND(Regressions!Q28, 1), NA())</f>
        <v>#N/A</v>
      </c>
      <c r="P18" s="352" t="e">
        <f>IF(ISNUMBER(Regressions!R28),ROUND(Regressions!R28, 1), NA())</f>
        <v>#N/A</v>
      </c>
      <c r="Q18" s="222">
        <f>IF(ISNUMBER(Regressions!S28),ROUND(Regressions!S28, 1), NA())</f>
        <v>86.2</v>
      </c>
      <c r="R18" s="353" t="e">
        <f>IF(ISNUMBER(Regressions!T28),ROUND(Regressions!T28, 1), NA())</f>
        <v>#N/A</v>
      </c>
      <c r="S18" s="244" t="e">
        <f>IF(ISNUMBER(Regressions!U28),ROUND(Regressions!U28, 1), NA())</f>
        <v>#N/A</v>
      </c>
    </row>
    <row xmlns:x14ac="http://schemas.microsoft.com/office/spreadsheetml/2009/9/ac" r="19" x14ac:dyDescent="0.2">
      <c r="A19" s="349" t="str">
        <f>IF(ISBLANK(Regressions!A29), " ", Regressions!A29)</f>
        <v>Cabo Verde</v>
      </c>
      <c r="B19" s="350">
        <f>IF(ISBLANK(Regressions!B29), " ", Regressions!B29)</f>
        <v>2015</v>
      </c>
      <c r="C19" s="355" t="str">
        <f>IF(ISBLANK(Regressions!C29), " ", Regressions!C29)</f>
        <v>National</v>
      </c>
      <c r="D19" s="351">
        <f>IF(ISBLANK(Regressions!D29), " ", Regressions!D29)</f>
        <v>164069</v>
      </c>
      <c r="E19" s="221">
        <f>IF(ISNUMBER(Regressions!E29),ROUND(Regressions!E29, 1), NA())</f>
        <v>100</v>
      </c>
      <c r="F19" s="352">
        <f>IF(ISNUMBER(Regressions!F29),ROUND(Regressions!F29, 1), NA())</f>
        <v>96.1</v>
      </c>
      <c r="G19" s="243" t="e">
        <f>IF(ISNUMBER(Regressions!G29),ROUND(Regressions!G29, 1), NA())</f>
        <v>#N/A</v>
      </c>
      <c r="H19" s="353" t="e">
        <f>IF(ISNUMBER(Regressions!H29),ROUND(Regressions!H29, 1), NA())</f>
        <v>#N/A</v>
      </c>
      <c r="I19" s="244">
        <f>IF(ISNUMBER(Regressions!I29),ROUND(Regressions!I29, 1), NA())</f>
        <v>3.9</v>
      </c>
      <c r="J19" s="354">
        <f>IF(ISNUMBER(Regressions!K29),ROUND(Regressions!K29, 1), NA())</f>
        <v>97.3</v>
      </c>
      <c r="K19" s="352" t="e">
        <f>IF(ISNUMBER(Regressions!L29),ROUND(Regressions!L29, 1), NA())</f>
        <v>#N/A</v>
      </c>
      <c r="L19" s="245">
        <f>IF(ISNUMBER(Regressions!M29),ROUND(Regressions!M29, 1), NA())</f>
        <v>92.8</v>
      </c>
      <c r="M19" s="353">
        <f>IF(ISNUMBER(Regressions!N29),ROUND(Regressions!N29, 1), NA())</f>
        <v>4.5</v>
      </c>
      <c r="N19" s="244">
        <f>IF(ISNUMBER(Regressions!O29),ROUND(Regressions!O29, 1), NA())</f>
        <v>2.7</v>
      </c>
      <c r="O19" s="354" t="e">
        <f>IF(ISNUMBER(Regressions!Q29),ROUND(Regressions!Q29, 1), NA())</f>
        <v>#N/A</v>
      </c>
      <c r="P19" s="352" t="e">
        <f>IF(ISNUMBER(Regressions!R29),ROUND(Regressions!R29, 1), NA())</f>
        <v>#N/A</v>
      </c>
      <c r="Q19" s="222">
        <f>IF(ISNUMBER(Regressions!S29),ROUND(Regressions!S29, 1), NA())</f>
        <v>86.2</v>
      </c>
      <c r="R19" s="353" t="e">
        <f>IF(ISNUMBER(Regressions!T29),ROUND(Regressions!T29, 1), NA())</f>
        <v>#N/A</v>
      </c>
      <c r="S19" s="244" t="e">
        <f>IF(ISNUMBER(Regressions!U29),ROUND(Regressions!U29, 1), NA())</f>
        <v>#N/A</v>
      </c>
    </row>
    <row xmlns:x14ac="http://schemas.microsoft.com/office/spreadsheetml/2009/9/ac" r="20" x14ac:dyDescent="0.2">
      <c r="A20" s="349" t="str">
        <f>IF(ISBLANK(Regressions!A30), " ", Regressions!A30)</f>
        <v>Cabo Verde</v>
      </c>
      <c r="B20" s="350">
        <f>IF(ISBLANK(Regressions!B30), " ", Regressions!B30)</f>
        <v>2016</v>
      </c>
      <c r="C20" s="355" t="str">
        <f>IF(ISBLANK(Regressions!C30), " ", Regressions!C30)</f>
        <v>National</v>
      </c>
      <c r="D20" s="351">
        <f>IF(ISBLANK(Regressions!D30), " ", Regressions!D30)</f>
        <v>162773</v>
      </c>
      <c r="E20" s="221">
        <f>IF(ISNUMBER(Regressions!E30),ROUND(Regressions!E30, 1), NA())</f>
        <v>100</v>
      </c>
      <c r="F20" s="352">
        <f>IF(ISNUMBER(Regressions!F30),ROUND(Regressions!F30, 1), NA())</f>
        <v>96.7</v>
      </c>
      <c r="G20" s="243" t="e">
        <f>IF(ISNUMBER(Regressions!G30),ROUND(Regressions!G30, 1), NA())</f>
        <v>#N/A</v>
      </c>
      <c r="H20" s="353" t="e">
        <f>IF(ISNUMBER(Regressions!H30),ROUND(Regressions!H30, 1), NA())</f>
        <v>#N/A</v>
      </c>
      <c r="I20" s="244">
        <f>IF(ISNUMBER(Regressions!I30),ROUND(Regressions!I30, 1), NA())</f>
        <v>3.3</v>
      </c>
      <c r="J20" s="354">
        <f>IF(ISNUMBER(Regressions!K30),ROUND(Regressions!K30, 1), NA())</f>
        <v>97.5</v>
      </c>
      <c r="K20" s="352" t="e">
        <f>IF(ISNUMBER(Regressions!L30),ROUND(Regressions!L30, 1), NA())</f>
        <v>#N/A</v>
      </c>
      <c r="L20" s="245">
        <f>IF(ISNUMBER(Regressions!M30),ROUND(Regressions!M30, 1), NA())</f>
        <v>92.8</v>
      </c>
      <c r="M20" s="353">
        <f>IF(ISNUMBER(Regressions!N30),ROUND(Regressions!N30, 1), NA())</f>
        <v>4.7</v>
      </c>
      <c r="N20" s="244">
        <f>IF(ISNUMBER(Regressions!O30),ROUND(Regressions!O30, 1), NA())</f>
        <v>2.5</v>
      </c>
      <c r="O20" s="354" t="e">
        <f>IF(ISNUMBER(Regressions!Q30),ROUND(Regressions!Q30, 1), NA())</f>
        <v>#N/A</v>
      </c>
      <c r="P20" s="352" t="e">
        <f>IF(ISNUMBER(Regressions!R30),ROUND(Regressions!R30, 1), NA())</f>
        <v>#N/A</v>
      </c>
      <c r="Q20" s="222">
        <f>IF(ISNUMBER(Regressions!S30),ROUND(Regressions!S30, 1), NA())</f>
        <v>86.2</v>
      </c>
      <c r="R20" s="353" t="e">
        <f>IF(ISNUMBER(Regressions!T30),ROUND(Regressions!T30, 1), NA())</f>
        <v>#N/A</v>
      </c>
      <c r="S20" s="244" t="e">
        <f>IF(ISNUMBER(Regressions!U30),ROUND(Regressions!U30, 1), NA())</f>
        <v>#N/A</v>
      </c>
    </row>
    <row xmlns:x14ac="http://schemas.microsoft.com/office/spreadsheetml/2009/9/ac" r="21" x14ac:dyDescent="0.2">
      <c r="A21" s="349" t="str">
        <f>IF(ISBLANK(Regressions!A31), " ", Regressions!A31)</f>
        <v>Cabo Verde</v>
      </c>
      <c r="B21" s="350">
        <f>IF(ISBLANK(Regressions!B31), " ", Regressions!B31)</f>
        <v>2017</v>
      </c>
      <c r="C21" s="355" t="str">
        <f>IF(ISBLANK(Regressions!C31), " ", Regressions!C31)</f>
        <v>National</v>
      </c>
      <c r="D21" s="351">
        <f>IF(ISBLANK(Regressions!D31), " ", Regressions!D31)</f>
        <v>161447</v>
      </c>
      <c r="E21" s="221">
        <f>IF(ISNUMBER(Regressions!E31),ROUND(Regressions!E31, 1), NA())</f>
        <v>100</v>
      </c>
      <c r="F21" s="352">
        <f>IF(ISNUMBER(Regressions!F31),ROUND(Regressions!F31, 1), NA())</f>
        <v>97.2</v>
      </c>
      <c r="G21" s="243" t="e">
        <f>IF(ISNUMBER(Regressions!G31),ROUND(Regressions!G31, 1), NA())</f>
        <v>#N/A</v>
      </c>
      <c r="H21" s="353" t="e">
        <f>IF(ISNUMBER(Regressions!H31),ROUND(Regressions!H31, 1), NA())</f>
        <v>#N/A</v>
      </c>
      <c r="I21" s="244">
        <f>IF(ISNUMBER(Regressions!I31),ROUND(Regressions!I31, 1), NA())</f>
        <v>2.8</v>
      </c>
      <c r="J21" s="354">
        <f>IF(ISNUMBER(Regressions!K31),ROUND(Regressions!K31, 1), NA())</f>
        <v>97.7</v>
      </c>
      <c r="K21" s="352" t="e">
        <f>IF(ISNUMBER(Regressions!L31),ROUND(Regressions!L31, 1), NA())</f>
        <v>#N/A</v>
      </c>
      <c r="L21" s="245">
        <f>IF(ISNUMBER(Regressions!M31),ROUND(Regressions!M31, 1), NA())</f>
        <v>92.8</v>
      </c>
      <c r="M21" s="353">
        <f>IF(ISNUMBER(Regressions!N31),ROUND(Regressions!N31, 1), NA())</f>
        <v>4.9000000000000004</v>
      </c>
      <c r="N21" s="244">
        <f>IF(ISNUMBER(Regressions!O31),ROUND(Regressions!O31, 1), NA())</f>
        <v>2.2999999999999998</v>
      </c>
      <c r="O21" s="354" t="e">
        <f>IF(ISNUMBER(Regressions!Q31),ROUND(Regressions!Q31, 1), NA())</f>
        <v>#N/A</v>
      </c>
      <c r="P21" s="352" t="e">
        <f>IF(ISNUMBER(Regressions!R31),ROUND(Regressions!R31, 1), NA())</f>
        <v>#N/A</v>
      </c>
      <c r="Q21" s="222">
        <f>IF(ISNUMBER(Regressions!S31),ROUND(Regressions!S31, 1), NA())</f>
        <v>86.2</v>
      </c>
      <c r="R21" s="353" t="e">
        <f>IF(ISNUMBER(Regressions!T31),ROUND(Regressions!T31, 1), NA())</f>
        <v>#N/A</v>
      </c>
      <c r="S21" s="244" t="e">
        <f>IF(ISNUMBER(Regressions!U31),ROUND(Regressions!U31, 1), NA())</f>
        <v>#N/A</v>
      </c>
    </row>
    <row xmlns:x14ac="http://schemas.microsoft.com/office/spreadsheetml/2009/9/ac" r="22" x14ac:dyDescent="0.2">
      <c r="A22" s="349" t="str">
        <f>IF(ISBLANK(Regressions!A32), " ", Regressions!A32)</f>
        <v>Cabo Verde</v>
      </c>
      <c r="B22" s="350">
        <f>IF(ISBLANK(Regressions!B32), " ", Regressions!B32)</f>
        <v>2018</v>
      </c>
      <c r="C22" s="355" t="str">
        <f>IF(ISBLANK(Regressions!C32), " ", Regressions!C32)</f>
        <v>National</v>
      </c>
      <c r="D22" s="351">
        <f>IF(ISBLANK(Regressions!D32), " ", Regressions!D32)</f>
        <v>160272</v>
      </c>
      <c r="E22" s="221">
        <f>IF(ISNUMBER(Regressions!E32),ROUND(Regressions!E32, 1), NA())</f>
        <v>100</v>
      </c>
      <c r="F22" s="352">
        <f>IF(ISNUMBER(Regressions!F32),ROUND(Regressions!F32, 1), NA())</f>
        <v>97.7</v>
      </c>
      <c r="G22" s="243" t="e">
        <f>IF(ISNUMBER(Regressions!G32),ROUND(Regressions!G32, 1), NA())</f>
        <v>#N/A</v>
      </c>
      <c r="H22" s="353" t="e">
        <f>IF(ISNUMBER(Regressions!H32),ROUND(Regressions!H32, 1), NA())</f>
        <v>#N/A</v>
      </c>
      <c r="I22" s="244">
        <f>IF(ISNUMBER(Regressions!I32),ROUND(Regressions!I32, 1), NA())</f>
        <v>2.2999999999999998</v>
      </c>
      <c r="J22" s="354">
        <f>IF(ISNUMBER(Regressions!K32),ROUND(Regressions!K32, 1), NA())</f>
        <v>97.9</v>
      </c>
      <c r="K22" s="352" t="e">
        <f>IF(ISNUMBER(Regressions!L32),ROUND(Regressions!L32, 1), NA())</f>
        <v>#N/A</v>
      </c>
      <c r="L22" s="245">
        <f>IF(ISNUMBER(Regressions!M32),ROUND(Regressions!M32, 1), NA())</f>
        <v>92.8</v>
      </c>
      <c r="M22" s="353">
        <f>IF(ISNUMBER(Regressions!N32),ROUND(Regressions!N32, 1), NA())</f>
        <v>5.0999999999999996</v>
      </c>
      <c r="N22" s="244">
        <f>IF(ISNUMBER(Regressions!O32),ROUND(Regressions!O32, 1), NA())</f>
        <v>2.1</v>
      </c>
      <c r="O22" s="354" t="e">
        <f>IF(ISNUMBER(Regressions!Q32),ROUND(Regressions!Q32, 1), NA())</f>
        <v>#N/A</v>
      </c>
      <c r="P22" s="352" t="e">
        <f>IF(ISNUMBER(Regressions!R32),ROUND(Regressions!R32, 1), NA())</f>
        <v>#N/A</v>
      </c>
      <c r="Q22" s="222">
        <f>IF(ISNUMBER(Regressions!S32),ROUND(Regressions!S32, 1), NA())</f>
        <v>86.2</v>
      </c>
      <c r="R22" s="353" t="e">
        <f>IF(ISNUMBER(Regressions!T32),ROUND(Regressions!T32, 1), NA())</f>
        <v>#N/A</v>
      </c>
      <c r="S22" s="244" t="e">
        <f>IF(ISNUMBER(Regressions!U32),ROUND(Regressions!U32, 1), NA())</f>
        <v>#N/A</v>
      </c>
    </row>
    <row xmlns:x14ac="http://schemas.microsoft.com/office/spreadsheetml/2009/9/ac" r="23" x14ac:dyDescent="0.2">
      <c r="A23" s="349" t="str">
        <f>IF(ISBLANK(Regressions!A33), " ", Regressions!A33)</f>
        <v>Cabo Verde</v>
      </c>
      <c r="B23" s="350">
        <f>IF(ISBLANK(Regressions!B33), " ", Regressions!B33)</f>
        <v>2019</v>
      </c>
      <c r="C23" s="355" t="str">
        <f>IF(ISBLANK(Regressions!C33), " ", Regressions!C33)</f>
        <v>National</v>
      </c>
      <c r="D23" s="351">
        <f>IF(ISBLANK(Regressions!D33), " ", Regressions!D33)</f>
        <v>159299</v>
      </c>
      <c r="E23" s="221">
        <f>IF(ISNUMBER(Regressions!E33),ROUND(Regressions!E33, 1), NA())</f>
        <v>100</v>
      </c>
      <c r="F23" s="352">
        <f>IF(ISNUMBER(Regressions!F33),ROUND(Regressions!F33, 1), NA())</f>
        <v>98.2</v>
      </c>
      <c r="G23" s="243" t="e">
        <f>IF(ISNUMBER(Regressions!G33),ROUND(Regressions!G33, 1), NA())</f>
        <v>#N/A</v>
      </c>
      <c r="H23" s="353" t="e">
        <f>IF(ISNUMBER(Regressions!H33),ROUND(Regressions!H33, 1), NA())</f>
        <v>#N/A</v>
      </c>
      <c r="I23" s="244">
        <f>IF(ISNUMBER(Regressions!I33),ROUND(Regressions!I33, 1), NA())</f>
        <v>1.8</v>
      </c>
      <c r="J23" s="354">
        <f>IF(ISNUMBER(Regressions!K33),ROUND(Regressions!K33, 1), NA())</f>
        <v>98.2</v>
      </c>
      <c r="K23" s="352" t="e">
        <f>IF(ISNUMBER(Regressions!L33),ROUND(Regressions!L33, 1), NA())</f>
        <v>#N/A</v>
      </c>
      <c r="L23" s="245">
        <f>IF(ISNUMBER(Regressions!M33),ROUND(Regressions!M33, 1), NA())</f>
        <v>92.8</v>
      </c>
      <c r="M23" s="353">
        <f>IF(ISNUMBER(Regressions!N33),ROUND(Regressions!N33, 1), NA())</f>
        <v>5.4</v>
      </c>
      <c r="N23" s="244">
        <f>IF(ISNUMBER(Regressions!O33),ROUND(Regressions!O33, 1), NA())</f>
        <v>1.8</v>
      </c>
      <c r="O23" s="354" t="e">
        <f>IF(ISNUMBER(Regressions!Q33),ROUND(Regressions!Q33, 1), NA())</f>
        <v>#N/A</v>
      </c>
      <c r="P23" s="352" t="e">
        <f>IF(ISNUMBER(Regressions!R33),ROUND(Regressions!R33, 1), NA())</f>
        <v>#N/A</v>
      </c>
      <c r="Q23" s="222">
        <f>IF(ISNUMBER(Regressions!S33),ROUND(Regressions!S33, 1), NA())</f>
        <v>86.2</v>
      </c>
      <c r="R23" s="353" t="e">
        <f>IF(ISNUMBER(Regressions!T33),ROUND(Regressions!T33, 1), NA())</f>
        <v>#N/A</v>
      </c>
      <c r="S23" s="244" t="e">
        <f>IF(ISNUMBER(Regressions!U33),ROUND(Regressions!U33, 1), NA())</f>
        <v>#N/A</v>
      </c>
    </row>
    <row xmlns:x14ac="http://schemas.microsoft.com/office/spreadsheetml/2009/9/ac" r="24" x14ac:dyDescent="0.2">
      <c r="A24" s="349" t="str">
        <f>IF(ISBLANK(Regressions!A34), " ", Regressions!A34)</f>
        <v>Cabo Verde</v>
      </c>
      <c r="B24" s="350">
        <f>IF(ISBLANK(Regressions!B34), " ", Regressions!B34)</f>
        <v>2020</v>
      </c>
      <c r="C24" s="355" t="str">
        <f>IF(ISBLANK(Regressions!C34), " ", Regressions!C34)</f>
        <v>National</v>
      </c>
      <c r="D24" s="351">
        <f>IF(ISBLANK(Regressions!D34), " ", Regressions!D34)</f>
        <v>158971</v>
      </c>
      <c r="E24" s="221">
        <f>IF(ISNUMBER(Regressions!E34),ROUND(Regressions!E34, 1), NA())</f>
        <v>100</v>
      </c>
      <c r="F24" s="352">
        <f>IF(ISNUMBER(Regressions!F34),ROUND(Regressions!F34, 1), NA())</f>
        <v>98.8</v>
      </c>
      <c r="G24" s="243" t="e">
        <f>IF(ISNUMBER(Regressions!G34),ROUND(Regressions!G34, 1), NA())</f>
        <v>#N/A</v>
      </c>
      <c r="H24" s="353" t="e">
        <f>IF(ISNUMBER(Regressions!H34),ROUND(Regressions!H34, 1), NA())</f>
        <v>#N/A</v>
      </c>
      <c r="I24" s="244">
        <f>IF(ISNUMBER(Regressions!I34),ROUND(Regressions!I34, 1), NA())</f>
        <v>1.2</v>
      </c>
      <c r="J24" s="354">
        <f>IF(ISNUMBER(Regressions!K34),ROUND(Regressions!K34, 1), NA())</f>
        <v>98.4</v>
      </c>
      <c r="K24" s="352" t="e">
        <f>IF(ISNUMBER(Regressions!L34),ROUND(Regressions!L34, 1), NA())</f>
        <v>#N/A</v>
      </c>
      <c r="L24" s="245">
        <f>IF(ISNUMBER(Regressions!M34),ROUND(Regressions!M34, 1), NA())</f>
        <v>92.8</v>
      </c>
      <c r="M24" s="353">
        <f>IF(ISNUMBER(Regressions!N34),ROUND(Regressions!N34, 1), NA())</f>
        <v>5.6</v>
      </c>
      <c r="N24" s="244">
        <f>IF(ISNUMBER(Regressions!O34),ROUND(Regressions!O34, 1), NA())</f>
        <v>1.6</v>
      </c>
      <c r="O24" s="354" t="e">
        <f>IF(ISNUMBER(Regressions!Q34),ROUND(Regressions!Q34, 1), NA())</f>
        <v>#N/A</v>
      </c>
      <c r="P24" s="352" t="e">
        <f>IF(ISNUMBER(Regressions!R34),ROUND(Regressions!R34, 1), NA())</f>
        <v>#N/A</v>
      </c>
      <c r="Q24" s="222">
        <f>IF(ISNUMBER(Regressions!S34),ROUND(Regressions!S34, 1), NA())</f>
        <v>86.2</v>
      </c>
      <c r="R24" s="353" t="e">
        <f>IF(ISNUMBER(Regressions!T34),ROUND(Regressions!T34, 1), NA())</f>
        <v>#N/A</v>
      </c>
      <c r="S24" s="244" t="e">
        <f>IF(ISNUMBER(Regressions!U34),ROUND(Regressions!U34, 1), NA())</f>
        <v>#N/A</v>
      </c>
    </row>
    <row xmlns:x14ac="http://schemas.microsoft.com/office/spreadsheetml/2009/9/ac" r="25" x14ac:dyDescent="0.2">
      <c r="A25" s="406" t="str">
        <f>IF(ISBLANK(Regressions!A35), " ", Regressions!A35)</f>
        <v>Cabo Verde</v>
      </c>
      <c r="B25" s="407">
        <f>IF(ISBLANK(Regressions!B35), " ", Regressions!B35)</f>
        <v>2021</v>
      </c>
      <c r="C25" s="408" t="str">
        <f>IF(ISBLANK(Regressions!C35), " ", Regressions!C35)</f>
        <v>National</v>
      </c>
      <c r="D25" s="409">
        <f>IF(ISBLANK(Regressions!D35), " ", Regressions!D35)</f>
        <v>158860</v>
      </c>
      <c r="E25" s="412">
        <f>IF(ISNUMBER(Regressions!E35),ROUND(Regressions!E35, 1), NA())</f>
        <v>100</v>
      </c>
      <c r="F25" s="410">
        <f>IF(ISNUMBER(Regressions!F35),ROUND(Regressions!F35, 1), NA())</f>
        <v>99.3</v>
      </c>
      <c r="G25" s="413" t="e">
        <f>IF(ISNUMBER(Regressions!G35),ROUND(Regressions!G35, 1), NA())</f>
        <v>#N/A</v>
      </c>
      <c r="H25" s="411" t="e">
        <f>IF(ISNUMBER(Regressions!H35),ROUND(Regressions!H35, 1), NA())</f>
        <v>#N/A</v>
      </c>
      <c r="I25" s="414">
        <f>IF(ISNUMBER(Regressions!I35),ROUND(Regressions!I35, 1), NA())</f>
        <v>0.7</v>
      </c>
      <c r="J25" s="412">
        <f>IF(ISNUMBER(Regressions!K35),ROUND(Regressions!K35, 1), NA())</f>
        <v>98.6</v>
      </c>
      <c r="K25" s="410" t="e">
        <f>IF(ISNUMBER(Regressions!L35),ROUND(Regressions!L35, 1), NA())</f>
        <v>#N/A</v>
      </c>
      <c r="L25" s="415">
        <f>IF(ISNUMBER(Regressions!M35),ROUND(Regressions!M35, 1), NA())</f>
        <v>92.8</v>
      </c>
      <c r="M25" s="411">
        <f>IF(ISNUMBER(Regressions!N35),ROUND(Regressions!N35, 1), NA())</f>
        <v>5.8</v>
      </c>
      <c r="N25" s="414">
        <f>IF(ISNUMBER(Regressions!O35),ROUND(Regressions!O35, 1), NA())</f>
        <v>1.4</v>
      </c>
      <c r="O25" s="412" t="e">
        <f>IF(ISNUMBER(Regressions!Q35),ROUND(Regressions!Q35, 1), NA())</f>
        <v>#N/A</v>
      </c>
      <c r="P25" s="410" t="e">
        <f>IF(ISNUMBER(Regressions!R35),ROUND(Regressions!R35, 1), NA())</f>
        <v>#N/A</v>
      </c>
      <c r="Q25" s="416">
        <f>IF(ISNUMBER(Regressions!S35),ROUND(Regressions!S35, 1), NA())</f>
        <v>86.2</v>
      </c>
      <c r="R25" s="411" t="e">
        <f>IF(ISNUMBER(Regressions!T35),ROUND(Regressions!T35, 1), NA())</f>
        <v>#N/A</v>
      </c>
      <c r="S25" s="414" t="e">
        <f>IF(ISNUMBER(Regressions!U35),ROUND(Regressions!U35, 1), NA())</f>
        <v>#N/A</v>
      </c>
      <c r="T25" s="405"/>
      <c r="U25" s="405"/>
      <c r="V25" s="405"/>
      <c r="W25" s="405"/>
      <c r="X25" s="405"/>
      <c r="Y25" s="405"/>
      <c r="Z25" s="405"/>
      <c r="AA25" s="405"/>
      <c r="AB25" s="405"/>
      <c r="AC25" s="405"/>
    </row>
    <row xmlns:x14ac="http://schemas.microsoft.com/office/spreadsheetml/2009/9/ac" r="26" x14ac:dyDescent="0.2">
      <c r="A26" s="349" t="str">
        <f>IF(ISBLANK(Regressions!A36), " ", Regressions!A36)</f>
        <v>Cabo Verde</v>
      </c>
      <c r="B26" s="350">
        <f>IF(ISBLANK(Regressions!B36), " ", Regressions!B36)</f>
        <v>2022</v>
      </c>
      <c r="C26" s="355" t="str">
        <f>IF(ISBLANK(Regressions!C36), " ", Regressions!C36)</f>
        <v>National</v>
      </c>
      <c r="D26" s="351">
        <f>IF(ISBLANK(Regressions!D36), " ", Regressions!D36)</f>
        <v>158250</v>
      </c>
      <c r="E26" s="221">
        <f>IF(ISNUMBER(Regressions!E36),ROUND(Regressions!E36, 1), NA())</f>
        <v>100</v>
      </c>
      <c r="F26" s="352">
        <f>IF(ISNUMBER(Regressions!F36),ROUND(Regressions!F36, 1), NA())</f>
        <v>99.8</v>
      </c>
      <c r="G26" s="243" t="e">
        <f>IF(ISNUMBER(Regressions!G36),ROUND(Regressions!G36, 1), NA())</f>
        <v>#N/A</v>
      </c>
      <c r="H26" s="353" t="e">
        <f>IF(ISNUMBER(Regressions!H36),ROUND(Regressions!H36, 1), NA())</f>
        <v>#N/A</v>
      </c>
      <c r="I26" s="244">
        <f>IF(ISNUMBER(Regressions!I36),ROUND(Regressions!I36, 1), NA())</f>
        <v>0.2</v>
      </c>
      <c r="J26" s="354">
        <f>IF(ISNUMBER(Regressions!K36),ROUND(Regressions!K36, 1), NA())</f>
        <v>98.8</v>
      </c>
      <c r="K26" s="352" t="e">
        <f>IF(ISNUMBER(Regressions!L36),ROUND(Regressions!L36, 1), NA())</f>
        <v>#N/A</v>
      </c>
      <c r="L26" s="245">
        <f>IF(ISNUMBER(Regressions!M36),ROUND(Regressions!M36, 1), NA())</f>
        <v>92.8</v>
      </c>
      <c r="M26" s="353">
        <f>IF(ISNUMBER(Regressions!N36),ROUND(Regressions!N36, 1), NA())</f>
        <v>6</v>
      </c>
      <c r="N26" s="244">
        <f>IF(ISNUMBER(Regressions!O36),ROUND(Regressions!O36, 1), NA())</f>
        <v>1.2</v>
      </c>
      <c r="O26" s="354" t="e">
        <f>IF(ISNUMBER(Regressions!Q36),ROUND(Regressions!Q36, 1), NA())</f>
        <v>#N/A</v>
      </c>
      <c r="P26" s="352" t="e">
        <f>IF(ISNUMBER(Regressions!R36),ROUND(Regressions!R36, 1), NA())</f>
        <v>#N/A</v>
      </c>
      <c r="Q26" s="222">
        <f>IF(ISNUMBER(Regressions!S36),ROUND(Regressions!S36, 1), NA())</f>
        <v>86.2</v>
      </c>
      <c r="R26" s="353" t="e">
        <f>IF(ISNUMBER(Regressions!T36),ROUND(Regressions!T36, 1), NA())</f>
        <v>#N/A</v>
      </c>
      <c r="S26" s="244" t="e">
        <f>IF(ISNUMBER(Regressions!U36),ROUND(Regressions!U36, 1), NA())</f>
        <v>#N/A</v>
      </c>
    </row>
    <row xmlns:x14ac="http://schemas.microsoft.com/office/spreadsheetml/2009/9/ac" r="27" x14ac:dyDescent="0.2">
      <c r="A27" s="356" t="str">
        <f>IF(ISBLANK(Regressions!A37), " ", Regressions!A37)</f>
        <v>Cabo Verde</v>
      </c>
      <c r="B27" s="357">
        <f>IF(ISBLANK(Regressions!B37), " ", Regressions!B37)</f>
        <v>2023</v>
      </c>
      <c r="C27" s="358" t="str">
        <f>IF(ISBLANK(Regressions!C37), " ", Regressions!C37)</f>
        <v>National</v>
      </c>
      <c r="D27" s="359">
        <f>IF(ISBLANK(Regressions!D37), " ", Regressions!D37)</f>
        <v>152330</v>
      </c>
      <c r="E27" s="360">
        <f>IF(ISNUMBER(Regressions!E37),ROUND(Regressions!E37, 1), NA())</f>
        <v>100</v>
      </c>
      <c r="F27" s="361">
        <f>IF(ISNUMBER(Regressions!F37),ROUND(Regressions!F37, 1), NA())</f>
        <v>99.8</v>
      </c>
      <c r="G27" s="362" t="e">
        <f>IF(ISNUMBER(Regressions!G37),ROUND(Regressions!G37, 1), NA())</f>
        <v>#N/A</v>
      </c>
      <c r="H27" s="363" t="e">
        <f>IF(ISNUMBER(Regressions!H37),ROUND(Regressions!H37, 1), NA())</f>
        <v>#N/A</v>
      </c>
      <c r="I27" s="364">
        <f>IF(ISNUMBER(Regressions!I37),ROUND(Regressions!I37, 1), NA())</f>
        <v>0.2</v>
      </c>
      <c r="J27" s="365">
        <f>IF(ISNUMBER(Regressions!K37),ROUND(Regressions!K37, 1), NA())</f>
        <v>98.8</v>
      </c>
      <c r="K27" s="361" t="e">
        <f>IF(ISNUMBER(Regressions!L37),ROUND(Regressions!L37, 1), NA())</f>
        <v>#N/A</v>
      </c>
      <c r="L27" s="366">
        <f>IF(ISNUMBER(Regressions!M37),ROUND(Regressions!M37, 1), NA())</f>
        <v>92.8</v>
      </c>
      <c r="M27" s="363">
        <f>IF(ISNUMBER(Regressions!N37),ROUND(Regressions!N37, 1), NA())</f>
        <v>6</v>
      </c>
      <c r="N27" s="364">
        <f>IF(ISNUMBER(Regressions!O37),ROUND(Regressions!O37, 1), NA())</f>
        <v>1.2</v>
      </c>
      <c r="O27" s="365" t="e">
        <f>IF(ISNUMBER(Regressions!Q37),ROUND(Regressions!Q37, 1), NA())</f>
        <v>#N/A</v>
      </c>
      <c r="P27" s="361" t="e">
        <f>IF(ISNUMBER(Regressions!R37),ROUND(Regressions!R37, 1), NA())</f>
        <v>#N/A</v>
      </c>
      <c r="Q27" s="367">
        <f>IF(ISNUMBER(Regressions!S37),ROUND(Regressions!S37, 1), NA())</f>
        <v>86.2</v>
      </c>
      <c r="R27" s="363" t="e">
        <f>IF(ISNUMBER(Regressions!T37),ROUND(Regressions!T37, 1), NA())</f>
        <v>#N/A</v>
      </c>
      <c r="S27" s="364" t="e">
        <f>IF(ISNUMBER(Regressions!U37),ROUND(Regressions!U37, 1), NA())</f>
        <v>#N/A</v>
      </c>
    </row>
    <row xmlns:x14ac="http://schemas.microsoft.com/office/spreadsheetml/2009/9/ac" r="28" hidden="true" x14ac:dyDescent="0.2">
      <c r="A28" s="349" t="str">
        <f>IF(ISBLANK(Regressions!A38), " ", Regressions!A38)</f>
        <v>Cabo Verde</v>
      </c>
      <c r="B28" s="350">
        <f>IF(ISBLANK(Regressions!B38), " ", Regressions!B38)</f>
        <v>2024</v>
      </c>
      <c r="C28" s="355" t="str">
        <f>IF(ISBLANK(Regressions!C38), " ", Regressions!C38)</f>
        <v>National</v>
      </c>
      <c r="D28" s="351" t="str">
        <f>IF(ISBLANK(Regressions!D38), " ", Regressions!D38)</f>
        <v> </v>
      </c>
      <c r="E28" s="221" t="e">
        <f>IF(ISNUMBER(Regressions!E38),ROUND(Regressions!E38, 1), NA())</f>
        <v>#N/A</v>
      </c>
      <c r="F28" s="352" t="e">
        <f>IF(ISNUMBER(Regressions!F38),ROUND(Regressions!F38, 1), NA())</f>
        <v>#N/A</v>
      </c>
      <c r="G28" s="243" t="e">
        <f>IF(ISNUMBER(Regressions!G38),ROUND(Regressions!G38, 1), NA())</f>
        <v>#N/A</v>
      </c>
      <c r="H28" s="353" t="e">
        <f>IF(ISNUMBER(Regressions!H38),ROUND(Regressions!H38, 1), NA())</f>
        <v>#N/A</v>
      </c>
      <c r="I28" s="244" t="e">
        <f>IF(ISNUMBER(Regressions!I38),ROUND(Regressions!I38, 1), NA())</f>
        <v>#N/A</v>
      </c>
      <c r="J28" s="354" t="e">
        <f>IF(ISNUMBER(Regressions!K38),ROUND(Regressions!K38, 1), NA())</f>
        <v>#N/A</v>
      </c>
      <c r="K28" s="352" t="e">
        <f>IF(ISNUMBER(Regressions!L38),ROUND(Regressions!L38, 1), NA())</f>
        <v>#N/A</v>
      </c>
      <c r="L28" s="245" t="e">
        <f>IF(ISNUMBER(Regressions!M38),ROUND(Regressions!M38, 1), NA())</f>
        <v>#N/A</v>
      </c>
      <c r="M28" s="353" t="e">
        <f>IF(ISNUMBER(Regressions!N38),ROUND(Regressions!N38, 1), NA())</f>
        <v>#N/A</v>
      </c>
      <c r="N28" s="244" t="e">
        <f>IF(ISNUMBER(Regressions!O38),ROUND(Regressions!O38, 1), NA())</f>
        <v>#N/A</v>
      </c>
      <c r="O28" s="354" t="e">
        <f>IF(ISNUMBER(Regressions!Q38),ROUND(Regressions!Q38, 1), NA())</f>
        <v>#N/A</v>
      </c>
      <c r="P28" s="352" t="e">
        <f>IF(ISNUMBER(Regressions!R38),ROUND(Regressions!R38, 1), NA())</f>
        <v>#N/A</v>
      </c>
      <c r="Q28" s="222" t="e">
        <f>IF(ISNUMBER(Regressions!S38),ROUND(Regressions!S38, 1), NA())</f>
        <v>#N/A</v>
      </c>
      <c r="R28" s="353" t="e">
        <f>IF(ISNUMBER(Regressions!T38),ROUND(Regressions!T38, 1), NA())</f>
        <v>#N/A</v>
      </c>
      <c r="S28" s="244" t="e">
        <f>IF(ISNUMBER(Regressions!U38),ROUND(Regressions!U38, 1), NA())</f>
        <v>#N/A</v>
      </c>
    </row>
    <row xmlns:x14ac="http://schemas.microsoft.com/office/spreadsheetml/2009/9/ac" r="29" hidden="true" x14ac:dyDescent="0.2">
      <c r="A29" s="349" t="str">
        <f>IF(ISBLANK(Regressions!A39), " ", Regressions!A39)</f>
        <v>Cabo Verde</v>
      </c>
      <c r="B29" s="350">
        <f>IF(ISBLANK(Regressions!B39), " ", Regressions!B39)</f>
        <v>2025</v>
      </c>
      <c r="C29" s="355" t="str">
        <f>IF(ISBLANK(Regressions!C39), " ", Regressions!C39)</f>
        <v>National</v>
      </c>
      <c r="D29" s="351" t="str">
        <f>IF(ISBLANK(Regressions!D39), " ", Regressions!D39)</f>
        <v> </v>
      </c>
      <c r="E29" s="221" t="e">
        <f>IF(ISNUMBER(Regressions!E39),ROUND(Regressions!E39, 1), NA())</f>
        <v>#N/A</v>
      </c>
      <c r="F29" s="352" t="e">
        <f>IF(ISNUMBER(Regressions!F39),ROUND(Regressions!F39, 1), NA())</f>
        <v>#N/A</v>
      </c>
      <c r="G29" s="243" t="e">
        <f>IF(ISNUMBER(Regressions!G39),ROUND(Regressions!G39, 1), NA())</f>
        <v>#N/A</v>
      </c>
      <c r="H29" s="353" t="e">
        <f>IF(ISNUMBER(Regressions!H39),ROUND(Regressions!H39, 1), NA())</f>
        <v>#N/A</v>
      </c>
      <c r="I29" s="244" t="e">
        <f>IF(ISNUMBER(Regressions!I39),ROUND(Regressions!I39, 1), NA())</f>
        <v>#N/A</v>
      </c>
      <c r="J29" s="354" t="e">
        <f>IF(ISNUMBER(Regressions!K39),ROUND(Regressions!K39, 1), NA())</f>
        <v>#N/A</v>
      </c>
      <c r="K29" s="352" t="e">
        <f>IF(ISNUMBER(Regressions!L39),ROUND(Regressions!L39, 1), NA())</f>
        <v>#N/A</v>
      </c>
      <c r="L29" s="245" t="e">
        <f>IF(ISNUMBER(Regressions!M39),ROUND(Regressions!M39, 1), NA())</f>
        <v>#N/A</v>
      </c>
      <c r="M29" s="353" t="e">
        <f>IF(ISNUMBER(Regressions!N39),ROUND(Regressions!N39, 1), NA())</f>
        <v>#N/A</v>
      </c>
      <c r="N29" s="244" t="e">
        <f>IF(ISNUMBER(Regressions!O39),ROUND(Regressions!O39, 1), NA())</f>
        <v>#N/A</v>
      </c>
      <c r="O29" s="354" t="e">
        <f>IF(ISNUMBER(Regressions!Q39),ROUND(Regressions!Q39, 1), NA())</f>
        <v>#N/A</v>
      </c>
      <c r="P29" s="352" t="e">
        <f>IF(ISNUMBER(Regressions!R39),ROUND(Regressions!R39, 1), NA())</f>
        <v>#N/A</v>
      </c>
      <c r="Q29" s="222" t="e">
        <f>IF(ISNUMBER(Regressions!S39),ROUND(Regressions!S39, 1), NA())</f>
        <v>#N/A</v>
      </c>
      <c r="R29" s="353" t="e">
        <f>IF(ISNUMBER(Regressions!T39),ROUND(Regressions!T39, 1), NA())</f>
        <v>#N/A</v>
      </c>
      <c r="S29" s="244" t="e">
        <f>IF(ISNUMBER(Regressions!U39),ROUND(Regressions!U39, 1), NA())</f>
        <v>#N/A</v>
      </c>
    </row>
    <row xmlns:x14ac="http://schemas.microsoft.com/office/spreadsheetml/2009/9/ac" r="30" hidden="true" x14ac:dyDescent="0.2">
      <c r="A30" s="349" t="str">
        <f>IF(ISBLANK(Regressions!A40), " ", Regressions!A40)</f>
        <v>Cabo Verde</v>
      </c>
      <c r="B30" s="350">
        <f>IF(ISBLANK(Regressions!B40), " ", Regressions!B40)</f>
        <v>2026</v>
      </c>
      <c r="C30" s="355" t="str">
        <f>IF(ISBLANK(Regressions!C40), " ", Regressions!C40)</f>
        <v>National</v>
      </c>
      <c r="D30" s="351" t="str">
        <f>IF(ISBLANK(Regressions!D40), " ", Regressions!D40)</f>
        <v> </v>
      </c>
      <c r="E30" s="221" t="e">
        <f>IF(ISNUMBER(Regressions!E40),ROUND(Regressions!E40, 1), NA())</f>
        <v>#N/A</v>
      </c>
      <c r="F30" s="352" t="e">
        <f>IF(ISNUMBER(Regressions!F40),ROUND(Regressions!F40, 1), NA())</f>
        <v>#N/A</v>
      </c>
      <c r="G30" s="243" t="e">
        <f>IF(ISNUMBER(Regressions!G40),ROUND(Regressions!G40, 1), NA())</f>
        <v>#N/A</v>
      </c>
      <c r="H30" s="353" t="e">
        <f>IF(ISNUMBER(Regressions!H40),ROUND(Regressions!H40, 1), NA())</f>
        <v>#N/A</v>
      </c>
      <c r="I30" s="244" t="e">
        <f>IF(ISNUMBER(Regressions!I40),ROUND(Regressions!I40, 1), NA())</f>
        <v>#N/A</v>
      </c>
      <c r="J30" s="354" t="e">
        <f>IF(ISNUMBER(Regressions!K40),ROUND(Regressions!K40, 1), NA())</f>
        <v>#N/A</v>
      </c>
      <c r="K30" s="352" t="e">
        <f>IF(ISNUMBER(Regressions!L40),ROUND(Regressions!L40, 1), NA())</f>
        <v>#N/A</v>
      </c>
      <c r="L30" s="245" t="e">
        <f>IF(ISNUMBER(Regressions!M40),ROUND(Regressions!M40, 1), NA())</f>
        <v>#N/A</v>
      </c>
      <c r="M30" s="353" t="e">
        <f>IF(ISNUMBER(Regressions!N40),ROUND(Regressions!N40, 1), NA())</f>
        <v>#N/A</v>
      </c>
      <c r="N30" s="244" t="e">
        <f>IF(ISNUMBER(Regressions!O40),ROUND(Regressions!O40, 1), NA())</f>
        <v>#N/A</v>
      </c>
      <c r="O30" s="354" t="e">
        <f>IF(ISNUMBER(Regressions!Q40),ROUND(Regressions!Q40, 1), NA())</f>
        <v>#N/A</v>
      </c>
      <c r="P30" s="352" t="e">
        <f>IF(ISNUMBER(Regressions!R40),ROUND(Regressions!R40, 1), NA())</f>
        <v>#N/A</v>
      </c>
      <c r="Q30" s="222" t="e">
        <f>IF(ISNUMBER(Regressions!S40),ROUND(Regressions!S40, 1), NA())</f>
        <v>#N/A</v>
      </c>
      <c r="R30" s="353" t="e">
        <f>IF(ISNUMBER(Regressions!T40),ROUND(Regressions!T40, 1), NA())</f>
        <v>#N/A</v>
      </c>
      <c r="S30" s="244" t="e">
        <f>IF(ISNUMBER(Regressions!U40),ROUND(Regressions!U40, 1), NA())</f>
        <v>#N/A</v>
      </c>
    </row>
    <row xmlns:x14ac="http://schemas.microsoft.com/office/spreadsheetml/2009/9/ac" r="31" hidden="true" x14ac:dyDescent="0.2">
      <c r="A31" s="349" t="str">
        <f>IF(ISBLANK(Regressions!A41), " ", Regressions!A41)</f>
        <v>Cabo Verde</v>
      </c>
      <c r="B31" s="350">
        <f>IF(ISBLANK(Regressions!B41), " ", Regressions!B41)</f>
        <v>2027</v>
      </c>
      <c r="C31" s="355" t="str">
        <f>IF(ISBLANK(Regressions!C41), " ", Regressions!C41)</f>
        <v>National</v>
      </c>
      <c r="D31" s="351" t="str">
        <f>IF(ISBLANK(Regressions!D41), " ", Regressions!D41)</f>
        <v> </v>
      </c>
      <c r="E31" s="221" t="e">
        <f>IF(ISNUMBER(Regressions!E41),ROUND(Regressions!E41, 1), NA())</f>
        <v>#N/A</v>
      </c>
      <c r="F31" s="352" t="e">
        <f>IF(ISNUMBER(Regressions!F41),ROUND(Regressions!F41, 1), NA())</f>
        <v>#N/A</v>
      </c>
      <c r="G31" s="243" t="e">
        <f>IF(ISNUMBER(Regressions!G41),ROUND(Regressions!G41, 1), NA())</f>
        <v>#N/A</v>
      </c>
      <c r="H31" s="353" t="e">
        <f>IF(ISNUMBER(Regressions!H41),ROUND(Regressions!H41, 1), NA())</f>
        <v>#N/A</v>
      </c>
      <c r="I31" s="244" t="e">
        <f>IF(ISNUMBER(Regressions!I41),ROUND(Regressions!I41, 1), NA())</f>
        <v>#N/A</v>
      </c>
      <c r="J31" s="354" t="e">
        <f>IF(ISNUMBER(Regressions!K41),ROUND(Regressions!K41, 1), NA())</f>
        <v>#N/A</v>
      </c>
      <c r="K31" s="352" t="e">
        <f>IF(ISNUMBER(Regressions!L41),ROUND(Regressions!L41, 1), NA())</f>
        <v>#N/A</v>
      </c>
      <c r="L31" s="245" t="e">
        <f>IF(ISNUMBER(Regressions!M41),ROUND(Regressions!M41, 1), NA())</f>
        <v>#N/A</v>
      </c>
      <c r="M31" s="353" t="e">
        <f>IF(ISNUMBER(Regressions!N41),ROUND(Regressions!N41, 1), NA())</f>
        <v>#N/A</v>
      </c>
      <c r="N31" s="244" t="e">
        <f>IF(ISNUMBER(Regressions!O41),ROUND(Regressions!O41, 1), NA())</f>
        <v>#N/A</v>
      </c>
      <c r="O31" s="354" t="e">
        <f>IF(ISNUMBER(Regressions!Q41),ROUND(Regressions!Q41, 1), NA())</f>
        <v>#N/A</v>
      </c>
      <c r="P31" s="352" t="e">
        <f>IF(ISNUMBER(Regressions!R41),ROUND(Regressions!R41, 1), NA())</f>
        <v>#N/A</v>
      </c>
      <c r="Q31" s="222" t="e">
        <f>IF(ISNUMBER(Regressions!S41),ROUND(Regressions!S41, 1), NA())</f>
        <v>#N/A</v>
      </c>
      <c r="R31" s="353" t="e">
        <f>IF(ISNUMBER(Regressions!T41),ROUND(Regressions!T41, 1), NA())</f>
        <v>#N/A</v>
      </c>
      <c r="S31" s="244" t="e">
        <f>IF(ISNUMBER(Regressions!U41),ROUND(Regressions!U41, 1), NA())</f>
        <v>#N/A</v>
      </c>
    </row>
    <row xmlns:x14ac="http://schemas.microsoft.com/office/spreadsheetml/2009/9/ac" r="32" hidden="true" x14ac:dyDescent="0.2">
      <c r="A32" s="349" t="str">
        <f>IF(ISBLANK(Regressions!A42), " ", Regressions!A42)</f>
        <v>Cabo Verde</v>
      </c>
      <c r="B32" s="350">
        <f>IF(ISBLANK(Regressions!B42), " ", Regressions!B42)</f>
        <v>2028</v>
      </c>
      <c r="C32" s="355" t="str">
        <f>IF(ISBLANK(Regressions!C42), " ", Regressions!C42)</f>
        <v>National</v>
      </c>
      <c r="D32" s="351" t="str">
        <f>IF(ISBLANK(Regressions!D42), " ", Regressions!D42)</f>
        <v> </v>
      </c>
      <c r="E32" s="221" t="e">
        <f>IF(ISNUMBER(Regressions!E42),ROUND(Regressions!E42, 1), NA())</f>
        <v>#N/A</v>
      </c>
      <c r="F32" s="352" t="e">
        <f>IF(ISNUMBER(Regressions!F42),ROUND(Regressions!F42, 1), NA())</f>
        <v>#N/A</v>
      </c>
      <c r="G32" s="243" t="e">
        <f>IF(ISNUMBER(Regressions!G42),ROUND(Regressions!G42, 1), NA())</f>
        <v>#N/A</v>
      </c>
      <c r="H32" s="353" t="e">
        <f>IF(ISNUMBER(Regressions!H42),ROUND(Regressions!H42, 1), NA())</f>
        <v>#N/A</v>
      </c>
      <c r="I32" s="244" t="e">
        <f>IF(ISNUMBER(Regressions!I42),ROUND(Regressions!I42, 1), NA())</f>
        <v>#N/A</v>
      </c>
      <c r="J32" s="354" t="e">
        <f>IF(ISNUMBER(Regressions!K42),ROUND(Regressions!K42, 1), NA())</f>
        <v>#N/A</v>
      </c>
      <c r="K32" s="352" t="e">
        <f>IF(ISNUMBER(Regressions!L42),ROUND(Regressions!L42, 1), NA())</f>
        <v>#N/A</v>
      </c>
      <c r="L32" s="245" t="e">
        <f>IF(ISNUMBER(Regressions!M42),ROUND(Regressions!M42, 1), NA())</f>
        <v>#N/A</v>
      </c>
      <c r="M32" s="353" t="e">
        <f>IF(ISNUMBER(Regressions!N42),ROUND(Regressions!N42, 1), NA())</f>
        <v>#N/A</v>
      </c>
      <c r="N32" s="244" t="e">
        <f>IF(ISNUMBER(Regressions!O42),ROUND(Regressions!O42, 1), NA())</f>
        <v>#N/A</v>
      </c>
      <c r="O32" s="354" t="e">
        <f>IF(ISNUMBER(Regressions!Q42),ROUND(Regressions!Q42, 1), NA())</f>
        <v>#N/A</v>
      </c>
      <c r="P32" s="352" t="e">
        <f>IF(ISNUMBER(Regressions!R42),ROUND(Regressions!R42, 1), NA())</f>
        <v>#N/A</v>
      </c>
      <c r="Q32" s="222" t="e">
        <f>IF(ISNUMBER(Regressions!S42),ROUND(Regressions!S42, 1), NA())</f>
        <v>#N/A</v>
      </c>
      <c r="R32" s="353" t="e">
        <f>IF(ISNUMBER(Regressions!T42),ROUND(Regressions!T42, 1), NA())</f>
        <v>#N/A</v>
      </c>
      <c r="S32" s="244" t="e">
        <f>IF(ISNUMBER(Regressions!U42),ROUND(Regressions!U42, 1), NA())</f>
        <v>#N/A</v>
      </c>
    </row>
    <row xmlns:x14ac="http://schemas.microsoft.com/office/spreadsheetml/2009/9/ac" r="33" hidden="true" x14ac:dyDescent="0.2">
      <c r="A33" s="349" t="str">
        <f>IF(ISBLANK(Regressions!A43), " ", Regressions!A43)</f>
        <v>Cabo Verde</v>
      </c>
      <c r="B33" s="350">
        <f>IF(ISBLANK(Regressions!B43), " ", Regressions!B43)</f>
        <v>2029</v>
      </c>
      <c r="C33" s="355" t="str">
        <f>IF(ISBLANK(Regressions!C43), " ", Regressions!C43)</f>
        <v>National</v>
      </c>
      <c r="D33" s="351" t="str">
        <f>IF(ISBLANK(Regressions!D43), " ", Regressions!D43)</f>
        <v> </v>
      </c>
      <c r="E33" s="221" t="e">
        <f>IF(ISNUMBER(Regressions!E43),ROUND(Regressions!E43, 1), NA())</f>
        <v>#N/A</v>
      </c>
      <c r="F33" s="352" t="e">
        <f>IF(ISNUMBER(Regressions!F43),ROUND(Regressions!F43, 1), NA())</f>
        <v>#N/A</v>
      </c>
      <c r="G33" s="243" t="e">
        <f>IF(ISNUMBER(Regressions!G43),ROUND(Regressions!G43, 1), NA())</f>
        <v>#N/A</v>
      </c>
      <c r="H33" s="353" t="e">
        <f>IF(ISNUMBER(Regressions!H43),ROUND(Regressions!H43, 1), NA())</f>
        <v>#N/A</v>
      </c>
      <c r="I33" s="244" t="e">
        <f>IF(ISNUMBER(Regressions!I43),ROUND(Regressions!I43, 1), NA())</f>
        <v>#N/A</v>
      </c>
      <c r="J33" s="354" t="e">
        <f>IF(ISNUMBER(Regressions!K43),ROUND(Regressions!K43, 1), NA())</f>
        <v>#N/A</v>
      </c>
      <c r="K33" s="352" t="e">
        <f>IF(ISNUMBER(Regressions!L43),ROUND(Regressions!L43, 1), NA())</f>
        <v>#N/A</v>
      </c>
      <c r="L33" s="245" t="e">
        <f>IF(ISNUMBER(Regressions!M43),ROUND(Regressions!M43, 1), NA())</f>
        <v>#N/A</v>
      </c>
      <c r="M33" s="353" t="e">
        <f>IF(ISNUMBER(Regressions!N43),ROUND(Regressions!N43, 1), NA())</f>
        <v>#N/A</v>
      </c>
      <c r="N33" s="244" t="e">
        <f>IF(ISNUMBER(Regressions!O43),ROUND(Regressions!O43, 1), NA())</f>
        <v>#N/A</v>
      </c>
      <c r="O33" s="354" t="e">
        <f>IF(ISNUMBER(Regressions!Q43),ROUND(Regressions!Q43, 1), NA())</f>
        <v>#N/A</v>
      </c>
      <c r="P33" s="352" t="e">
        <f>IF(ISNUMBER(Regressions!R43),ROUND(Regressions!R43, 1), NA())</f>
        <v>#N/A</v>
      </c>
      <c r="Q33" s="222" t="e">
        <f>IF(ISNUMBER(Regressions!S43),ROUND(Regressions!S43, 1), NA())</f>
        <v>#N/A</v>
      </c>
      <c r="R33" s="353" t="e">
        <f>IF(ISNUMBER(Regressions!T43),ROUND(Regressions!T43, 1), NA())</f>
        <v>#N/A</v>
      </c>
      <c r="S33" s="244" t="e">
        <f>IF(ISNUMBER(Regressions!U43),ROUND(Regressions!U43, 1), NA())</f>
        <v>#N/A</v>
      </c>
    </row>
    <row xmlns:x14ac="http://schemas.microsoft.com/office/spreadsheetml/2009/9/ac" r="34" hidden="true" x14ac:dyDescent="0.2">
      <c r="A34" s="349" t="str">
        <f>IF(ISBLANK(Regressions!A44), " ", Regressions!A44)</f>
        <v>Cabo Verde</v>
      </c>
      <c r="B34" s="350">
        <f>IF(ISBLANK(Regressions!B44), " ", Regressions!B44)</f>
        <v>2030</v>
      </c>
      <c r="C34" s="355" t="str">
        <f>IF(ISBLANK(Regressions!C44), " ", Regressions!C44)</f>
        <v>National</v>
      </c>
      <c r="D34" s="351" t="str">
        <f>IF(ISBLANK(Regressions!D44), " ", Regressions!D44)</f>
        <v> </v>
      </c>
      <c r="E34" s="221" t="e">
        <f>IF(ISNUMBER(Regressions!E44),ROUND(Regressions!E44, 1), NA())</f>
        <v>#N/A</v>
      </c>
      <c r="F34" s="352" t="e">
        <f>IF(ISNUMBER(Regressions!F44),ROUND(Regressions!F44, 1), NA())</f>
        <v>#N/A</v>
      </c>
      <c r="G34" s="243" t="e">
        <f>IF(ISNUMBER(Regressions!G44),ROUND(Regressions!G44, 1), NA())</f>
        <v>#N/A</v>
      </c>
      <c r="H34" s="353" t="e">
        <f>IF(ISNUMBER(Regressions!H44),ROUND(Regressions!H44, 1), NA())</f>
        <v>#N/A</v>
      </c>
      <c r="I34" s="244" t="e">
        <f>IF(ISNUMBER(Regressions!I44),ROUND(Regressions!I44, 1), NA())</f>
        <v>#N/A</v>
      </c>
      <c r="J34" s="354" t="e">
        <f>IF(ISNUMBER(Regressions!K44),ROUND(Regressions!K44, 1), NA())</f>
        <v>#N/A</v>
      </c>
      <c r="K34" s="352" t="e">
        <f>IF(ISNUMBER(Regressions!L44),ROUND(Regressions!L44, 1), NA())</f>
        <v>#N/A</v>
      </c>
      <c r="L34" s="245" t="e">
        <f>IF(ISNUMBER(Regressions!M44),ROUND(Regressions!M44, 1), NA())</f>
        <v>#N/A</v>
      </c>
      <c r="M34" s="353" t="e">
        <f>IF(ISNUMBER(Regressions!N44),ROUND(Regressions!N44, 1), NA())</f>
        <v>#N/A</v>
      </c>
      <c r="N34" s="244" t="e">
        <f>IF(ISNUMBER(Regressions!O44),ROUND(Regressions!O44, 1), NA())</f>
        <v>#N/A</v>
      </c>
      <c r="O34" s="354" t="e">
        <f>IF(ISNUMBER(Regressions!Q44),ROUND(Regressions!Q44, 1), NA())</f>
        <v>#N/A</v>
      </c>
      <c r="P34" s="352" t="e">
        <f>IF(ISNUMBER(Regressions!R44),ROUND(Regressions!R44, 1), NA())</f>
        <v>#N/A</v>
      </c>
      <c r="Q34" s="222" t="e">
        <f>IF(ISNUMBER(Regressions!S44),ROUND(Regressions!S44, 1), NA())</f>
        <v>#N/A</v>
      </c>
      <c r="R34" s="353" t="e">
        <f>IF(ISNUMBER(Regressions!T44),ROUND(Regressions!T44, 1), NA())</f>
        <v>#N/A</v>
      </c>
      <c r="S34" s="244" t="e">
        <f>IF(ISNUMBER(Regressions!U44),ROUND(Regressions!U44, 1), NA())</f>
        <v>#N/A</v>
      </c>
    </row>
    <row xmlns:x14ac="http://schemas.microsoft.com/office/spreadsheetml/2009/9/ac" r="35" x14ac:dyDescent="0.2">
      <c r="A35" s="349" t="str">
        <f>IF(ISBLANK(Regressions!A45), " ", Regressions!A45)</f>
        <v>Cabo Verde</v>
      </c>
      <c r="B35" s="350">
        <f>IF(ISBLANK(Regressions!B45), " ", Regressions!B45)</f>
        <v>2000</v>
      </c>
      <c r="C35" s="355" t="str">
        <f>IF(ISBLANK(Regressions!C45), " ", Regressions!C45)</f>
        <v>Urban</v>
      </c>
      <c r="D35" s="351">
        <f>IF(ISBLANK(Regressions!D45), " ", Regressions!D45)</f>
        <v>101371.00675525671</v>
      </c>
      <c r="E35" s="221" t="e">
        <f>IF(ISNUMBER(Regressions!E45),ROUND(Regressions!E45, 1), NA())</f>
        <v>#N/A</v>
      </c>
      <c r="F35" s="352" t="e">
        <f>IF(ISNUMBER(Regressions!F45),ROUND(Regressions!F45, 1), NA())</f>
        <v>#N/A</v>
      </c>
      <c r="G35" s="243" t="e">
        <f>IF(ISNUMBER(Regressions!G45),ROUND(Regressions!G45, 1), NA())</f>
        <v>#N/A</v>
      </c>
      <c r="H35" s="353" t="e">
        <f>IF(ISNUMBER(Regressions!H45),ROUND(Regressions!H45, 1), NA())</f>
        <v>#N/A</v>
      </c>
      <c r="I35" s="244" t="e">
        <f>IF(ISNUMBER(Regressions!I45),ROUND(Regressions!I45, 1), NA())</f>
        <v>#N/A</v>
      </c>
      <c r="J35" s="354" t="e">
        <f>IF(ISNUMBER(Regressions!K45),ROUND(Regressions!K45, 1), NA())</f>
        <v>#N/A</v>
      </c>
      <c r="K35" s="352" t="e">
        <f>IF(ISNUMBER(Regressions!L45),ROUND(Regressions!L45, 1), NA())</f>
        <v>#N/A</v>
      </c>
      <c r="L35" s="245" t="e">
        <f>IF(ISNUMBER(Regressions!M45),ROUND(Regressions!M45, 1), NA())</f>
        <v>#N/A</v>
      </c>
      <c r="M35" s="353" t="e">
        <f>IF(ISNUMBER(Regressions!N45),ROUND(Regressions!N45, 1), NA())</f>
        <v>#N/A</v>
      </c>
      <c r="N35" s="244" t="e">
        <f>IF(ISNUMBER(Regressions!O45),ROUND(Regressions!O45, 1), NA())</f>
        <v>#N/A</v>
      </c>
      <c r="O35" s="354" t="e">
        <f>IF(ISNUMBER(Regressions!Q45),ROUND(Regressions!Q45, 1), NA())</f>
        <v>#N/A</v>
      </c>
      <c r="P35" s="352" t="e">
        <f>IF(ISNUMBER(Regressions!R45),ROUND(Regressions!R45, 1), NA())</f>
        <v>#N/A</v>
      </c>
      <c r="Q35" s="222" t="e">
        <f>IF(ISNUMBER(Regressions!S45),ROUND(Regressions!S45, 1), NA())</f>
        <v>#N/A</v>
      </c>
      <c r="R35" s="353" t="e">
        <f>IF(ISNUMBER(Regressions!T45),ROUND(Regressions!T45, 1), NA())</f>
        <v>#N/A</v>
      </c>
      <c r="S35" s="244" t="e">
        <f>IF(ISNUMBER(Regressions!U45),ROUND(Regressions!U45, 1), NA())</f>
        <v>#N/A</v>
      </c>
    </row>
    <row xmlns:x14ac="http://schemas.microsoft.com/office/spreadsheetml/2009/9/ac" r="36" x14ac:dyDescent="0.2">
      <c r="A36" s="349" t="str">
        <f>IF(ISBLANK(Regressions!A46), " ", Regressions!A46)</f>
        <v>Cabo Verde</v>
      </c>
      <c r="B36" s="350">
        <f>IF(ISBLANK(Regressions!B46), " ", Regressions!B46)</f>
        <v>2001</v>
      </c>
      <c r="C36" s="355" t="str">
        <f>IF(ISBLANK(Regressions!C46), " ", Regressions!C46)</f>
        <v>Urban</v>
      </c>
      <c r="D36" s="351">
        <f>IF(ISBLANK(Regressions!D46), " ", Regressions!D46)</f>
        <v>102966.139654541</v>
      </c>
      <c r="E36" s="221" t="e">
        <f>IF(ISNUMBER(Regressions!E46),ROUND(Regressions!E46, 1), NA())</f>
        <v>#N/A</v>
      </c>
      <c r="F36" s="352" t="e">
        <f>IF(ISNUMBER(Regressions!F46),ROUND(Regressions!F46, 1), NA())</f>
        <v>#N/A</v>
      </c>
      <c r="G36" s="243" t="e">
        <f>IF(ISNUMBER(Regressions!G46),ROUND(Regressions!G46, 1), NA())</f>
        <v>#N/A</v>
      </c>
      <c r="H36" s="353" t="e">
        <f>IF(ISNUMBER(Regressions!H46),ROUND(Regressions!H46, 1), NA())</f>
        <v>#N/A</v>
      </c>
      <c r="I36" s="244" t="e">
        <f>IF(ISNUMBER(Regressions!I46),ROUND(Regressions!I46, 1), NA())</f>
        <v>#N/A</v>
      </c>
      <c r="J36" s="354" t="e">
        <f>IF(ISNUMBER(Regressions!K46),ROUND(Regressions!K46, 1), NA())</f>
        <v>#N/A</v>
      </c>
      <c r="K36" s="352" t="e">
        <f>IF(ISNUMBER(Regressions!L46),ROUND(Regressions!L46, 1), NA())</f>
        <v>#N/A</v>
      </c>
      <c r="L36" s="245" t="e">
        <f>IF(ISNUMBER(Regressions!M46),ROUND(Regressions!M46, 1), NA())</f>
        <v>#N/A</v>
      </c>
      <c r="M36" s="353" t="e">
        <f>IF(ISNUMBER(Regressions!N46),ROUND(Regressions!N46, 1), NA())</f>
        <v>#N/A</v>
      </c>
      <c r="N36" s="244" t="e">
        <f>IF(ISNUMBER(Regressions!O46),ROUND(Regressions!O46, 1), NA())</f>
        <v>#N/A</v>
      </c>
      <c r="O36" s="354" t="e">
        <f>IF(ISNUMBER(Regressions!Q46),ROUND(Regressions!Q46, 1), NA())</f>
        <v>#N/A</v>
      </c>
      <c r="P36" s="352" t="e">
        <f>IF(ISNUMBER(Regressions!R46),ROUND(Regressions!R46, 1), NA())</f>
        <v>#N/A</v>
      </c>
      <c r="Q36" s="222" t="e">
        <f>IF(ISNUMBER(Regressions!S46),ROUND(Regressions!S46, 1), NA())</f>
        <v>#N/A</v>
      </c>
      <c r="R36" s="353" t="e">
        <f>IF(ISNUMBER(Regressions!T46),ROUND(Regressions!T46, 1), NA())</f>
        <v>#N/A</v>
      </c>
      <c r="S36" s="244" t="e">
        <f>IF(ISNUMBER(Regressions!U46),ROUND(Regressions!U46, 1), NA())</f>
        <v>#N/A</v>
      </c>
    </row>
    <row xmlns:x14ac="http://schemas.microsoft.com/office/spreadsheetml/2009/9/ac" r="37" x14ac:dyDescent="0.2">
      <c r="A37" s="349" t="str">
        <f>IF(ISBLANK(Regressions!A47), " ", Regressions!A47)</f>
        <v>Cabo Verde</v>
      </c>
      <c r="B37" s="350">
        <f>IF(ISBLANK(Regressions!B47), " ", Regressions!B47)</f>
        <v>2002</v>
      </c>
      <c r="C37" s="355" t="str">
        <f>IF(ISBLANK(Regressions!C47), " ", Regressions!C47)</f>
        <v>Urban</v>
      </c>
      <c r="D37" s="351">
        <f>IF(ISBLANK(Regressions!D47), " ", Regressions!D47)</f>
        <v>104417.8479066467</v>
      </c>
      <c r="E37" s="221" t="e">
        <f>IF(ISNUMBER(Regressions!E47),ROUND(Regressions!E47, 1), NA())</f>
        <v>#N/A</v>
      </c>
      <c r="F37" s="352" t="e">
        <f>IF(ISNUMBER(Regressions!F47),ROUND(Regressions!F47, 1), NA())</f>
        <v>#N/A</v>
      </c>
      <c r="G37" s="243" t="e">
        <f>IF(ISNUMBER(Regressions!G47),ROUND(Regressions!G47, 1), NA())</f>
        <v>#N/A</v>
      </c>
      <c r="H37" s="353" t="e">
        <f>IF(ISNUMBER(Regressions!H47),ROUND(Regressions!H47, 1), NA())</f>
        <v>#N/A</v>
      </c>
      <c r="I37" s="244" t="e">
        <f>IF(ISNUMBER(Regressions!I47),ROUND(Regressions!I47, 1), NA())</f>
        <v>#N/A</v>
      </c>
      <c r="J37" s="354" t="e">
        <f>IF(ISNUMBER(Regressions!K47),ROUND(Regressions!K47, 1), NA())</f>
        <v>#N/A</v>
      </c>
      <c r="K37" s="352" t="e">
        <f>IF(ISNUMBER(Regressions!L47),ROUND(Regressions!L47, 1), NA())</f>
        <v>#N/A</v>
      </c>
      <c r="L37" s="245" t="e">
        <f>IF(ISNUMBER(Regressions!M47),ROUND(Regressions!M47, 1), NA())</f>
        <v>#N/A</v>
      </c>
      <c r="M37" s="353" t="e">
        <f>IF(ISNUMBER(Regressions!N47),ROUND(Regressions!N47, 1), NA())</f>
        <v>#N/A</v>
      </c>
      <c r="N37" s="244" t="e">
        <f>IF(ISNUMBER(Regressions!O47),ROUND(Regressions!O47, 1), NA())</f>
        <v>#N/A</v>
      </c>
      <c r="O37" s="354" t="e">
        <f>IF(ISNUMBER(Regressions!Q47),ROUND(Regressions!Q47, 1), NA())</f>
        <v>#N/A</v>
      </c>
      <c r="P37" s="352" t="e">
        <f>IF(ISNUMBER(Regressions!R47),ROUND(Regressions!R47, 1), NA())</f>
        <v>#N/A</v>
      </c>
      <c r="Q37" s="222" t="e">
        <f>IF(ISNUMBER(Regressions!S47),ROUND(Regressions!S47, 1), NA())</f>
        <v>#N/A</v>
      </c>
      <c r="R37" s="353" t="e">
        <f>IF(ISNUMBER(Regressions!T47),ROUND(Regressions!T47, 1), NA())</f>
        <v>#N/A</v>
      </c>
      <c r="S37" s="244" t="e">
        <f>IF(ISNUMBER(Regressions!U47),ROUND(Regressions!U47, 1), NA())</f>
        <v>#N/A</v>
      </c>
    </row>
    <row xmlns:x14ac="http://schemas.microsoft.com/office/spreadsheetml/2009/9/ac" r="38" x14ac:dyDescent="0.2">
      <c r="A38" s="349" t="str">
        <f>IF(ISBLANK(Regressions!A48), " ", Regressions!A48)</f>
        <v>Cabo Verde</v>
      </c>
      <c r="B38" s="350">
        <f>IF(ISBLANK(Regressions!B48), " ", Regressions!B48)</f>
        <v>2003</v>
      </c>
      <c r="C38" s="355" t="str">
        <f>IF(ISBLANK(Regressions!C48), " ", Regressions!C48)</f>
        <v>Urban</v>
      </c>
      <c r="D38" s="351">
        <f>IF(ISBLANK(Regressions!D48), " ", Regressions!D48)</f>
        <v>105680.34136009221</v>
      </c>
      <c r="E38" s="221" t="e">
        <f>IF(ISNUMBER(Regressions!E48),ROUND(Regressions!E48, 1), NA())</f>
        <v>#N/A</v>
      </c>
      <c r="F38" s="352" t="e">
        <f>IF(ISNUMBER(Regressions!F48),ROUND(Regressions!F48, 1), NA())</f>
        <v>#N/A</v>
      </c>
      <c r="G38" s="243" t="e">
        <f>IF(ISNUMBER(Regressions!G48),ROUND(Regressions!G48, 1), NA())</f>
        <v>#N/A</v>
      </c>
      <c r="H38" s="353" t="e">
        <f>IF(ISNUMBER(Regressions!H48),ROUND(Regressions!H48, 1), NA())</f>
        <v>#N/A</v>
      </c>
      <c r="I38" s="244" t="e">
        <f>IF(ISNUMBER(Regressions!I48),ROUND(Regressions!I48, 1), NA())</f>
        <v>#N/A</v>
      </c>
      <c r="J38" s="354" t="e">
        <f>IF(ISNUMBER(Regressions!K48),ROUND(Regressions!K48, 1), NA())</f>
        <v>#N/A</v>
      </c>
      <c r="K38" s="352" t="e">
        <f>IF(ISNUMBER(Regressions!L48),ROUND(Regressions!L48, 1), NA())</f>
        <v>#N/A</v>
      </c>
      <c r="L38" s="245" t="e">
        <f>IF(ISNUMBER(Regressions!M48),ROUND(Regressions!M48, 1), NA())</f>
        <v>#N/A</v>
      </c>
      <c r="M38" s="353" t="e">
        <f>IF(ISNUMBER(Regressions!N48),ROUND(Regressions!N48, 1), NA())</f>
        <v>#N/A</v>
      </c>
      <c r="N38" s="244" t="e">
        <f>IF(ISNUMBER(Regressions!O48),ROUND(Regressions!O48, 1), NA())</f>
        <v>#N/A</v>
      </c>
      <c r="O38" s="354" t="e">
        <f>IF(ISNUMBER(Regressions!Q48),ROUND(Regressions!Q48, 1), NA())</f>
        <v>#N/A</v>
      </c>
      <c r="P38" s="352" t="e">
        <f>IF(ISNUMBER(Regressions!R48),ROUND(Regressions!R48, 1), NA())</f>
        <v>#N/A</v>
      </c>
      <c r="Q38" s="222" t="e">
        <f>IF(ISNUMBER(Regressions!S48),ROUND(Regressions!S48, 1), NA())</f>
        <v>#N/A</v>
      </c>
      <c r="R38" s="353" t="e">
        <f>IF(ISNUMBER(Regressions!T48),ROUND(Regressions!T48, 1), NA())</f>
        <v>#N/A</v>
      </c>
      <c r="S38" s="244" t="e">
        <f>IF(ISNUMBER(Regressions!U48),ROUND(Regressions!U48, 1), NA())</f>
        <v>#N/A</v>
      </c>
    </row>
    <row xmlns:x14ac="http://schemas.microsoft.com/office/spreadsheetml/2009/9/ac" r="39" x14ac:dyDescent="0.2">
      <c r="A39" s="349" t="str">
        <f>IF(ISBLANK(Regressions!A49), " ", Regressions!A49)</f>
        <v>Cabo Verde</v>
      </c>
      <c r="B39" s="350">
        <f>IF(ISBLANK(Regressions!B49), " ", Regressions!B49)</f>
        <v>2004</v>
      </c>
      <c r="C39" s="355" t="str">
        <f>IF(ISBLANK(Regressions!C49), " ", Regressions!C49)</f>
        <v>Urban</v>
      </c>
      <c r="D39" s="351">
        <f>IF(ISBLANK(Regressions!D49), " ", Regressions!D49)</f>
        <v>106716.4286003876</v>
      </c>
      <c r="E39" s="221" t="e">
        <f>IF(ISNUMBER(Regressions!E49),ROUND(Regressions!E49, 1), NA())</f>
        <v>#N/A</v>
      </c>
      <c r="F39" s="352" t="e">
        <f>IF(ISNUMBER(Regressions!F49),ROUND(Regressions!F49, 1), NA())</f>
        <v>#N/A</v>
      </c>
      <c r="G39" s="243" t="e">
        <f>IF(ISNUMBER(Regressions!G49),ROUND(Regressions!G49, 1), NA())</f>
        <v>#N/A</v>
      </c>
      <c r="H39" s="353" t="e">
        <f>IF(ISNUMBER(Regressions!H49),ROUND(Regressions!H49, 1), NA())</f>
        <v>#N/A</v>
      </c>
      <c r="I39" s="244" t="e">
        <f>IF(ISNUMBER(Regressions!I49),ROUND(Regressions!I49, 1), NA())</f>
        <v>#N/A</v>
      </c>
      <c r="J39" s="354" t="e">
        <f>IF(ISNUMBER(Regressions!K49),ROUND(Regressions!K49, 1), NA())</f>
        <v>#N/A</v>
      </c>
      <c r="K39" s="352" t="e">
        <f>IF(ISNUMBER(Regressions!L49),ROUND(Regressions!L49, 1), NA())</f>
        <v>#N/A</v>
      </c>
      <c r="L39" s="245" t="e">
        <f>IF(ISNUMBER(Regressions!M49),ROUND(Regressions!M49, 1), NA())</f>
        <v>#N/A</v>
      </c>
      <c r="M39" s="353" t="e">
        <f>IF(ISNUMBER(Regressions!N49),ROUND(Regressions!N49, 1), NA())</f>
        <v>#N/A</v>
      </c>
      <c r="N39" s="244" t="e">
        <f>IF(ISNUMBER(Regressions!O49),ROUND(Regressions!O49, 1), NA())</f>
        <v>#N/A</v>
      </c>
      <c r="O39" s="354" t="e">
        <f>IF(ISNUMBER(Regressions!Q49),ROUND(Regressions!Q49, 1), NA())</f>
        <v>#N/A</v>
      </c>
      <c r="P39" s="352" t="e">
        <f>IF(ISNUMBER(Regressions!R49),ROUND(Regressions!R49, 1), NA())</f>
        <v>#N/A</v>
      </c>
      <c r="Q39" s="222" t="e">
        <f>IF(ISNUMBER(Regressions!S49),ROUND(Regressions!S49, 1), NA())</f>
        <v>#N/A</v>
      </c>
      <c r="R39" s="353" t="e">
        <f>IF(ISNUMBER(Regressions!T49),ROUND(Regressions!T49, 1), NA())</f>
        <v>#N/A</v>
      </c>
      <c r="S39" s="244" t="e">
        <f>IF(ISNUMBER(Regressions!U49),ROUND(Regressions!U49, 1), NA())</f>
        <v>#N/A</v>
      </c>
    </row>
    <row xmlns:x14ac="http://schemas.microsoft.com/office/spreadsheetml/2009/9/ac" r="40" x14ac:dyDescent="0.2">
      <c r="A40" s="349" t="str">
        <f>IF(ISBLANK(Regressions!A50), " ", Regressions!A50)</f>
        <v>Cabo Verde</v>
      </c>
      <c r="B40" s="350">
        <f>IF(ISBLANK(Regressions!B50), " ", Regressions!B50)</f>
        <v>2005</v>
      </c>
      <c r="C40" s="355" t="str">
        <f>IF(ISBLANK(Regressions!C50), " ", Regressions!C50)</f>
        <v>Urban</v>
      </c>
      <c r="D40" s="351">
        <f>IF(ISBLANK(Regressions!D50), " ", Regressions!D50)</f>
        <v>107389.8026361465</v>
      </c>
      <c r="E40" s="221" t="e">
        <f>IF(ISNUMBER(Regressions!E50),ROUND(Regressions!E50, 1), NA())</f>
        <v>#N/A</v>
      </c>
      <c r="F40" s="352" t="e">
        <f>IF(ISNUMBER(Regressions!F50),ROUND(Regressions!F50, 1), NA())</f>
        <v>#N/A</v>
      </c>
      <c r="G40" s="243" t="e">
        <f>IF(ISNUMBER(Regressions!G50),ROUND(Regressions!G50, 1), NA())</f>
        <v>#N/A</v>
      </c>
      <c r="H40" s="353" t="e">
        <f>IF(ISNUMBER(Regressions!H50),ROUND(Regressions!H50, 1), NA())</f>
        <v>#N/A</v>
      </c>
      <c r="I40" s="244" t="e">
        <f>IF(ISNUMBER(Regressions!I50),ROUND(Regressions!I50, 1), NA())</f>
        <v>#N/A</v>
      </c>
      <c r="J40" s="354" t="e">
        <f>IF(ISNUMBER(Regressions!K50),ROUND(Regressions!K50, 1), NA())</f>
        <v>#N/A</v>
      </c>
      <c r="K40" s="352" t="e">
        <f>IF(ISNUMBER(Regressions!L50),ROUND(Regressions!L50, 1), NA())</f>
        <v>#N/A</v>
      </c>
      <c r="L40" s="245" t="e">
        <f>IF(ISNUMBER(Regressions!M50),ROUND(Regressions!M50, 1), NA())</f>
        <v>#N/A</v>
      </c>
      <c r="M40" s="353" t="e">
        <f>IF(ISNUMBER(Regressions!N50),ROUND(Regressions!N50, 1), NA())</f>
        <v>#N/A</v>
      </c>
      <c r="N40" s="244" t="e">
        <f>IF(ISNUMBER(Regressions!O50),ROUND(Regressions!O50, 1), NA())</f>
        <v>#N/A</v>
      </c>
      <c r="O40" s="354" t="e">
        <f>IF(ISNUMBER(Regressions!Q50),ROUND(Regressions!Q50, 1), NA())</f>
        <v>#N/A</v>
      </c>
      <c r="P40" s="352" t="e">
        <f>IF(ISNUMBER(Regressions!R50),ROUND(Regressions!R50, 1), NA())</f>
        <v>#N/A</v>
      </c>
      <c r="Q40" s="222" t="e">
        <f>IF(ISNUMBER(Regressions!S50),ROUND(Regressions!S50, 1), NA())</f>
        <v>#N/A</v>
      </c>
      <c r="R40" s="353" t="e">
        <f>IF(ISNUMBER(Regressions!T50),ROUND(Regressions!T50, 1), NA())</f>
        <v>#N/A</v>
      </c>
      <c r="S40" s="244" t="e">
        <f>IF(ISNUMBER(Regressions!U50),ROUND(Regressions!U50, 1), NA())</f>
        <v>#N/A</v>
      </c>
    </row>
    <row xmlns:x14ac="http://schemas.microsoft.com/office/spreadsheetml/2009/9/ac" r="41" x14ac:dyDescent="0.2">
      <c r="A41" s="349" t="str">
        <f>IF(ISBLANK(Regressions!A51), " ", Regressions!A51)</f>
        <v>Cabo Verde</v>
      </c>
      <c r="B41" s="350">
        <f>IF(ISBLANK(Regressions!B51), " ", Regressions!B51)</f>
        <v>2006</v>
      </c>
      <c r="C41" s="355" t="str">
        <f>IF(ISBLANK(Regressions!C51), " ", Regressions!C51)</f>
        <v>Urban</v>
      </c>
      <c r="D41" s="351">
        <f>IF(ISBLANK(Regressions!D51), " ", Regressions!D51)</f>
        <v>107727.89087425231</v>
      </c>
      <c r="E41" s="221" t="e">
        <f>IF(ISNUMBER(Regressions!E51),ROUND(Regressions!E51, 1), NA())</f>
        <v>#N/A</v>
      </c>
      <c r="F41" s="352" t="e">
        <f>IF(ISNUMBER(Regressions!F51),ROUND(Regressions!F51, 1), NA())</f>
        <v>#N/A</v>
      </c>
      <c r="G41" s="243" t="e">
        <f>IF(ISNUMBER(Regressions!G51),ROUND(Regressions!G51, 1), NA())</f>
        <v>#N/A</v>
      </c>
      <c r="H41" s="353" t="e">
        <f>IF(ISNUMBER(Regressions!H51),ROUND(Regressions!H51, 1), NA())</f>
        <v>#N/A</v>
      </c>
      <c r="I41" s="244" t="e">
        <f>IF(ISNUMBER(Regressions!I51),ROUND(Regressions!I51, 1), NA())</f>
        <v>#N/A</v>
      </c>
      <c r="J41" s="354" t="e">
        <f>IF(ISNUMBER(Regressions!K51),ROUND(Regressions!K51, 1), NA())</f>
        <v>#N/A</v>
      </c>
      <c r="K41" s="352" t="e">
        <f>IF(ISNUMBER(Regressions!L51),ROUND(Regressions!L51, 1), NA())</f>
        <v>#N/A</v>
      </c>
      <c r="L41" s="245" t="e">
        <f>IF(ISNUMBER(Regressions!M51),ROUND(Regressions!M51, 1), NA())</f>
        <v>#N/A</v>
      </c>
      <c r="M41" s="353" t="e">
        <f>IF(ISNUMBER(Regressions!N51),ROUND(Regressions!N51, 1), NA())</f>
        <v>#N/A</v>
      </c>
      <c r="N41" s="244" t="e">
        <f>IF(ISNUMBER(Regressions!O51),ROUND(Regressions!O51, 1), NA())</f>
        <v>#N/A</v>
      </c>
      <c r="O41" s="354" t="e">
        <f>IF(ISNUMBER(Regressions!Q51),ROUND(Regressions!Q51, 1), NA())</f>
        <v>#N/A</v>
      </c>
      <c r="P41" s="352" t="e">
        <f>IF(ISNUMBER(Regressions!R51),ROUND(Regressions!R51, 1), NA())</f>
        <v>#N/A</v>
      </c>
      <c r="Q41" s="222" t="e">
        <f>IF(ISNUMBER(Regressions!S51),ROUND(Regressions!S51, 1), NA())</f>
        <v>#N/A</v>
      </c>
      <c r="R41" s="353" t="e">
        <f>IF(ISNUMBER(Regressions!T51),ROUND(Regressions!T51, 1), NA())</f>
        <v>#N/A</v>
      </c>
      <c r="S41" s="244" t="e">
        <f>IF(ISNUMBER(Regressions!U51),ROUND(Regressions!U51, 1), NA())</f>
        <v>#N/A</v>
      </c>
    </row>
    <row xmlns:x14ac="http://schemas.microsoft.com/office/spreadsheetml/2009/9/ac" r="42" x14ac:dyDescent="0.2">
      <c r="A42" s="349" t="str">
        <f>IF(ISBLANK(Regressions!A52), " ", Regressions!A52)</f>
        <v>Cabo Verde</v>
      </c>
      <c r="B42" s="350">
        <f>IF(ISBLANK(Regressions!B52), " ", Regressions!B52)</f>
        <v>2007</v>
      </c>
      <c r="C42" s="355" t="str">
        <f>IF(ISBLANK(Regressions!C52), " ", Regressions!C52)</f>
        <v>Urban</v>
      </c>
      <c r="D42" s="351">
        <f>IF(ISBLANK(Regressions!D52), " ", Regressions!D52)</f>
        <v>107770.5564662933</v>
      </c>
      <c r="E42" s="221" t="e">
        <f>IF(ISNUMBER(Regressions!E52),ROUND(Regressions!E52, 1), NA())</f>
        <v>#N/A</v>
      </c>
      <c r="F42" s="352" t="e">
        <f>IF(ISNUMBER(Regressions!F52),ROUND(Regressions!F52, 1), NA())</f>
        <v>#N/A</v>
      </c>
      <c r="G42" s="243" t="e">
        <f>IF(ISNUMBER(Regressions!G52),ROUND(Regressions!G52, 1), NA())</f>
        <v>#N/A</v>
      </c>
      <c r="H42" s="353" t="e">
        <f>IF(ISNUMBER(Regressions!H52),ROUND(Regressions!H52, 1), NA())</f>
        <v>#N/A</v>
      </c>
      <c r="I42" s="244" t="e">
        <f>IF(ISNUMBER(Regressions!I52),ROUND(Regressions!I52, 1), NA())</f>
        <v>#N/A</v>
      </c>
      <c r="J42" s="354" t="e">
        <f>IF(ISNUMBER(Regressions!K52),ROUND(Regressions!K52, 1), NA())</f>
        <v>#N/A</v>
      </c>
      <c r="K42" s="352" t="e">
        <f>IF(ISNUMBER(Regressions!L52),ROUND(Regressions!L52, 1), NA())</f>
        <v>#N/A</v>
      </c>
      <c r="L42" s="245" t="e">
        <f>IF(ISNUMBER(Regressions!M52),ROUND(Regressions!M52, 1), NA())</f>
        <v>#N/A</v>
      </c>
      <c r="M42" s="353" t="e">
        <f>IF(ISNUMBER(Regressions!N52),ROUND(Regressions!N52, 1), NA())</f>
        <v>#N/A</v>
      </c>
      <c r="N42" s="244" t="e">
        <f>IF(ISNUMBER(Regressions!O52),ROUND(Regressions!O52, 1), NA())</f>
        <v>#N/A</v>
      </c>
      <c r="O42" s="354" t="e">
        <f>IF(ISNUMBER(Regressions!Q52),ROUND(Regressions!Q52, 1), NA())</f>
        <v>#N/A</v>
      </c>
      <c r="P42" s="352" t="e">
        <f>IF(ISNUMBER(Regressions!R52),ROUND(Regressions!R52, 1), NA())</f>
        <v>#N/A</v>
      </c>
      <c r="Q42" s="222" t="e">
        <f>IF(ISNUMBER(Regressions!S52),ROUND(Regressions!S52, 1), NA())</f>
        <v>#N/A</v>
      </c>
      <c r="R42" s="353" t="e">
        <f>IF(ISNUMBER(Regressions!T52),ROUND(Regressions!T52, 1), NA())</f>
        <v>#N/A</v>
      </c>
      <c r="S42" s="244" t="e">
        <f>IF(ISNUMBER(Regressions!U52),ROUND(Regressions!U52, 1), NA())</f>
        <v>#N/A</v>
      </c>
    </row>
    <row xmlns:x14ac="http://schemas.microsoft.com/office/spreadsheetml/2009/9/ac" r="43" x14ac:dyDescent="0.2">
      <c r="A43" s="349" t="str">
        <f>IF(ISBLANK(Regressions!A53), " ", Regressions!A53)</f>
        <v>Cabo Verde</v>
      </c>
      <c r="B43" s="350">
        <f>IF(ISBLANK(Regressions!B53), " ", Regressions!B53)</f>
        <v>2008</v>
      </c>
      <c r="C43" s="355" t="str">
        <f>IF(ISBLANK(Regressions!C53), " ", Regressions!C53)</f>
        <v>Urban</v>
      </c>
      <c r="D43" s="351">
        <f>IF(ISBLANK(Regressions!D53), " ", Regressions!D53)</f>
        <v>107584.1346963501</v>
      </c>
      <c r="E43" s="221" t="e">
        <f>IF(ISNUMBER(Regressions!E53),ROUND(Regressions!E53, 1), NA())</f>
        <v>#N/A</v>
      </c>
      <c r="F43" s="352" t="e">
        <f>IF(ISNUMBER(Regressions!F53),ROUND(Regressions!F53, 1), NA())</f>
        <v>#N/A</v>
      </c>
      <c r="G43" s="243" t="e">
        <f>IF(ISNUMBER(Regressions!G53),ROUND(Regressions!G53, 1), NA())</f>
        <v>#N/A</v>
      </c>
      <c r="H43" s="353" t="e">
        <f>IF(ISNUMBER(Regressions!H53),ROUND(Regressions!H53, 1), NA())</f>
        <v>#N/A</v>
      </c>
      <c r="I43" s="244" t="e">
        <f>IF(ISNUMBER(Regressions!I53),ROUND(Regressions!I53, 1), NA())</f>
        <v>#N/A</v>
      </c>
      <c r="J43" s="354" t="e">
        <f>IF(ISNUMBER(Regressions!K53),ROUND(Regressions!K53, 1), NA())</f>
        <v>#N/A</v>
      </c>
      <c r="K43" s="352" t="e">
        <f>IF(ISNUMBER(Regressions!L53),ROUND(Regressions!L53, 1), NA())</f>
        <v>#N/A</v>
      </c>
      <c r="L43" s="245" t="e">
        <f>IF(ISNUMBER(Regressions!M53),ROUND(Regressions!M53, 1), NA())</f>
        <v>#N/A</v>
      </c>
      <c r="M43" s="353" t="e">
        <f>IF(ISNUMBER(Regressions!N53),ROUND(Regressions!N53, 1), NA())</f>
        <v>#N/A</v>
      </c>
      <c r="N43" s="244" t="e">
        <f>IF(ISNUMBER(Regressions!O53),ROUND(Regressions!O53, 1), NA())</f>
        <v>#N/A</v>
      </c>
      <c r="O43" s="354" t="e">
        <f>IF(ISNUMBER(Regressions!Q53),ROUND(Regressions!Q53, 1), NA())</f>
        <v>#N/A</v>
      </c>
      <c r="P43" s="352" t="e">
        <f>IF(ISNUMBER(Regressions!R53),ROUND(Regressions!R53, 1), NA())</f>
        <v>#N/A</v>
      </c>
      <c r="Q43" s="222" t="e">
        <f>IF(ISNUMBER(Regressions!S53),ROUND(Regressions!S53, 1), NA())</f>
        <v>#N/A</v>
      </c>
      <c r="R43" s="353" t="e">
        <f>IF(ISNUMBER(Regressions!T53),ROUND(Regressions!T53, 1), NA())</f>
        <v>#N/A</v>
      </c>
      <c r="S43" s="244" t="e">
        <f>IF(ISNUMBER(Regressions!U53),ROUND(Regressions!U53, 1), NA())</f>
        <v>#N/A</v>
      </c>
    </row>
    <row xmlns:x14ac="http://schemas.microsoft.com/office/spreadsheetml/2009/9/ac" r="44" x14ac:dyDescent="0.2">
      <c r="A44" s="349" t="str">
        <f>IF(ISBLANK(Regressions!A54), " ", Regressions!A54)</f>
        <v>Cabo Verde</v>
      </c>
      <c r="B44" s="350">
        <f>IF(ISBLANK(Regressions!B54), " ", Regressions!B54)</f>
        <v>2009</v>
      </c>
      <c r="C44" s="355" t="str">
        <f>IF(ISBLANK(Regressions!C54), " ", Regressions!C54)</f>
        <v>Urban</v>
      </c>
      <c r="D44" s="351">
        <f>IF(ISBLANK(Regressions!D54), " ", Regressions!D54)</f>
        <v>107244.1602017212</v>
      </c>
      <c r="E44" s="221" t="e">
        <f>IF(ISNUMBER(Regressions!E54),ROUND(Regressions!E54, 1), NA())</f>
        <v>#N/A</v>
      </c>
      <c r="F44" s="352" t="e">
        <f>IF(ISNUMBER(Regressions!F54),ROUND(Regressions!F54, 1), NA())</f>
        <v>#N/A</v>
      </c>
      <c r="G44" s="243" t="e">
        <f>IF(ISNUMBER(Regressions!G54),ROUND(Regressions!G54, 1), NA())</f>
        <v>#N/A</v>
      </c>
      <c r="H44" s="353" t="e">
        <f>IF(ISNUMBER(Regressions!H54),ROUND(Regressions!H54, 1), NA())</f>
        <v>#N/A</v>
      </c>
      <c r="I44" s="244" t="e">
        <f>IF(ISNUMBER(Regressions!I54),ROUND(Regressions!I54, 1), NA())</f>
        <v>#N/A</v>
      </c>
      <c r="J44" s="354" t="e">
        <f>IF(ISNUMBER(Regressions!K54),ROUND(Regressions!K54, 1), NA())</f>
        <v>#N/A</v>
      </c>
      <c r="K44" s="352" t="e">
        <f>IF(ISNUMBER(Regressions!L54),ROUND(Regressions!L54, 1), NA())</f>
        <v>#N/A</v>
      </c>
      <c r="L44" s="245" t="e">
        <f>IF(ISNUMBER(Regressions!M54),ROUND(Regressions!M54, 1), NA())</f>
        <v>#N/A</v>
      </c>
      <c r="M44" s="353" t="e">
        <f>IF(ISNUMBER(Regressions!N54),ROUND(Regressions!N54, 1), NA())</f>
        <v>#N/A</v>
      </c>
      <c r="N44" s="244" t="e">
        <f>IF(ISNUMBER(Regressions!O54),ROUND(Regressions!O54, 1), NA())</f>
        <v>#N/A</v>
      </c>
      <c r="O44" s="354" t="e">
        <f>IF(ISNUMBER(Regressions!Q54),ROUND(Regressions!Q54, 1), NA())</f>
        <v>#N/A</v>
      </c>
      <c r="P44" s="352" t="e">
        <f>IF(ISNUMBER(Regressions!R54),ROUND(Regressions!R54, 1), NA())</f>
        <v>#N/A</v>
      </c>
      <c r="Q44" s="222" t="e">
        <f>IF(ISNUMBER(Regressions!S54),ROUND(Regressions!S54, 1), NA())</f>
        <v>#N/A</v>
      </c>
      <c r="R44" s="353" t="e">
        <f>IF(ISNUMBER(Regressions!T54),ROUND(Regressions!T54, 1), NA())</f>
        <v>#N/A</v>
      </c>
      <c r="S44" s="244" t="e">
        <f>IF(ISNUMBER(Regressions!U54),ROUND(Regressions!U54, 1), NA())</f>
        <v>#N/A</v>
      </c>
    </row>
    <row xmlns:x14ac="http://schemas.microsoft.com/office/spreadsheetml/2009/9/ac" r="45" x14ac:dyDescent="0.2">
      <c r="A45" s="349" t="str">
        <f>IF(ISBLANK(Regressions!A55), " ", Regressions!A55)</f>
        <v>Cabo Verde</v>
      </c>
      <c r="B45" s="350">
        <f>IF(ISBLANK(Regressions!B55), " ", Regressions!B55)</f>
        <v>2010</v>
      </c>
      <c r="C45" s="355" t="str">
        <f>IF(ISBLANK(Regressions!C55), " ", Regressions!C55)</f>
        <v>Urban</v>
      </c>
      <c r="D45" s="351">
        <f>IF(ISBLANK(Regressions!D55), " ", Regressions!D55)</f>
        <v>106747.5556445313</v>
      </c>
      <c r="E45" s="221" t="e">
        <f>IF(ISNUMBER(Regressions!E55),ROUND(Regressions!E55, 1), NA())</f>
        <v>#N/A</v>
      </c>
      <c r="F45" s="352" t="e">
        <f>IF(ISNUMBER(Regressions!F55),ROUND(Regressions!F55, 1), NA())</f>
        <v>#N/A</v>
      </c>
      <c r="G45" s="243" t="e">
        <f>IF(ISNUMBER(Regressions!G55),ROUND(Regressions!G55, 1), NA())</f>
        <v>#N/A</v>
      </c>
      <c r="H45" s="353" t="e">
        <f>IF(ISNUMBER(Regressions!H55),ROUND(Regressions!H55, 1), NA())</f>
        <v>#N/A</v>
      </c>
      <c r="I45" s="244" t="e">
        <f>IF(ISNUMBER(Regressions!I55),ROUND(Regressions!I55, 1), NA())</f>
        <v>#N/A</v>
      </c>
      <c r="J45" s="354" t="e">
        <f>IF(ISNUMBER(Regressions!K55),ROUND(Regressions!K55, 1), NA())</f>
        <v>#N/A</v>
      </c>
      <c r="K45" s="352" t="e">
        <f>IF(ISNUMBER(Regressions!L55),ROUND(Regressions!L55, 1), NA())</f>
        <v>#N/A</v>
      </c>
      <c r="L45" s="245" t="e">
        <f>IF(ISNUMBER(Regressions!M55),ROUND(Regressions!M55, 1), NA())</f>
        <v>#N/A</v>
      </c>
      <c r="M45" s="353" t="e">
        <f>IF(ISNUMBER(Regressions!N55),ROUND(Regressions!N55, 1), NA())</f>
        <v>#N/A</v>
      </c>
      <c r="N45" s="244" t="e">
        <f>IF(ISNUMBER(Regressions!O55),ROUND(Regressions!O55, 1), NA())</f>
        <v>#N/A</v>
      </c>
      <c r="O45" s="354" t="e">
        <f>IF(ISNUMBER(Regressions!Q55),ROUND(Regressions!Q55, 1), NA())</f>
        <v>#N/A</v>
      </c>
      <c r="P45" s="352" t="e">
        <f>IF(ISNUMBER(Regressions!R55),ROUND(Regressions!R55, 1), NA())</f>
        <v>#N/A</v>
      </c>
      <c r="Q45" s="222" t="e">
        <f>IF(ISNUMBER(Regressions!S55),ROUND(Regressions!S55, 1), NA())</f>
        <v>#N/A</v>
      </c>
      <c r="R45" s="353" t="e">
        <f>IF(ISNUMBER(Regressions!T55),ROUND(Regressions!T55, 1), NA())</f>
        <v>#N/A</v>
      </c>
      <c r="S45" s="244" t="e">
        <f>IF(ISNUMBER(Regressions!U55),ROUND(Regressions!U55, 1), NA())</f>
        <v>#N/A</v>
      </c>
    </row>
    <row xmlns:x14ac="http://schemas.microsoft.com/office/spreadsheetml/2009/9/ac" r="46" x14ac:dyDescent="0.2">
      <c r="A46" s="349" t="str">
        <f>IF(ISBLANK(Regressions!A56), " ", Regressions!A56)</f>
        <v>Cabo Verde</v>
      </c>
      <c r="B46" s="350">
        <f>IF(ISBLANK(Regressions!B56), " ", Regressions!B56)</f>
        <v>2011</v>
      </c>
      <c r="C46" s="355" t="str">
        <f>IF(ISBLANK(Regressions!C56), " ", Regressions!C56)</f>
        <v>Urban</v>
      </c>
      <c r="D46" s="351">
        <f>IF(ISBLANK(Regressions!D56), " ", Regressions!D56)</f>
        <v>106405.46430320739</v>
      </c>
      <c r="E46" s="221" t="e">
        <f>IF(ISNUMBER(Regressions!E56),ROUND(Regressions!E56, 1), NA())</f>
        <v>#N/A</v>
      </c>
      <c r="F46" s="352" t="e">
        <f>IF(ISNUMBER(Regressions!F56),ROUND(Regressions!F56, 1), NA())</f>
        <v>#N/A</v>
      </c>
      <c r="G46" s="243" t="e">
        <f>IF(ISNUMBER(Regressions!G56),ROUND(Regressions!G56, 1), NA())</f>
        <v>#N/A</v>
      </c>
      <c r="H46" s="353" t="e">
        <f>IF(ISNUMBER(Regressions!H56),ROUND(Regressions!H56, 1), NA())</f>
        <v>#N/A</v>
      </c>
      <c r="I46" s="244" t="e">
        <f>IF(ISNUMBER(Regressions!I56),ROUND(Regressions!I56, 1), NA())</f>
        <v>#N/A</v>
      </c>
      <c r="J46" s="354" t="e">
        <f>IF(ISNUMBER(Regressions!K56),ROUND(Regressions!K56, 1), NA())</f>
        <v>#N/A</v>
      </c>
      <c r="K46" s="352" t="e">
        <f>IF(ISNUMBER(Regressions!L56),ROUND(Regressions!L56, 1), NA())</f>
        <v>#N/A</v>
      </c>
      <c r="L46" s="245" t="e">
        <f>IF(ISNUMBER(Regressions!M56),ROUND(Regressions!M56, 1), NA())</f>
        <v>#N/A</v>
      </c>
      <c r="M46" s="353" t="e">
        <f>IF(ISNUMBER(Regressions!N56),ROUND(Regressions!N56, 1), NA())</f>
        <v>#N/A</v>
      </c>
      <c r="N46" s="244" t="e">
        <f>IF(ISNUMBER(Regressions!O56),ROUND(Regressions!O56, 1), NA())</f>
        <v>#N/A</v>
      </c>
      <c r="O46" s="354" t="e">
        <f>IF(ISNUMBER(Regressions!Q56),ROUND(Regressions!Q56, 1), NA())</f>
        <v>#N/A</v>
      </c>
      <c r="P46" s="352" t="e">
        <f>IF(ISNUMBER(Regressions!R56),ROUND(Regressions!R56, 1), NA())</f>
        <v>#N/A</v>
      </c>
      <c r="Q46" s="222" t="e">
        <f>IF(ISNUMBER(Regressions!S56),ROUND(Regressions!S56, 1), NA())</f>
        <v>#N/A</v>
      </c>
      <c r="R46" s="353" t="e">
        <f>IF(ISNUMBER(Regressions!T56),ROUND(Regressions!T56, 1), NA())</f>
        <v>#N/A</v>
      </c>
      <c r="S46" s="244" t="e">
        <f>IF(ISNUMBER(Regressions!U56),ROUND(Regressions!U56, 1), NA())</f>
        <v>#N/A</v>
      </c>
    </row>
    <row xmlns:x14ac="http://schemas.microsoft.com/office/spreadsheetml/2009/9/ac" r="47" x14ac:dyDescent="0.2">
      <c r="A47" s="349" t="str">
        <f>IF(ISBLANK(Regressions!A57), " ", Regressions!A57)</f>
        <v>Cabo Verde</v>
      </c>
      <c r="B47" s="350">
        <f>IF(ISBLANK(Regressions!B57), " ", Regressions!B57)</f>
        <v>2012</v>
      </c>
      <c r="C47" s="355" t="str">
        <f>IF(ISBLANK(Regressions!C57), " ", Regressions!C57)</f>
        <v>Urban</v>
      </c>
      <c r="D47" s="351">
        <f>IF(ISBLANK(Regressions!D57), " ", Regressions!D57)</f>
        <v>105972.11524856569</v>
      </c>
      <c r="E47" s="221" t="e">
        <f>IF(ISNUMBER(Regressions!E57),ROUND(Regressions!E57, 1), NA())</f>
        <v>#N/A</v>
      </c>
      <c r="F47" s="352" t="e">
        <f>IF(ISNUMBER(Regressions!F57),ROUND(Regressions!F57, 1), NA())</f>
        <v>#N/A</v>
      </c>
      <c r="G47" s="243" t="e">
        <f>IF(ISNUMBER(Regressions!G57),ROUND(Regressions!G57, 1), NA())</f>
        <v>#N/A</v>
      </c>
      <c r="H47" s="353" t="e">
        <f>IF(ISNUMBER(Regressions!H57),ROUND(Regressions!H57, 1), NA())</f>
        <v>#N/A</v>
      </c>
      <c r="I47" s="244" t="e">
        <f>IF(ISNUMBER(Regressions!I57),ROUND(Regressions!I57, 1), NA())</f>
        <v>#N/A</v>
      </c>
      <c r="J47" s="354" t="e">
        <f>IF(ISNUMBER(Regressions!K57),ROUND(Regressions!K57, 1), NA())</f>
        <v>#N/A</v>
      </c>
      <c r="K47" s="352" t="e">
        <f>IF(ISNUMBER(Regressions!L57),ROUND(Regressions!L57, 1), NA())</f>
        <v>#N/A</v>
      </c>
      <c r="L47" s="245" t="e">
        <f>IF(ISNUMBER(Regressions!M57),ROUND(Regressions!M57, 1), NA())</f>
        <v>#N/A</v>
      </c>
      <c r="M47" s="353" t="e">
        <f>IF(ISNUMBER(Regressions!N57),ROUND(Regressions!N57, 1), NA())</f>
        <v>#N/A</v>
      </c>
      <c r="N47" s="244" t="e">
        <f>IF(ISNUMBER(Regressions!O57),ROUND(Regressions!O57, 1), NA())</f>
        <v>#N/A</v>
      </c>
      <c r="O47" s="354" t="e">
        <f>IF(ISNUMBER(Regressions!Q57),ROUND(Regressions!Q57, 1), NA())</f>
        <v>#N/A</v>
      </c>
      <c r="P47" s="352" t="e">
        <f>IF(ISNUMBER(Regressions!R57),ROUND(Regressions!R57, 1), NA())</f>
        <v>#N/A</v>
      </c>
      <c r="Q47" s="222" t="e">
        <f>IF(ISNUMBER(Regressions!S57),ROUND(Regressions!S57, 1), NA())</f>
        <v>#N/A</v>
      </c>
      <c r="R47" s="353" t="e">
        <f>IF(ISNUMBER(Regressions!T57),ROUND(Regressions!T57, 1), NA())</f>
        <v>#N/A</v>
      </c>
      <c r="S47" s="244" t="e">
        <f>IF(ISNUMBER(Regressions!U57),ROUND(Regressions!U57, 1), NA())</f>
        <v>#N/A</v>
      </c>
    </row>
    <row xmlns:x14ac="http://schemas.microsoft.com/office/spreadsheetml/2009/9/ac" r="48" x14ac:dyDescent="0.2">
      <c r="A48" s="349" t="str">
        <f>IF(ISBLANK(Regressions!A58), " ", Regressions!A58)</f>
        <v>Cabo Verde</v>
      </c>
      <c r="B48" s="350">
        <f>IF(ISBLANK(Regressions!B58), " ", Regressions!B58)</f>
        <v>2013</v>
      </c>
      <c r="C48" s="355" t="str">
        <f>IF(ISBLANK(Regressions!C58), " ", Regressions!C58)</f>
        <v>Urban</v>
      </c>
      <c r="D48" s="351">
        <f>IF(ISBLANK(Regressions!D58), " ", Regressions!D58)</f>
        <v>105462.69694656369</v>
      </c>
      <c r="E48" s="221" t="e">
        <f>IF(ISNUMBER(Regressions!E58),ROUND(Regressions!E58, 1), NA())</f>
        <v>#N/A</v>
      </c>
      <c r="F48" s="352" t="e">
        <f>IF(ISNUMBER(Regressions!F58),ROUND(Regressions!F58, 1), NA())</f>
        <v>#N/A</v>
      </c>
      <c r="G48" s="243" t="e">
        <f>IF(ISNUMBER(Regressions!G58),ROUND(Regressions!G58, 1), NA())</f>
        <v>#N/A</v>
      </c>
      <c r="H48" s="353" t="e">
        <f>IF(ISNUMBER(Regressions!H58),ROUND(Regressions!H58, 1), NA())</f>
        <v>#N/A</v>
      </c>
      <c r="I48" s="244" t="e">
        <f>IF(ISNUMBER(Regressions!I58),ROUND(Regressions!I58, 1), NA())</f>
        <v>#N/A</v>
      </c>
      <c r="J48" s="354" t="e">
        <f>IF(ISNUMBER(Regressions!K58),ROUND(Regressions!K58, 1), NA())</f>
        <v>#N/A</v>
      </c>
      <c r="K48" s="352" t="e">
        <f>IF(ISNUMBER(Regressions!L58),ROUND(Regressions!L58, 1), NA())</f>
        <v>#N/A</v>
      </c>
      <c r="L48" s="245" t="e">
        <f>IF(ISNUMBER(Regressions!M58),ROUND(Regressions!M58, 1), NA())</f>
        <v>#N/A</v>
      </c>
      <c r="M48" s="353" t="e">
        <f>IF(ISNUMBER(Regressions!N58),ROUND(Regressions!N58, 1), NA())</f>
        <v>#N/A</v>
      </c>
      <c r="N48" s="244" t="e">
        <f>IF(ISNUMBER(Regressions!O58),ROUND(Regressions!O58, 1), NA())</f>
        <v>#N/A</v>
      </c>
      <c r="O48" s="354" t="e">
        <f>IF(ISNUMBER(Regressions!Q58),ROUND(Regressions!Q58, 1), NA())</f>
        <v>#N/A</v>
      </c>
      <c r="P48" s="352" t="e">
        <f>IF(ISNUMBER(Regressions!R58),ROUND(Regressions!R58, 1), NA())</f>
        <v>#N/A</v>
      </c>
      <c r="Q48" s="222" t="e">
        <f>IF(ISNUMBER(Regressions!S58),ROUND(Regressions!S58, 1), NA())</f>
        <v>#N/A</v>
      </c>
      <c r="R48" s="353" t="e">
        <f>IF(ISNUMBER(Regressions!T58),ROUND(Regressions!T58, 1), NA())</f>
        <v>#N/A</v>
      </c>
      <c r="S48" s="244" t="e">
        <f>IF(ISNUMBER(Regressions!U58),ROUND(Regressions!U58, 1), NA())</f>
        <v>#N/A</v>
      </c>
    </row>
    <row xmlns:x14ac="http://schemas.microsoft.com/office/spreadsheetml/2009/9/ac" r="49" x14ac:dyDescent="0.2">
      <c r="A49" s="349" t="str">
        <f>IF(ISBLANK(Regressions!A59), " ", Regressions!A59)</f>
        <v>Cabo Verde</v>
      </c>
      <c r="B49" s="350">
        <f>IF(ISBLANK(Regressions!B59), " ", Regressions!B59)</f>
        <v>2014</v>
      </c>
      <c r="C49" s="355" t="str">
        <f>IF(ISBLANK(Regressions!C59), " ", Regressions!C59)</f>
        <v>Urban</v>
      </c>
      <c r="D49" s="351">
        <f>IF(ISBLANK(Regressions!D59), " ", Regressions!D59)</f>
        <v>105281.39746582029</v>
      </c>
      <c r="E49" s="221" t="e">
        <f>IF(ISNUMBER(Regressions!E59),ROUND(Regressions!E59, 1), NA())</f>
        <v>#N/A</v>
      </c>
      <c r="F49" s="352" t="e">
        <f>IF(ISNUMBER(Regressions!F59),ROUND(Regressions!F59, 1), NA())</f>
        <v>#N/A</v>
      </c>
      <c r="G49" s="243" t="e">
        <f>IF(ISNUMBER(Regressions!G59),ROUND(Regressions!G59, 1), NA())</f>
        <v>#N/A</v>
      </c>
      <c r="H49" s="353" t="e">
        <f>IF(ISNUMBER(Regressions!H59),ROUND(Regressions!H59, 1), NA())</f>
        <v>#N/A</v>
      </c>
      <c r="I49" s="244" t="e">
        <f>IF(ISNUMBER(Regressions!I59),ROUND(Regressions!I59, 1), NA())</f>
        <v>#N/A</v>
      </c>
      <c r="J49" s="354" t="e">
        <f>IF(ISNUMBER(Regressions!K59),ROUND(Regressions!K59, 1), NA())</f>
        <v>#N/A</v>
      </c>
      <c r="K49" s="352" t="e">
        <f>IF(ISNUMBER(Regressions!L59),ROUND(Regressions!L59, 1), NA())</f>
        <v>#N/A</v>
      </c>
      <c r="L49" s="245" t="e">
        <f>IF(ISNUMBER(Regressions!M59),ROUND(Regressions!M59, 1), NA())</f>
        <v>#N/A</v>
      </c>
      <c r="M49" s="353" t="e">
        <f>IF(ISNUMBER(Regressions!N59),ROUND(Regressions!N59, 1), NA())</f>
        <v>#N/A</v>
      </c>
      <c r="N49" s="244" t="e">
        <f>IF(ISNUMBER(Regressions!O59),ROUND(Regressions!O59, 1), NA())</f>
        <v>#N/A</v>
      </c>
      <c r="O49" s="354" t="e">
        <f>IF(ISNUMBER(Regressions!Q59),ROUND(Regressions!Q59, 1), NA())</f>
        <v>#N/A</v>
      </c>
      <c r="P49" s="352" t="e">
        <f>IF(ISNUMBER(Regressions!R59),ROUND(Regressions!R59, 1), NA())</f>
        <v>#N/A</v>
      </c>
      <c r="Q49" s="222" t="e">
        <f>IF(ISNUMBER(Regressions!S59),ROUND(Regressions!S59, 1), NA())</f>
        <v>#N/A</v>
      </c>
      <c r="R49" s="353" t="e">
        <f>IF(ISNUMBER(Regressions!T59),ROUND(Regressions!T59, 1), NA())</f>
        <v>#N/A</v>
      </c>
      <c r="S49" s="244" t="e">
        <f>IF(ISNUMBER(Regressions!U59),ROUND(Regressions!U59, 1), NA())</f>
        <v>#N/A</v>
      </c>
    </row>
    <row xmlns:x14ac="http://schemas.microsoft.com/office/spreadsheetml/2009/9/ac" r="50" x14ac:dyDescent="0.2">
      <c r="A50" s="349" t="str">
        <f>IF(ISBLANK(Regressions!A60), " ", Regressions!A60)</f>
        <v>Cabo Verde</v>
      </c>
      <c r="B50" s="350">
        <f>IF(ISBLANK(Regressions!B60), " ", Regressions!B60)</f>
        <v>2015</v>
      </c>
      <c r="C50" s="355" t="str">
        <f>IF(ISBLANK(Regressions!C60), " ", Regressions!C60)</f>
        <v>Urban</v>
      </c>
      <c r="D50" s="351">
        <f>IF(ISBLANK(Regressions!D60), " ", Regressions!D60)</f>
        <v>105496.3720069885</v>
      </c>
      <c r="E50" s="221" t="e">
        <f>IF(ISNUMBER(Regressions!E60),ROUND(Regressions!E60, 1), NA())</f>
        <v>#N/A</v>
      </c>
      <c r="F50" s="352" t="e">
        <f>IF(ISNUMBER(Regressions!F60),ROUND(Regressions!F60, 1), NA())</f>
        <v>#N/A</v>
      </c>
      <c r="G50" s="243" t="e">
        <f>IF(ISNUMBER(Regressions!G60),ROUND(Regressions!G60, 1), NA())</f>
        <v>#N/A</v>
      </c>
      <c r="H50" s="353" t="e">
        <f>IF(ISNUMBER(Regressions!H60),ROUND(Regressions!H60, 1), NA())</f>
        <v>#N/A</v>
      </c>
      <c r="I50" s="244" t="e">
        <f>IF(ISNUMBER(Regressions!I60),ROUND(Regressions!I60, 1), NA())</f>
        <v>#N/A</v>
      </c>
      <c r="J50" s="354" t="e">
        <f>IF(ISNUMBER(Regressions!K60),ROUND(Regressions!K60, 1), NA())</f>
        <v>#N/A</v>
      </c>
      <c r="K50" s="352" t="e">
        <f>IF(ISNUMBER(Regressions!L60),ROUND(Regressions!L60, 1), NA())</f>
        <v>#N/A</v>
      </c>
      <c r="L50" s="245" t="e">
        <f>IF(ISNUMBER(Regressions!M60),ROUND(Regressions!M60, 1), NA())</f>
        <v>#N/A</v>
      </c>
      <c r="M50" s="353" t="e">
        <f>IF(ISNUMBER(Regressions!N60),ROUND(Regressions!N60, 1), NA())</f>
        <v>#N/A</v>
      </c>
      <c r="N50" s="244" t="e">
        <f>IF(ISNUMBER(Regressions!O60),ROUND(Regressions!O60, 1), NA())</f>
        <v>#N/A</v>
      </c>
      <c r="O50" s="354" t="e">
        <f>IF(ISNUMBER(Regressions!Q60),ROUND(Regressions!Q60, 1), NA())</f>
        <v>#N/A</v>
      </c>
      <c r="P50" s="352" t="e">
        <f>IF(ISNUMBER(Regressions!R60),ROUND(Regressions!R60, 1), NA())</f>
        <v>#N/A</v>
      </c>
      <c r="Q50" s="222" t="e">
        <f>IF(ISNUMBER(Regressions!S60),ROUND(Regressions!S60, 1), NA())</f>
        <v>#N/A</v>
      </c>
      <c r="R50" s="353" t="e">
        <f>IF(ISNUMBER(Regressions!T60),ROUND(Regressions!T60, 1), NA())</f>
        <v>#N/A</v>
      </c>
      <c r="S50" s="244" t="e">
        <f>IF(ISNUMBER(Regressions!U60),ROUND(Regressions!U60, 1), NA())</f>
        <v>#N/A</v>
      </c>
    </row>
    <row xmlns:x14ac="http://schemas.microsoft.com/office/spreadsheetml/2009/9/ac" r="51" x14ac:dyDescent="0.2">
      <c r="A51" s="349" t="str">
        <f>IF(ISBLANK(Regressions!A61), " ", Regressions!A61)</f>
        <v>Cabo Verde</v>
      </c>
      <c r="B51" s="350">
        <f>IF(ISBLANK(Regressions!B61), " ", Regressions!B61)</f>
        <v>2016</v>
      </c>
      <c r="C51" s="355" t="str">
        <f>IF(ISBLANK(Regressions!C61), " ", Regressions!C61)</f>
        <v>Urban</v>
      </c>
      <c r="D51" s="351">
        <f>IF(ISBLANK(Regressions!D61), " ", Regressions!D61)</f>
        <v>105450.85475646969</v>
      </c>
      <c r="E51" s="221" t="e">
        <f>IF(ISNUMBER(Regressions!E61),ROUND(Regressions!E61, 1), NA())</f>
        <v>#N/A</v>
      </c>
      <c r="F51" s="352" t="e">
        <f>IF(ISNUMBER(Regressions!F61),ROUND(Regressions!F61, 1), NA())</f>
        <v>#N/A</v>
      </c>
      <c r="G51" s="243" t="e">
        <f>IF(ISNUMBER(Regressions!G61),ROUND(Regressions!G61, 1), NA())</f>
        <v>#N/A</v>
      </c>
      <c r="H51" s="353" t="e">
        <f>IF(ISNUMBER(Regressions!H61),ROUND(Regressions!H61, 1), NA())</f>
        <v>#N/A</v>
      </c>
      <c r="I51" s="244" t="e">
        <f>IF(ISNUMBER(Regressions!I61),ROUND(Regressions!I61, 1), NA())</f>
        <v>#N/A</v>
      </c>
      <c r="J51" s="354" t="e">
        <f>IF(ISNUMBER(Regressions!K61),ROUND(Regressions!K61, 1), NA())</f>
        <v>#N/A</v>
      </c>
      <c r="K51" s="352" t="e">
        <f>IF(ISNUMBER(Regressions!L61),ROUND(Regressions!L61, 1), NA())</f>
        <v>#N/A</v>
      </c>
      <c r="L51" s="245" t="e">
        <f>IF(ISNUMBER(Regressions!M61),ROUND(Regressions!M61, 1), NA())</f>
        <v>#N/A</v>
      </c>
      <c r="M51" s="353" t="e">
        <f>IF(ISNUMBER(Regressions!N61),ROUND(Regressions!N61, 1), NA())</f>
        <v>#N/A</v>
      </c>
      <c r="N51" s="244" t="e">
        <f>IF(ISNUMBER(Regressions!O61),ROUND(Regressions!O61, 1), NA())</f>
        <v>#N/A</v>
      </c>
      <c r="O51" s="354" t="e">
        <f>IF(ISNUMBER(Regressions!Q61),ROUND(Regressions!Q61, 1), NA())</f>
        <v>#N/A</v>
      </c>
      <c r="P51" s="352" t="e">
        <f>IF(ISNUMBER(Regressions!R61),ROUND(Regressions!R61, 1), NA())</f>
        <v>#N/A</v>
      </c>
      <c r="Q51" s="222" t="e">
        <f>IF(ISNUMBER(Regressions!S61),ROUND(Regressions!S61, 1), NA())</f>
        <v>#N/A</v>
      </c>
      <c r="R51" s="353" t="e">
        <f>IF(ISNUMBER(Regressions!T61),ROUND(Regressions!T61, 1), NA())</f>
        <v>#N/A</v>
      </c>
      <c r="S51" s="244" t="e">
        <f>IF(ISNUMBER(Regressions!U61),ROUND(Regressions!U61, 1), NA())</f>
        <v>#N/A</v>
      </c>
    </row>
    <row xmlns:x14ac="http://schemas.microsoft.com/office/spreadsheetml/2009/9/ac" r="52" x14ac:dyDescent="0.2">
      <c r="A52" s="349" t="str">
        <f>IF(ISBLANK(Regressions!A62), " ", Regressions!A62)</f>
        <v>Cabo Verde</v>
      </c>
      <c r="B52" s="350">
        <f>IF(ISBLANK(Regressions!B62), " ", Regressions!B62)</f>
        <v>2017</v>
      </c>
      <c r="C52" s="355" t="str">
        <f>IF(ISBLANK(Regressions!C62), " ", Regressions!C62)</f>
        <v>Urban</v>
      </c>
      <c r="D52" s="351">
        <f>IF(ISBLANK(Regressions!D62), " ", Regressions!D62)</f>
        <v>105361.9292320251</v>
      </c>
      <c r="E52" s="221" t="e">
        <f>IF(ISNUMBER(Regressions!E62),ROUND(Regressions!E62, 1), NA())</f>
        <v>#N/A</v>
      </c>
      <c r="F52" s="352" t="e">
        <f>IF(ISNUMBER(Regressions!F62),ROUND(Regressions!F62, 1), NA())</f>
        <v>#N/A</v>
      </c>
      <c r="G52" s="243" t="e">
        <f>IF(ISNUMBER(Regressions!G62),ROUND(Regressions!G62, 1), NA())</f>
        <v>#N/A</v>
      </c>
      <c r="H52" s="353" t="e">
        <f>IF(ISNUMBER(Regressions!H62),ROUND(Regressions!H62, 1), NA())</f>
        <v>#N/A</v>
      </c>
      <c r="I52" s="244" t="e">
        <f>IF(ISNUMBER(Regressions!I62),ROUND(Regressions!I62, 1), NA())</f>
        <v>#N/A</v>
      </c>
      <c r="J52" s="354" t="e">
        <f>IF(ISNUMBER(Regressions!K62),ROUND(Regressions!K62, 1), NA())</f>
        <v>#N/A</v>
      </c>
      <c r="K52" s="352" t="e">
        <f>IF(ISNUMBER(Regressions!L62),ROUND(Regressions!L62, 1), NA())</f>
        <v>#N/A</v>
      </c>
      <c r="L52" s="245" t="e">
        <f>IF(ISNUMBER(Regressions!M62),ROUND(Regressions!M62, 1), NA())</f>
        <v>#N/A</v>
      </c>
      <c r="M52" s="353" t="e">
        <f>IF(ISNUMBER(Regressions!N62),ROUND(Regressions!N62, 1), NA())</f>
        <v>#N/A</v>
      </c>
      <c r="N52" s="244" t="e">
        <f>IF(ISNUMBER(Regressions!O62),ROUND(Regressions!O62, 1), NA())</f>
        <v>#N/A</v>
      </c>
      <c r="O52" s="354" t="e">
        <f>IF(ISNUMBER(Regressions!Q62),ROUND(Regressions!Q62, 1), NA())</f>
        <v>#N/A</v>
      </c>
      <c r="P52" s="352" t="e">
        <f>IF(ISNUMBER(Regressions!R62),ROUND(Regressions!R62, 1), NA())</f>
        <v>#N/A</v>
      </c>
      <c r="Q52" s="222" t="e">
        <f>IF(ISNUMBER(Regressions!S62),ROUND(Regressions!S62, 1), NA())</f>
        <v>#N/A</v>
      </c>
      <c r="R52" s="353" t="e">
        <f>IF(ISNUMBER(Regressions!T62),ROUND(Regressions!T62, 1), NA())</f>
        <v>#N/A</v>
      </c>
      <c r="S52" s="244" t="e">
        <f>IF(ISNUMBER(Regressions!U62),ROUND(Regressions!U62, 1), NA())</f>
        <v>#N/A</v>
      </c>
    </row>
    <row xmlns:x14ac="http://schemas.microsoft.com/office/spreadsheetml/2009/9/ac" r="53" x14ac:dyDescent="0.2">
      <c r="A53" s="349" t="str">
        <f>IF(ISBLANK(Regressions!A63), " ", Regressions!A63)</f>
        <v>Cabo Verde</v>
      </c>
      <c r="B53" s="350">
        <f>IF(ISBLANK(Regressions!B63), " ", Regressions!B63)</f>
        <v>2018</v>
      </c>
      <c r="C53" s="355" t="str">
        <f>IF(ISBLANK(Regressions!C63), " ", Regressions!C63)</f>
        <v>Urban</v>
      </c>
      <c r="D53" s="351">
        <f>IF(ISBLANK(Regressions!D63), " ", Regressions!D63)</f>
        <v>105349.9946594238</v>
      </c>
      <c r="E53" s="221" t="e">
        <f>IF(ISNUMBER(Regressions!E63),ROUND(Regressions!E63, 1), NA())</f>
        <v>#N/A</v>
      </c>
      <c r="F53" s="352" t="e">
        <f>IF(ISNUMBER(Regressions!F63),ROUND(Regressions!F63, 1), NA())</f>
        <v>#N/A</v>
      </c>
      <c r="G53" s="243" t="e">
        <f>IF(ISNUMBER(Regressions!G63),ROUND(Regressions!G63, 1), NA())</f>
        <v>#N/A</v>
      </c>
      <c r="H53" s="353" t="e">
        <f>IF(ISNUMBER(Regressions!H63),ROUND(Regressions!H63, 1), NA())</f>
        <v>#N/A</v>
      </c>
      <c r="I53" s="244" t="e">
        <f>IF(ISNUMBER(Regressions!I63),ROUND(Regressions!I63, 1), NA())</f>
        <v>#N/A</v>
      </c>
      <c r="J53" s="354" t="e">
        <f>IF(ISNUMBER(Regressions!K63),ROUND(Regressions!K63, 1), NA())</f>
        <v>#N/A</v>
      </c>
      <c r="K53" s="352" t="e">
        <f>IF(ISNUMBER(Regressions!L63),ROUND(Regressions!L63, 1), NA())</f>
        <v>#N/A</v>
      </c>
      <c r="L53" s="245" t="e">
        <f>IF(ISNUMBER(Regressions!M63),ROUND(Regressions!M63, 1), NA())</f>
        <v>#N/A</v>
      </c>
      <c r="M53" s="353" t="e">
        <f>IF(ISNUMBER(Regressions!N63),ROUND(Regressions!N63, 1), NA())</f>
        <v>#N/A</v>
      </c>
      <c r="N53" s="244" t="e">
        <f>IF(ISNUMBER(Regressions!O63),ROUND(Regressions!O63, 1), NA())</f>
        <v>#N/A</v>
      </c>
      <c r="O53" s="354" t="e">
        <f>IF(ISNUMBER(Regressions!Q63),ROUND(Regressions!Q63, 1), NA())</f>
        <v>#N/A</v>
      </c>
      <c r="P53" s="352" t="e">
        <f>IF(ISNUMBER(Regressions!R63),ROUND(Regressions!R63, 1), NA())</f>
        <v>#N/A</v>
      </c>
      <c r="Q53" s="222" t="e">
        <f>IF(ISNUMBER(Regressions!S63),ROUND(Regressions!S63, 1), NA())</f>
        <v>#N/A</v>
      </c>
      <c r="R53" s="353" t="e">
        <f>IF(ISNUMBER(Regressions!T63),ROUND(Regressions!T63, 1), NA())</f>
        <v>#N/A</v>
      </c>
      <c r="S53" s="244" t="e">
        <f>IF(ISNUMBER(Regressions!U63),ROUND(Regressions!U63, 1), NA())</f>
        <v>#N/A</v>
      </c>
    </row>
    <row xmlns:x14ac="http://schemas.microsoft.com/office/spreadsheetml/2009/9/ac" r="54" x14ac:dyDescent="0.2">
      <c r="A54" s="349" t="str">
        <f>IF(ISBLANK(Regressions!A64), " ", Regressions!A64)</f>
        <v>Cabo Verde</v>
      </c>
      <c r="B54" s="350">
        <f>IF(ISBLANK(Regressions!B64), " ", Regressions!B64)</f>
        <v>2019</v>
      </c>
      <c r="C54" s="355" t="str">
        <f>IF(ISBLANK(Regressions!C64), " ", Regressions!C64)</f>
        <v>Urban</v>
      </c>
      <c r="D54" s="351">
        <f>IF(ISBLANK(Regressions!D64), " ", Regressions!D64)</f>
        <v>105447.972563858</v>
      </c>
      <c r="E54" s="221" t="e">
        <f>IF(ISNUMBER(Regressions!E64),ROUND(Regressions!E64, 1), NA())</f>
        <v>#N/A</v>
      </c>
      <c r="F54" s="352" t="e">
        <f>IF(ISNUMBER(Regressions!F64),ROUND(Regressions!F64, 1), NA())</f>
        <v>#N/A</v>
      </c>
      <c r="G54" s="243" t="e">
        <f>IF(ISNUMBER(Regressions!G64),ROUND(Regressions!G64, 1), NA())</f>
        <v>#N/A</v>
      </c>
      <c r="H54" s="353" t="e">
        <f>IF(ISNUMBER(Regressions!H64),ROUND(Regressions!H64, 1), NA())</f>
        <v>#N/A</v>
      </c>
      <c r="I54" s="244" t="e">
        <f>IF(ISNUMBER(Regressions!I64),ROUND(Regressions!I64, 1), NA())</f>
        <v>#N/A</v>
      </c>
      <c r="J54" s="354" t="e">
        <f>IF(ISNUMBER(Regressions!K64),ROUND(Regressions!K64, 1), NA())</f>
        <v>#N/A</v>
      </c>
      <c r="K54" s="352" t="e">
        <f>IF(ISNUMBER(Regressions!L64),ROUND(Regressions!L64, 1), NA())</f>
        <v>#N/A</v>
      </c>
      <c r="L54" s="245" t="e">
        <f>IF(ISNUMBER(Regressions!M64),ROUND(Regressions!M64, 1), NA())</f>
        <v>#N/A</v>
      </c>
      <c r="M54" s="353" t="e">
        <f>IF(ISNUMBER(Regressions!N64),ROUND(Regressions!N64, 1), NA())</f>
        <v>#N/A</v>
      </c>
      <c r="N54" s="244" t="e">
        <f>IF(ISNUMBER(Regressions!O64),ROUND(Regressions!O64, 1), NA())</f>
        <v>#N/A</v>
      </c>
      <c r="O54" s="354" t="e">
        <f>IF(ISNUMBER(Regressions!Q64),ROUND(Regressions!Q64, 1), NA())</f>
        <v>#N/A</v>
      </c>
      <c r="P54" s="352" t="e">
        <f>IF(ISNUMBER(Regressions!R64),ROUND(Regressions!R64, 1), NA())</f>
        <v>#N/A</v>
      </c>
      <c r="Q54" s="222" t="e">
        <f>IF(ISNUMBER(Regressions!S64),ROUND(Regressions!S64, 1), NA())</f>
        <v>#N/A</v>
      </c>
      <c r="R54" s="353" t="e">
        <f>IF(ISNUMBER(Regressions!T64),ROUND(Regressions!T64, 1), NA())</f>
        <v>#N/A</v>
      </c>
      <c r="S54" s="244" t="e">
        <f>IF(ISNUMBER(Regressions!U64),ROUND(Regressions!U64, 1), NA())</f>
        <v>#N/A</v>
      </c>
    </row>
    <row xmlns:x14ac="http://schemas.microsoft.com/office/spreadsheetml/2009/9/ac" r="55" ht="13.5" customHeight="true" x14ac:dyDescent="0.2">
      <c r="A55" s="349" t="str">
        <f>IF(ISBLANK(Regressions!A65), " ", Regressions!A65)</f>
        <v>Cabo Verde</v>
      </c>
      <c r="B55" s="350">
        <f>IF(ISBLANK(Regressions!B65), " ", Regressions!B65)</f>
        <v>2020</v>
      </c>
      <c r="C55" s="355" t="str">
        <f>IF(ISBLANK(Regressions!C65), " ", Regressions!C65)</f>
        <v>Urban</v>
      </c>
      <c r="D55" s="351">
        <f>IF(ISBLANK(Regressions!D65), " ", Regressions!D65)</f>
        <v>105957.3515991974</v>
      </c>
      <c r="E55" s="221" t="e">
        <f>IF(ISNUMBER(Regressions!E65),ROUND(Regressions!E65, 1), NA())</f>
        <v>#N/A</v>
      </c>
      <c r="F55" s="352" t="e">
        <f>IF(ISNUMBER(Regressions!F65),ROUND(Regressions!F65, 1), NA())</f>
        <v>#N/A</v>
      </c>
      <c r="G55" s="243" t="e">
        <f>IF(ISNUMBER(Regressions!G65),ROUND(Regressions!G65, 1), NA())</f>
        <v>#N/A</v>
      </c>
      <c r="H55" s="353" t="e">
        <f>IF(ISNUMBER(Regressions!H65),ROUND(Regressions!H65, 1), NA())</f>
        <v>#N/A</v>
      </c>
      <c r="I55" s="244" t="e">
        <f>IF(ISNUMBER(Regressions!I65),ROUND(Regressions!I65, 1), NA())</f>
        <v>#N/A</v>
      </c>
      <c r="J55" s="354" t="e">
        <f>IF(ISNUMBER(Regressions!K65),ROUND(Regressions!K65, 1), NA())</f>
        <v>#N/A</v>
      </c>
      <c r="K55" s="352" t="e">
        <f>IF(ISNUMBER(Regressions!L65),ROUND(Regressions!L65, 1), NA())</f>
        <v>#N/A</v>
      </c>
      <c r="L55" s="245" t="e">
        <f>IF(ISNUMBER(Regressions!M65),ROUND(Regressions!M65, 1), NA())</f>
        <v>#N/A</v>
      </c>
      <c r="M55" s="353" t="e">
        <f>IF(ISNUMBER(Regressions!N65),ROUND(Regressions!N65, 1), NA())</f>
        <v>#N/A</v>
      </c>
      <c r="N55" s="244" t="e">
        <f>IF(ISNUMBER(Regressions!O65),ROUND(Regressions!O65, 1), NA())</f>
        <v>#N/A</v>
      </c>
      <c r="O55" s="354" t="e">
        <f>IF(ISNUMBER(Regressions!Q65),ROUND(Regressions!Q65, 1), NA())</f>
        <v>#N/A</v>
      </c>
      <c r="P55" s="352" t="e">
        <f>IF(ISNUMBER(Regressions!R65),ROUND(Regressions!R65, 1), NA())</f>
        <v>#N/A</v>
      </c>
      <c r="Q55" s="222" t="e">
        <f>IF(ISNUMBER(Regressions!S65),ROUND(Regressions!S65, 1), NA())</f>
        <v>#N/A</v>
      </c>
      <c r="R55" s="353" t="e">
        <f>IF(ISNUMBER(Regressions!T65),ROUND(Regressions!T65, 1), NA())</f>
        <v>#N/A</v>
      </c>
      <c r="S55" s="244" t="e">
        <f>IF(ISNUMBER(Regressions!U65),ROUND(Regressions!U65, 1), NA())</f>
        <v>#N/A</v>
      </c>
    </row>
    <row xmlns:x14ac="http://schemas.microsoft.com/office/spreadsheetml/2009/9/ac" r="56" x14ac:dyDescent="0.2">
      <c r="A56" s="406" t="str">
        <f>IF(ISBLANK(Regressions!A66), " ", Regressions!A66)</f>
        <v>Cabo Verde</v>
      </c>
      <c r="B56" s="407">
        <f>IF(ISBLANK(Regressions!B66), " ", Regressions!B66)</f>
        <v>2021</v>
      </c>
      <c r="C56" s="408" t="str">
        <f>IF(ISBLANK(Regressions!C66), " ", Regressions!C66)</f>
        <v>Urban</v>
      </c>
      <c r="D56" s="409">
        <f>IF(ISBLANK(Regressions!D66), " ", Regressions!D66)</f>
        <v>106598.23303070071</v>
      </c>
      <c r="E56" s="412" t="e">
        <f>IF(ISNUMBER(Regressions!E66),ROUND(Regressions!E66, 1), NA())</f>
        <v>#N/A</v>
      </c>
      <c r="F56" s="410" t="e">
        <f>IF(ISNUMBER(Regressions!F66),ROUND(Regressions!F66, 1), NA())</f>
        <v>#N/A</v>
      </c>
      <c r="G56" s="413" t="e">
        <f>IF(ISNUMBER(Regressions!G66),ROUND(Regressions!G66, 1), NA())</f>
        <v>#N/A</v>
      </c>
      <c r="H56" s="411" t="e">
        <f>IF(ISNUMBER(Regressions!H66),ROUND(Regressions!H66, 1), NA())</f>
        <v>#N/A</v>
      </c>
      <c r="I56" s="414" t="e">
        <f>IF(ISNUMBER(Regressions!I66),ROUND(Regressions!I66, 1), NA())</f>
        <v>#N/A</v>
      </c>
      <c r="J56" s="412" t="e">
        <f>IF(ISNUMBER(Regressions!K66),ROUND(Regressions!K66, 1), NA())</f>
        <v>#N/A</v>
      </c>
      <c r="K56" s="410" t="e">
        <f>IF(ISNUMBER(Regressions!L66),ROUND(Regressions!L66, 1), NA())</f>
        <v>#N/A</v>
      </c>
      <c r="L56" s="415" t="e">
        <f>IF(ISNUMBER(Regressions!M66),ROUND(Regressions!M66, 1), NA())</f>
        <v>#N/A</v>
      </c>
      <c r="M56" s="411" t="e">
        <f>IF(ISNUMBER(Regressions!N66),ROUND(Regressions!N66, 1), NA())</f>
        <v>#N/A</v>
      </c>
      <c r="N56" s="414" t="e">
        <f>IF(ISNUMBER(Regressions!O66),ROUND(Regressions!O66, 1), NA())</f>
        <v>#N/A</v>
      </c>
      <c r="O56" s="412" t="e">
        <f>IF(ISNUMBER(Regressions!Q66),ROUND(Regressions!Q66, 1), NA())</f>
        <v>#N/A</v>
      </c>
      <c r="P56" s="410" t="e">
        <f>IF(ISNUMBER(Regressions!R66),ROUND(Regressions!R66, 1), NA())</f>
        <v>#N/A</v>
      </c>
      <c r="Q56" s="416" t="e">
        <f>IF(ISNUMBER(Regressions!S66),ROUND(Regressions!S66, 1), NA())</f>
        <v>#N/A</v>
      </c>
      <c r="R56" s="411" t="e">
        <f>IF(ISNUMBER(Regressions!T66),ROUND(Regressions!T66, 1), NA())</f>
        <v>#N/A</v>
      </c>
      <c r="S56" s="414" t="e">
        <f>IF(ISNUMBER(Regressions!U66),ROUND(Regressions!U66, 1), NA())</f>
        <v>#N/A</v>
      </c>
      <c r="T56" s="405"/>
      <c r="U56" s="405"/>
      <c r="V56" s="405"/>
      <c r="W56" s="405"/>
      <c r="X56" s="405"/>
      <c r="Y56" s="405"/>
      <c r="Z56" s="405"/>
      <c r="AA56" s="405"/>
      <c r="AB56" s="405"/>
      <c r="AC56" s="405"/>
    </row>
    <row xmlns:x14ac="http://schemas.microsoft.com/office/spreadsheetml/2009/9/ac" r="57" x14ac:dyDescent="0.2">
      <c r="A57" s="349" t="str">
        <f>IF(ISBLANK(Regressions!A67), " ", Regressions!A67)</f>
        <v>Cabo Verde</v>
      </c>
      <c r="B57" s="350">
        <f>IF(ISBLANK(Regressions!B67), " ", Regressions!B67)</f>
        <v>2022</v>
      </c>
      <c r="C57" s="355" t="str">
        <f>IF(ISBLANK(Regressions!C67), " ", Regressions!C67)</f>
        <v>Urban</v>
      </c>
      <c r="D57" s="351">
        <f>IF(ISBLANK(Regressions!D67), " ", Regressions!D67)</f>
        <v>106889.959602356</v>
      </c>
      <c r="E57" s="221" t="e">
        <f>IF(ISNUMBER(Regressions!E67),ROUND(Regressions!E67, 1), NA())</f>
        <v>#N/A</v>
      </c>
      <c r="F57" s="352" t="e">
        <f>IF(ISNUMBER(Regressions!F67),ROUND(Regressions!F67, 1), NA())</f>
        <v>#N/A</v>
      </c>
      <c r="G57" s="243" t="e">
        <f>IF(ISNUMBER(Regressions!G67),ROUND(Regressions!G67, 1), NA())</f>
        <v>#N/A</v>
      </c>
      <c r="H57" s="353" t="e">
        <f>IF(ISNUMBER(Regressions!H67),ROUND(Regressions!H67, 1), NA())</f>
        <v>#N/A</v>
      </c>
      <c r="I57" s="244" t="e">
        <f>IF(ISNUMBER(Regressions!I67),ROUND(Regressions!I67, 1), NA())</f>
        <v>#N/A</v>
      </c>
      <c r="J57" s="354" t="e">
        <f>IF(ISNUMBER(Regressions!K67),ROUND(Regressions!K67, 1), NA())</f>
        <v>#N/A</v>
      </c>
      <c r="K57" s="352" t="e">
        <f>IF(ISNUMBER(Regressions!L67),ROUND(Regressions!L67, 1), NA())</f>
        <v>#N/A</v>
      </c>
      <c r="L57" s="245" t="e">
        <f>IF(ISNUMBER(Regressions!M67),ROUND(Regressions!M67, 1), NA())</f>
        <v>#N/A</v>
      </c>
      <c r="M57" s="353" t="e">
        <f>IF(ISNUMBER(Regressions!N67),ROUND(Regressions!N67, 1), NA())</f>
        <v>#N/A</v>
      </c>
      <c r="N57" s="244" t="e">
        <f>IF(ISNUMBER(Regressions!O67),ROUND(Regressions!O67, 1), NA())</f>
        <v>#N/A</v>
      </c>
      <c r="O57" s="354" t="e">
        <f>IF(ISNUMBER(Regressions!Q67),ROUND(Regressions!Q67, 1), NA())</f>
        <v>#N/A</v>
      </c>
      <c r="P57" s="352" t="e">
        <f>IF(ISNUMBER(Regressions!R67),ROUND(Regressions!R67, 1), NA())</f>
        <v>#N/A</v>
      </c>
      <c r="Q57" s="222" t="e">
        <f>IF(ISNUMBER(Regressions!S67),ROUND(Regressions!S67, 1), NA())</f>
        <v>#N/A</v>
      </c>
      <c r="R57" s="353" t="e">
        <f>IF(ISNUMBER(Regressions!T67),ROUND(Regressions!T67, 1), NA())</f>
        <v>#N/A</v>
      </c>
      <c r="S57" s="244" t="e">
        <f>IF(ISNUMBER(Regressions!U67),ROUND(Regressions!U67, 1), NA())</f>
        <v>#N/A</v>
      </c>
    </row>
    <row xmlns:x14ac="http://schemas.microsoft.com/office/spreadsheetml/2009/9/ac" r="58" x14ac:dyDescent="0.2">
      <c r="A58" s="356" t="str">
        <f>IF(ISBLANK(Regressions!A68), " ", Regressions!A68)</f>
        <v>Cabo Verde</v>
      </c>
      <c r="B58" s="357">
        <f>IF(ISBLANK(Regressions!B68), " ", Regressions!B68)</f>
        <v>2023</v>
      </c>
      <c r="C58" s="358" t="str">
        <f>IF(ISBLANK(Regressions!C68), " ", Regressions!C68)</f>
        <v>Urban</v>
      </c>
      <c r="D58" s="359">
        <f>IF(ISBLANK(Regressions!D68), " ", Regressions!D68)</f>
        <v>103556.9840400696</v>
      </c>
      <c r="E58" s="360" t="e">
        <f>IF(ISNUMBER(Regressions!E68),ROUND(Regressions!E68, 1), NA())</f>
        <v>#N/A</v>
      </c>
      <c r="F58" s="361" t="e">
        <f>IF(ISNUMBER(Regressions!F68),ROUND(Regressions!F68, 1), NA())</f>
        <v>#N/A</v>
      </c>
      <c r="G58" s="362" t="e">
        <f>IF(ISNUMBER(Regressions!G68),ROUND(Regressions!G68, 1), NA())</f>
        <v>#N/A</v>
      </c>
      <c r="H58" s="363" t="e">
        <f>IF(ISNUMBER(Regressions!H68),ROUND(Regressions!H68, 1), NA())</f>
        <v>#N/A</v>
      </c>
      <c r="I58" s="364" t="e">
        <f>IF(ISNUMBER(Regressions!I68),ROUND(Regressions!I68, 1), NA())</f>
        <v>#N/A</v>
      </c>
      <c r="J58" s="365" t="e">
        <f>IF(ISNUMBER(Regressions!K68),ROUND(Regressions!K68, 1), NA())</f>
        <v>#N/A</v>
      </c>
      <c r="K58" s="361" t="e">
        <f>IF(ISNUMBER(Regressions!L68),ROUND(Regressions!L68, 1), NA())</f>
        <v>#N/A</v>
      </c>
      <c r="L58" s="366" t="e">
        <f>IF(ISNUMBER(Regressions!M68),ROUND(Regressions!M68, 1), NA())</f>
        <v>#N/A</v>
      </c>
      <c r="M58" s="363" t="e">
        <f>IF(ISNUMBER(Regressions!N68),ROUND(Regressions!N68, 1), NA())</f>
        <v>#N/A</v>
      </c>
      <c r="N58" s="364" t="e">
        <f>IF(ISNUMBER(Regressions!O68),ROUND(Regressions!O68, 1), NA())</f>
        <v>#N/A</v>
      </c>
      <c r="O58" s="365" t="e">
        <f>IF(ISNUMBER(Regressions!Q68),ROUND(Regressions!Q68, 1), NA())</f>
        <v>#N/A</v>
      </c>
      <c r="P58" s="361" t="e">
        <f>IF(ISNUMBER(Regressions!R68),ROUND(Regressions!R68, 1), NA())</f>
        <v>#N/A</v>
      </c>
      <c r="Q58" s="367" t="e">
        <f>IF(ISNUMBER(Regressions!S68),ROUND(Regressions!S68, 1), NA())</f>
        <v>#N/A</v>
      </c>
      <c r="R58" s="363" t="e">
        <f>IF(ISNUMBER(Regressions!T68),ROUND(Regressions!T68, 1), NA())</f>
        <v>#N/A</v>
      </c>
      <c r="S58" s="364" t="e">
        <f>IF(ISNUMBER(Regressions!U68),ROUND(Regressions!U68, 1), NA())</f>
        <v>#N/A</v>
      </c>
    </row>
    <row xmlns:x14ac="http://schemas.microsoft.com/office/spreadsheetml/2009/9/ac" r="59" hidden="true" x14ac:dyDescent="0.2">
      <c r="A59" s="349" t="str">
        <f>IF(ISBLANK(Regressions!A69), " ", Regressions!A69)</f>
        <v>Cabo Verde</v>
      </c>
      <c r="B59" s="350">
        <f>IF(ISBLANK(Regressions!B69), " ", Regressions!B69)</f>
        <v>2024</v>
      </c>
      <c r="C59" s="355" t="str">
        <f>IF(ISBLANK(Regressions!C69), " ", Regressions!C69)</f>
        <v>Urban</v>
      </c>
      <c r="D59" s="351" t="str">
        <f>IF(ISBLANK(Regressions!D69), " ", Regressions!D69)</f>
        <v> </v>
      </c>
      <c r="E59" s="221" t="e">
        <f>IF(ISNUMBER(Regressions!E69),ROUND(Regressions!E69, 1), NA())</f>
        <v>#N/A</v>
      </c>
      <c r="F59" s="352" t="e">
        <f>IF(ISNUMBER(Regressions!F69),ROUND(Regressions!F69, 1), NA())</f>
        <v>#N/A</v>
      </c>
      <c r="G59" s="243" t="e">
        <f>IF(ISNUMBER(Regressions!G69),ROUND(Regressions!G69, 1), NA())</f>
        <v>#N/A</v>
      </c>
      <c r="H59" s="353" t="e">
        <f>IF(ISNUMBER(Regressions!H69),ROUND(Regressions!H69, 1), NA())</f>
        <v>#N/A</v>
      </c>
      <c r="I59" s="244" t="e">
        <f>IF(ISNUMBER(Regressions!I69),ROUND(Regressions!I69, 1), NA())</f>
        <v>#N/A</v>
      </c>
      <c r="J59" s="354" t="e">
        <f>IF(ISNUMBER(Regressions!K69),ROUND(Regressions!K69, 1), NA())</f>
        <v>#N/A</v>
      </c>
      <c r="K59" s="352" t="e">
        <f>IF(ISNUMBER(Regressions!L69),ROUND(Regressions!L69, 1), NA())</f>
        <v>#N/A</v>
      </c>
      <c r="L59" s="245" t="e">
        <f>IF(ISNUMBER(Regressions!M69),ROUND(Regressions!M69, 1), NA())</f>
        <v>#N/A</v>
      </c>
      <c r="M59" s="353" t="e">
        <f>IF(ISNUMBER(Regressions!N69),ROUND(Regressions!N69, 1), NA())</f>
        <v>#N/A</v>
      </c>
      <c r="N59" s="244" t="e">
        <f>IF(ISNUMBER(Regressions!O69),ROUND(Regressions!O69, 1), NA())</f>
        <v>#N/A</v>
      </c>
      <c r="O59" s="354" t="e">
        <f>IF(ISNUMBER(Regressions!Q69),ROUND(Regressions!Q69, 1), NA())</f>
        <v>#N/A</v>
      </c>
      <c r="P59" s="352" t="e">
        <f>IF(ISNUMBER(Regressions!R69),ROUND(Regressions!R69, 1), NA())</f>
        <v>#N/A</v>
      </c>
      <c r="Q59" s="222" t="e">
        <f>IF(ISNUMBER(Regressions!S69),ROUND(Regressions!S69, 1), NA())</f>
        <v>#N/A</v>
      </c>
      <c r="R59" s="353" t="e">
        <f>IF(ISNUMBER(Regressions!T69),ROUND(Regressions!T69, 1), NA())</f>
        <v>#N/A</v>
      </c>
      <c r="S59" s="244" t="e">
        <f>IF(ISNUMBER(Regressions!U69),ROUND(Regressions!U69, 1), NA())</f>
        <v>#N/A</v>
      </c>
    </row>
    <row xmlns:x14ac="http://schemas.microsoft.com/office/spreadsheetml/2009/9/ac" r="60" hidden="true" x14ac:dyDescent="0.2">
      <c r="A60" s="349" t="str">
        <f>IF(ISBLANK(Regressions!A70), " ", Regressions!A70)</f>
        <v>Cabo Verde</v>
      </c>
      <c r="B60" s="350">
        <f>IF(ISBLANK(Regressions!B70), " ", Regressions!B70)</f>
        <v>2025</v>
      </c>
      <c r="C60" s="355" t="str">
        <f>IF(ISBLANK(Regressions!C70), " ", Regressions!C70)</f>
        <v>Urban</v>
      </c>
      <c r="D60" s="351" t="str">
        <f>IF(ISBLANK(Regressions!D70), " ", Regressions!D70)</f>
        <v> </v>
      </c>
      <c r="E60" s="221" t="e">
        <f>IF(ISNUMBER(Regressions!E70),ROUND(Regressions!E70, 1), NA())</f>
        <v>#N/A</v>
      </c>
      <c r="F60" s="352" t="e">
        <f>IF(ISNUMBER(Regressions!F70),ROUND(Regressions!F70, 1), NA())</f>
        <v>#N/A</v>
      </c>
      <c r="G60" s="243" t="e">
        <f>IF(ISNUMBER(Regressions!G70),ROUND(Regressions!G70, 1), NA())</f>
        <v>#N/A</v>
      </c>
      <c r="H60" s="353" t="e">
        <f>IF(ISNUMBER(Regressions!H70),ROUND(Regressions!H70, 1), NA())</f>
        <v>#N/A</v>
      </c>
      <c r="I60" s="244" t="e">
        <f>IF(ISNUMBER(Regressions!I70),ROUND(Regressions!I70, 1), NA())</f>
        <v>#N/A</v>
      </c>
      <c r="J60" s="354" t="e">
        <f>IF(ISNUMBER(Regressions!K70),ROUND(Regressions!K70, 1), NA())</f>
        <v>#N/A</v>
      </c>
      <c r="K60" s="352" t="e">
        <f>IF(ISNUMBER(Regressions!L70),ROUND(Regressions!L70, 1), NA())</f>
        <v>#N/A</v>
      </c>
      <c r="L60" s="245" t="e">
        <f>IF(ISNUMBER(Regressions!M70),ROUND(Regressions!M70, 1), NA())</f>
        <v>#N/A</v>
      </c>
      <c r="M60" s="353" t="e">
        <f>IF(ISNUMBER(Regressions!N70),ROUND(Regressions!N70, 1), NA())</f>
        <v>#N/A</v>
      </c>
      <c r="N60" s="244" t="e">
        <f>IF(ISNUMBER(Regressions!O70),ROUND(Regressions!O70, 1), NA())</f>
        <v>#N/A</v>
      </c>
      <c r="O60" s="354" t="e">
        <f>IF(ISNUMBER(Regressions!Q70),ROUND(Regressions!Q70, 1), NA())</f>
        <v>#N/A</v>
      </c>
      <c r="P60" s="352" t="e">
        <f>IF(ISNUMBER(Regressions!R70),ROUND(Regressions!R70, 1), NA())</f>
        <v>#N/A</v>
      </c>
      <c r="Q60" s="222" t="e">
        <f>IF(ISNUMBER(Regressions!S70),ROUND(Regressions!S70, 1), NA())</f>
        <v>#N/A</v>
      </c>
      <c r="R60" s="353" t="e">
        <f>IF(ISNUMBER(Regressions!T70),ROUND(Regressions!T70, 1), NA())</f>
        <v>#N/A</v>
      </c>
      <c r="S60" s="244" t="e">
        <f>IF(ISNUMBER(Regressions!U70),ROUND(Regressions!U70, 1), NA())</f>
        <v>#N/A</v>
      </c>
    </row>
    <row xmlns:x14ac="http://schemas.microsoft.com/office/spreadsheetml/2009/9/ac" r="61" hidden="true" x14ac:dyDescent="0.2">
      <c r="A61" s="349" t="str">
        <f>IF(ISBLANK(Regressions!A71), " ", Regressions!A71)</f>
        <v>Cabo Verde</v>
      </c>
      <c r="B61" s="350">
        <f>IF(ISBLANK(Regressions!B71), " ", Regressions!B71)</f>
        <v>2026</v>
      </c>
      <c r="C61" s="355" t="str">
        <f>IF(ISBLANK(Regressions!C71), " ", Regressions!C71)</f>
        <v>Urban</v>
      </c>
      <c r="D61" s="351" t="str">
        <f>IF(ISBLANK(Regressions!D71), " ", Regressions!D71)</f>
        <v> </v>
      </c>
      <c r="E61" s="221" t="e">
        <f>IF(ISNUMBER(Regressions!E71),ROUND(Regressions!E71, 1), NA())</f>
        <v>#N/A</v>
      </c>
      <c r="F61" s="352" t="e">
        <f>IF(ISNUMBER(Regressions!F71),ROUND(Regressions!F71, 1), NA())</f>
        <v>#N/A</v>
      </c>
      <c r="G61" s="243" t="e">
        <f>IF(ISNUMBER(Regressions!G71),ROUND(Regressions!G71, 1), NA())</f>
        <v>#N/A</v>
      </c>
      <c r="H61" s="353" t="e">
        <f>IF(ISNUMBER(Regressions!H71),ROUND(Regressions!H71, 1), NA())</f>
        <v>#N/A</v>
      </c>
      <c r="I61" s="244" t="e">
        <f>IF(ISNUMBER(Regressions!I71),ROUND(Regressions!I71, 1), NA())</f>
        <v>#N/A</v>
      </c>
      <c r="J61" s="354" t="e">
        <f>IF(ISNUMBER(Regressions!K71),ROUND(Regressions!K71, 1), NA())</f>
        <v>#N/A</v>
      </c>
      <c r="K61" s="352" t="e">
        <f>IF(ISNUMBER(Regressions!L71),ROUND(Regressions!L71, 1), NA())</f>
        <v>#N/A</v>
      </c>
      <c r="L61" s="245" t="e">
        <f>IF(ISNUMBER(Regressions!M71),ROUND(Regressions!M71, 1), NA())</f>
        <v>#N/A</v>
      </c>
      <c r="M61" s="353" t="e">
        <f>IF(ISNUMBER(Regressions!N71),ROUND(Regressions!N71, 1), NA())</f>
        <v>#N/A</v>
      </c>
      <c r="N61" s="244" t="e">
        <f>IF(ISNUMBER(Regressions!O71),ROUND(Regressions!O71, 1), NA())</f>
        <v>#N/A</v>
      </c>
      <c r="O61" s="354" t="e">
        <f>IF(ISNUMBER(Regressions!Q71),ROUND(Regressions!Q71, 1), NA())</f>
        <v>#N/A</v>
      </c>
      <c r="P61" s="352" t="e">
        <f>IF(ISNUMBER(Regressions!R71),ROUND(Regressions!R71, 1), NA())</f>
        <v>#N/A</v>
      </c>
      <c r="Q61" s="222" t="e">
        <f>IF(ISNUMBER(Regressions!S71),ROUND(Regressions!S71, 1), NA())</f>
        <v>#N/A</v>
      </c>
      <c r="R61" s="353" t="e">
        <f>IF(ISNUMBER(Regressions!T71),ROUND(Regressions!T71, 1), NA())</f>
        <v>#N/A</v>
      </c>
      <c r="S61" s="244" t="e">
        <f>IF(ISNUMBER(Regressions!U71),ROUND(Regressions!U71, 1), NA())</f>
        <v>#N/A</v>
      </c>
    </row>
    <row xmlns:x14ac="http://schemas.microsoft.com/office/spreadsheetml/2009/9/ac" r="62" hidden="true" x14ac:dyDescent="0.2">
      <c r="A62" s="349" t="str">
        <f>IF(ISBLANK(Regressions!A72), " ", Regressions!A72)</f>
        <v>Cabo Verde</v>
      </c>
      <c r="B62" s="350">
        <f>IF(ISBLANK(Regressions!B72), " ", Regressions!B72)</f>
        <v>2027</v>
      </c>
      <c r="C62" s="355" t="str">
        <f>IF(ISBLANK(Regressions!C72), " ", Regressions!C72)</f>
        <v>Urban</v>
      </c>
      <c r="D62" s="351" t="str">
        <f>IF(ISBLANK(Regressions!D72), " ", Regressions!D72)</f>
        <v> </v>
      </c>
      <c r="E62" s="221" t="e">
        <f>IF(ISNUMBER(Regressions!E72),ROUND(Regressions!E72, 1), NA())</f>
        <v>#N/A</v>
      </c>
      <c r="F62" s="352" t="e">
        <f>IF(ISNUMBER(Regressions!F72),ROUND(Regressions!F72, 1), NA())</f>
        <v>#N/A</v>
      </c>
      <c r="G62" s="243" t="e">
        <f>IF(ISNUMBER(Regressions!G72),ROUND(Regressions!G72, 1), NA())</f>
        <v>#N/A</v>
      </c>
      <c r="H62" s="353" t="e">
        <f>IF(ISNUMBER(Regressions!H72),ROUND(Regressions!H72, 1), NA())</f>
        <v>#N/A</v>
      </c>
      <c r="I62" s="244" t="e">
        <f>IF(ISNUMBER(Regressions!I72),ROUND(Regressions!I72, 1), NA())</f>
        <v>#N/A</v>
      </c>
      <c r="J62" s="354" t="e">
        <f>IF(ISNUMBER(Regressions!K72),ROUND(Regressions!K72, 1), NA())</f>
        <v>#N/A</v>
      </c>
      <c r="K62" s="352" t="e">
        <f>IF(ISNUMBER(Regressions!L72),ROUND(Regressions!L72, 1), NA())</f>
        <v>#N/A</v>
      </c>
      <c r="L62" s="245" t="e">
        <f>IF(ISNUMBER(Regressions!M72),ROUND(Regressions!M72, 1), NA())</f>
        <v>#N/A</v>
      </c>
      <c r="M62" s="353" t="e">
        <f>IF(ISNUMBER(Regressions!N72),ROUND(Regressions!N72, 1), NA())</f>
        <v>#N/A</v>
      </c>
      <c r="N62" s="244" t="e">
        <f>IF(ISNUMBER(Regressions!O72),ROUND(Regressions!O72, 1), NA())</f>
        <v>#N/A</v>
      </c>
      <c r="O62" s="354" t="e">
        <f>IF(ISNUMBER(Regressions!Q72),ROUND(Regressions!Q72, 1), NA())</f>
        <v>#N/A</v>
      </c>
      <c r="P62" s="352" t="e">
        <f>IF(ISNUMBER(Regressions!R72),ROUND(Regressions!R72, 1), NA())</f>
        <v>#N/A</v>
      </c>
      <c r="Q62" s="222" t="e">
        <f>IF(ISNUMBER(Regressions!S72),ROUND(Regressions!S72, 1), NA())</f>
        <v>#N/A</v>
      </c>
      <c r="R62" s="353" t="e">
        <f>IF(ISNUMBER(Regressions!T72),ROUND(Regressions!T72, 1), NA())</f>
        <v>#N/A</v>
      </c>
      <c r="S62" s="244" t="e">
        <f>IF(ISNUMBER(Regressions!U72),ROUND(Regressions!U72, 1), NA())</f>
        <v>#N/A</v>
      </c>
    </row>
    <row xmlns:x14ac="http://schemas.microsoft.com/office/spreadsheetml/2009/9/ac" r="63" hidden="true" x14ac:dyDescent="0.2">
      <c r="A63" s="349" t="str">
        <f>IF(ISBLANK(Regressions!A73), " ", Regressions!A73)</f>
        <v>Cabo Verde</v>
      </c>
      <c r="B63" s="350">
        <f>IF(ISBLANK(Regressions!B73), " ", Regressions!B73)</f>
        <v>2028</v>
      </c>
      <c r="C63" s="355" t="str">
        <f>IF(ISBLANK(Regressions!C73), " ", Regressions!C73)</f>
        <v>Urban</v>
      </c>
      <c r="D63" s="351" t="str">
        <f>IF(ISBLANK(Regressions!D73), " ", Regressions!D73)</f>
        <v> </v>
      </c>
      <c r="E63" s="221" t="e">
        <f>IF(ISNUMBER(Regressions!E73),ROUND(Regressions!E73, 1), NA())</f>
        <v>#N/A</v>
      </c>
      <c r="F63" s="352" t="e">
        <f>IF(ISNUMBER(Regressions!F73),ROUND(Regressions!F73, 1), NA())</f>
        <v>#N/A</v>
      </c>
      <c r="G63" s="243" t="e">
        <f>IF(ISNUMBER(Regressions!G73),ROUND(Regressions!G73, 1), NA())</f>
        <v>#N/A</v>
      </c>
      <c r="H63" s="353" t="e">
        <f>IF(ISNUMBER(Regressions!H73),ROUND(Regressions!H73, 1), NA())</f>
        <v>#N/A</v>
      </c>
      <c r="I63" s="244" t="e">
        <f>IF(ISNUMBER(Regressions!I73),ROUND(Regressions!I73, 1), NA())</f>
        <v>#N/A</v>
      </c>
      <c r="J63" s="354" t="e">
        <f>IF(ISNUMBER(Regressions!K73),ROUND(Regressions!K73, 1), NA())</f>
        <v>#N/A</v>
      </c>
      <c r="K63" s="352" t="e">
        <f>IF(ISNUMBER(Regressions!L73),ROUND(Regressions!L73, 1), NA())</f>
        <v>#N/A</v>
      </c>
      <c r="L63" s="245" t="e">
        <f>IF(ISNUMBER(Regressions!M73),ROUND(Regressions!M73, 1), NA())</f>
        <v>#N/A</v>
      </c>
      <c r="M63" s="353" t="e">
        <f>IF(ISNUMBER(Regressions!N73),ROUND(Regressions!N73, 1), NA())</f>
        <v>#N/A</v>
      </c>
      <c r="N63" s="244" t="e">
        <f>IF(ISNUMBER(Regressions!O73),ROUND(Regressions!O73, 1), NA())</f>
        <v>#N/A</v>
      </c>
      <c r="O63" s="354" t="e">
        <f>IF(ISNUMBER(Regressions!Q73),ROUND(Regressions!Q73, 1), NA())</f>
        <v>#N/A</v>
      </c>
      <c r="P63" s="352" t="e">
        <f>IF(ISNUMBER(Regressions!R73),ROUND(Regressions!R73, 1), NA())</f>
        <v>#N/A</v>
      </c>
      <c r="Q63" s="222" t="e">
        <f>IF(ISNUMBER(Regressions!S73),ROUND(Regressions!S73, 1), NA())</f>
        <v>#N/A</v>
      </c>
      <c r="R63" s="353" t="e">
        <f>IF(ISNUMBER(Regressions!T73),ROUND(Regressions!T73, 1), NA())</f>
        <v>#N/A</v>
      </c>
      <c r="S63" s="244" t="e">
        <f>IF(ISNUMBER(Regressions!U73),ROUND(Regressions!U73, 1), NA())</f>
        <v>#N/A</v>
      </c>
    </row>
    <row xmlns:x14ac="http://schemas.microsoft.com/office/spreadsheetml/2009/9/ac" r="64" hidden="true" x14ac:dyDescent="0.2">
      <c r="A64" s="349" t="str">
        <f>IF(ISBLANK(Regressions!A74), " ", Regressions!A74)</f>
        <v>Cabo Verde</v>
      </c>
      <c r="B64" s="350">
        <f>IF(ISBLANK(Regressions!B74), " ", Regressions!B74)</f>
        <v>2029</v>
      </c>
      <c r="C64" s="355" t="str">
        <f>IF(ISBLANK(Regressions!C74), " ", Regressions!C74)</f>
        <v>Urban</v>
      </c>
      <c r="D64" s="351" t="str">
        <f>IF(ISBLANK(Regressions!D74), " ", Regressions!D74)</f>
        <v> </v>
      </c>
      <c r="E64" s="221" t="e">
        <f>IF(ISNUMBER(Regressions!E74),ROUND(Regressions!E74, 1), NA())</f>
        <v>#N/A</v>
      </c>
      <c r="F64" s="352" t="e">
        <f>IF(ISNUMBER(Regressions!F74),ROUND(Regressions!F74, 1), NA())</f>
        <v>#N/A</v>
      </c>
      <c r="G64" s="243" t="e">
        <f>IF(ISNUMBER(Regressions!G74),ROUND(Regressions!G74, 1), NA())</f>
        <v>#N/A</v>
      </c>
      <c r="H64" s="353" t="e">
        <f>IF(ISNUMBER(Regressions!H74),ROUND(Regressions!H74, 1), NA())</f>
        <v>#N/A</v>
      </c>
      <c r="I64" s="244" t="e">
        <f>IF(ISNUMBER(Regressions!I74),ROUND(Regressions!I74, 1), NA())</f>
        <v>#N/A</v>
      </c>
      <c r="J64" s="354" t="e">
        <f>IF(ISNUMBER(Regressions!K74),ROUND(Regressions!K74, 1), NA())</f>
        <v>#N/A</v>
      </c>
      <c r="K64" s="352" t="e">
        <f>IF(ISNUMBER(Regressions!L74),ROUND(Regressions!L74, 1), NA())</f>
        <v>#N/A</v>
      </c>
      <c r="L64" s="245" t="e">
        <f>IF(ISNUMBER(Regressions!M74),ROUND(Regressions!M74, 1), NA())</f>
        <v>#N/A</v>
      </c>
      <c r="M64" s="353" t="e">
        <f>IF(ISNUMBER(Regressions!N74),ROUND(Regressions!N74, 1), NA())</f>
        <v>#N/A</v>
      </c>
      <c r="N64" s="244" t="e">
        <f>IF(ISNUMBER(Regressions!O74),ROUND(Regressions!O74, 1), NA())</f>
        <v>#N/A</v>
      </c>
      <c r="O64" s="354" t="e">
        <f>IF(ISNUMBER(Regressions!Q74),ROUND(Regressions!Q74, 1), NA())</f>
        <v>#N/A</v>
      </c>
      <c r="P64" s="352" t="e">
        <f>IF(ISNUMBER(Regressions!R74),ROUND(Regressions!R74, 1), NA())</f>
        <v>#N/A</v>
      </c>
      <c r="Q64" s="222" t="e">
        <f>IF(ISNUMBER(Regressions!S74),ROUND(Regressions!S74, 1), NA())</f>
        <v>#N/A</v>
      </c>
      <c r="R64" s="353" t="e">
        <f>IF(ISNUMBER(Regressions!T74),ROUND(Regressions!T74, 1), NA())</f>
        <v>#N/A</v>
      </c>
      <c r="S64" s="244" t="e">
        <f>IF(ISNUMBER(Regressions!U74),ROUND(Regressions!U74, 1), NA())</f>
        <v>#N/A</v>
      </c>
    </row>
    <row xmlns:x14ac="http://schemas.microsoft.com/office/spreadsheetml/2009/9/ac" r="65" hidden="true" x14ac:dyDescent="0.2">
      <c r="A65" s="349" t="str">
        <f>IF(ISBLANK(Regressions!A75), " ", Regressions!A75)</f>
        <v>Cabo Verde</v>
      </c>
      <c r="B65" s="350">
        <f>IF(ISBLANK(Regressions!B75), " ", Regressions!B75)</f>
        <v>2030</v>
      </c>
      <c r="C65" s="355" t="str">
        <f>IF(ISBLANK(Regressions!C75), " ", Regressions!C75)</f>
        <v>Urban</v>
      </c>
      <c r="D65" s="351" t="str">
        <f>IF(ISBLANK(Regressions!D75), " ", Regressions!D75)</f>
        <v> </v>
      </c>
      <c r="E65" s="221" t="e">
        <f>IF(ISNUMBER(Regressions!E75),ROUND(Regressions!E75, 1), NA())</f>
        <v>#N/A</v>
      </c>
      <c r="F65" s="352" t="e">
        <f>IF(ISNUMBER(Regressions!F75),ROUND(Regressions!F75, 1), NA())</f>
        <v>#N/A</v>
      </c>
      <c r="G65" s="243" t="e">
        <f>IF(ISNUMBER(Regressions!G75),ROUND(Regressions!G75, 1), NA())</f>
        <v>#N/A</v>
      </c>
      <c r="H65" s="353" t="e">
        <f>IF(ISNUMBER(Regressions!H75),ROUND(Regressions!H75, 1), NA())</f>
        <v>#N/A</v>
      </c>
      <c r="I65" s="244" t="e">
        <f>IF(ISNUMBER(Regressions!I75),ROUND(Regressions!I75, 1), NA())</f>
        <v>#N/A</v>
      </c>
      <c r="J65" s="354" t="e">
        <f>IF(ISNUMBER(Regressions!K75),ROUND(Regressions!K75, 1), NA())</f>
        <v>#N/A</v>
      </c>
      <c r="K65" s="352" t="e">
        <f>IF(ISNUMBER(Regressions!L75),ROUND(Regressions!L75, 1), NA())</f>
        <v>#N/A</v>
      </c>
      <c r="L65" s="245" t="e">
        <f>IF(ISNUMBER(Regressions!M75),ROUND(Regressions!M75, 1), NA())</f>
        <v>#N/A</v>
      </c>
      <c r="M65" s="353" t="e">
        <f>IF(ISNUMBER(Regressions!N75),ROUND(Regressions!N75, 1), NA())</f>
        <v>#N/A</v>
      </c>
      <c r="N65" s="244" t="e">
        <f>IF(ISNUMBER(Regressions!O75),ROUND(Regressions!O75, 1), NA())</f>
        <v>#N/A</v>
      </c>
      <c r="O65" s="354" t="e">
        <f>IF(ISNUMBER(Regressions!Q75),ROUND(Regressions!Q75, 1), NA())</f>
        <v>#N/A</v>
      </c>
      <c r="P65" s="352" t="e">
        <f>IF(ISNUMBER(Regressions!R75),ROUND(Regressions!R75, 1), NA())</f>
        <v>#N/A</v>
      </c>
      <c r="Q65" s="222" t="e">
        <f>IF(ISNUMBER(Regressions!S75),ROUND(Regressions!S75, 1), NA())</f>
        <v>#N/A</v>
      </c>
      <c r="R65" s="353" t="e">
        <f>IF(ISNUMBER(Regressions!T75),ROUND(Regressions!T75, 1), NA())</f>
        <v>#N/A</v>
      </c>
      <c r="S65" s="244" t="e">
        <f>IF(ISNUMBER(Regressions!U75),ROUND(Regressions!U75, 1), NA())</f>
        <v>#N/A</v>
      </c>
    </row>
    <row xmlns:x14ac="http://schemas.microsoft.com/office/spreadsheetml/2009/9/ac" r="66" x14ac:dyDescent="0.2">
      <c r="A66" s="349" t="str">
        <f>IF(ISBLANK(Regressions!A76), " ", Regressions!A76)</f>
        <v>Cabo Verde</v>
      </c>
      <c r="B66" s="350">
        <f>IF(ISBLANK(Regressions!B76), " ", Regressions!B76)</f>
        <v>2000</v>
      </c>
      <c r="C66" s="355" t="str">
        <f>IF(ISBLANK(Regressions!C76), " ", Regressions!C76)</f>
        <v>Rural</v>
      </c>
      <c r="D66" s="351">
        <f>IF(ISBLANK(Regressions!D76), " ", Regressions!D76)</f>
        <v>88337.993244743324</v>
      </c>
      <c r="E66" s="221" t="e">
        <f>IF(ISNUMBER(Regressions!E76),ROUND(Regressions!E76, 1), NA())</f>
        <v>#N/A</v>
      </c>
      <c r="F66" s="352" t="e">
        <f>IF(ISNUMBER(Regressions!F76),ROUND(Regressions!F76, 1), NA())</f>
        <v>#N/A</v>
      </c>
      <c r="G66" s="243" t="e">
        <f>IF(ISNUMBER(Regressions!G76),ROUND(Regressions!G76, 1), NA())</f>
        <v>#N/A</v>
      </c>
      <c r="H66" s="353" t="e">
        <f>IF(ISNUMBER(Regressions!H76),ROUND(Regressions!H76, 1), NA())</f>
        <v>#N/A</v>
      </c>
      <c r="I66" s="244" t="e">
        <f>IF(ISNUMBER(Regressions!I76),ROUND(Regressions!I76, 1), NA())</f>
        <v>#N/A</v>
      </c>
      <c r="J66" s="354" t="e">
        <f>IF(ISNUMBER(Regressions!K76),ROUND(Regressions!K76, 1), NA())</f>
        <v>#N/A</v>
      </c>
      <c r="K66" s="352" t="e">
        <f>IF(ISNUMBER(Regressions!L76),ROUND(Regressions!L76, 1), NA())</f>
        <v>#N/A</v>
      </c>
      <c r="L66" s="245" t="e">
        <f>IF(ISNUMBER(Regressions!M76),ROUND(Regressions!M76, 1), NA())</f>
        <v>#N/A</v>
      </c>
      <c r="M66" s="353" t="e">
        <f>IF(ISNUMBER(Regressions!N76),ROUND(Regressions!N76, 1), NA())</f>
        <v>#N/A</v>
      </c>
      <c r="N66" s="244" t="e">
        <f>IF(ISNUMBER(Regressions!O76),ROUND(Regressions!O76, 1), NA())</f>
        <v>#N/A</v>
      </c>
      <c r="O66" s="354" t="e">
        <f>IF(ISNUMBER(Regressions!Q76),ROUND(Regressions!Q76, 1), NA())</f>
        <v>#N/A</v>
      </c>
      <c r="P66" s="352" t="e">
        <f>IF(ISNUMBER(Regressions!R76),ROUND(Regressions!R76, 1), NA())</f>
        <v>#N/A</v>
      </c>
      <c r="Q66" s="222" t="e">
        <f>IF(ISNUMBER(Regressions!S76),ROUND(Regressions!S76, 1), NA())</f>
        <v>#N/A</v>
      </c>
      <c r="R66" s="353" t="e">
        <f>IF(ISNUMBER(Regressions!T76),ROUND(Regressions!T76, 1), NA())</f>
        <v>#N/A</v>
      </c>
      <c r="S66" s="244" t="e">
        <f>IF(ISNUMBER(Regressions!U76),ROUND(Regressions!U76, 1), NA())</f>
        <v>#N/A</v>
      </c>
    </row>
    <row xmlns:x14ac="http://schemas.microsoft.com/office/spreadsheetml/2009/9/ac" r="67" x14ac:dyDescent="0.2">
      <c r="A67" s="349" t="str">
        <f>IF(ISBLANK(Regressions!A77), " ", Regressions!A77)</f>
        <v>Cabo Verde</v>
      </c>
      <c r="B67" s="350">
        <f>IF(ISBLANK(Regressions!B77), " ", Regressions!B77)</f>
        <v>2001</v>
      </c>
      <c r="C67" s="355" t="str">
        <f>IF(ISBLANK(Regressions!C77), " ", Regressions!C77)</f>
        <v>Rural</v>
      </c>
      <c r="D67" s="351">
        <f>IF(ISBLANK(Regressions!D77), " ", Regressions!D77)</f>
        <v>86689.860345458976</v>
      </c>
      <c r="E67" s="221" t="e">
        <f>IF(ISNUMBER(Regressions!E77),ROUND(Regressions!E77, 1), NA())</f>
        <v>#N/A</v>
      </c>
      <c r="F67" s="352" t="e">
        <f>IF(ISNUMBER(Regressions!F77),ROUND(Regressions!F77, 1), NA())</f>
        <v>#N/A</v>
      </c>
      <c r="G67" s="243" t="e">
        <f>IF(ISNUMBER(Regressions!G77),ROUND(Regressions!G77, 1), NA())</f>
        <v>#N/A</v>
      </c>
      <c r="H67" s="353" t="e">
        <f>IF(ISNUMBER(Regressions!H77),ROUND(Regressions!H77, 1), NA())</f>
        <v>#N/A</v>
      </c>
      <c r="I67" s="244" t="e">
        <f>IF(ISNUMBER(Regressions!I77),ROUND(Regressions!I77, 1), NA())</f>
        <v>#N/A</v>
      </c>
      <c r="J67" s="354" t="e">
        <f>IF(ISNUMBER(Regressions!K77),ROUND(Regressions!K77, 1), NA())</f>
        <v>#N/A</v>
      </c>
      <c r="K67" s="352" t="e">
        <f>IF(ISNUMBER(Regressions!L77),ROUND(Regressions!L77, 1), NA())</f>
        <v>#N/A</v>
      </c>
      <c r="L67" s="245" t="e">
        <f>IF(ISNUMBER(Regressions!M77),ROUND(Regressions!M77, 1), NA())</f>
        <v>#N/A</v>
      </c>
      <c r="M67" s="353" t="e">
        <f>IF(ISNUMBER(Regressions!N77),ROUND(Regressions!N77, 1), NA())</f>
        <v>#N/A</v>
      </c>
      <c r="N67" s="244" t="e">
        <f>IF(ISNUMBER(Regressions!O77),ROUND(Regressions!O77, 1), NA())</f>
        <v>#N/A</v>
      </c>
      <c r="O67" s="354" t="e">
        <f>IF(ISNUMBER(Regressions!Q77),ROUND(Regressions!Q77, 1), NA())</f>
        <v>#N/A</v>
      </c>
      <c r="P67" s="352" t="e">
        <f>IF(ISNUMBER(Regressions!R77),ROUND(Regressions!R77, 1), NA())</f>
        <v>#N/A</v>
      </c>
      <c r="Q67" s="222" t="e">
        <f>IF(ISNUMBER(Regressions!S77),ROUND(Regressions!S77, 1), NA())</f>
        <v>#N/A</v>
      </c>
      <c r="R67" s="353" t="e">
        <f>IF(ISNUMBER(Regressions!T77),ROUND(Regressions!T77, 1), NA())</f>
        <v>#N/A</v>
      </c>
      <c r="S67" s="244" t="e">
        <f>IF(ISNUMBER(Regressions!U77),ROUND(Regressions!U77, 1), NA())</f>
        <v>#N/A</v>
      </c>
    </row>
    <row xmlns:x14ac="http://schemas.microsoft.com/office/spreadsheetml/2009/9/ac" r="68" x14ac:dyDescent="0.2">
      <c r="A68" s="349" t="str">
        <f>IF(ISBLANK(Regressions!A78), " ", Regressions!A78)</f>
        <v>Cabo Verde</v>
      </c>
      <c r="B68" s="350">
        <f>IF(ISBLANK(Regressions!B78), " ", Regressions!B78)</f>
        <v>2002</v>
      </c>
      <c r="C68" s="355" t="str">
        <f>IF(ISBLANK(Regressions!C78), " ", Regressions!C78)</f>
        <v>Rural</v>
      </c>
      <c r="D68" s="351">
        <f>IF(ISBLANK(Regressions!D78), " ", Regressions!D78)</f>
        <v>84930.152093353259</v>
      </c>
      <c r="E68" s="221" t="e">
        <f>IF(ISNUMBER(Regressions!E78),ROUND(Regressions!E78, 1), NA())</f>
        <v>#N/A</v>
      </c>
      <c r="F68" s="352" t="e">
        <f>IF(ISNUMBER(Regressions!F78),ROUND(Regressions!F78, 1), NA())</f>
        <v>#N/A</v>
      </c>
      <c r="G68" s="243" t="e">
        <f>IF(ISNUMBER(Regressions!G78),ROUND(Regressions!G78, 1), NA())</f>
        <v>#N/A</v>
      </c>
      <c r="H68" s="353" t="e">
        <f>IF(ISNUMBER(Regressions!H78),ROUND(Regressions!H78, 1), NA())</f>
        <v>#N/A</v>
      </c>
      <c r="I68" s="244" t="e">
        <f>IF(ISNUMBER(Regressions!I78),ROUND(Regressions!I78, 1), NA())</f>
        <v>#N/A</v>
      </c>
      <c r="J68" s="354" t="e">
        <f>IF(ISNUMBER(Regressions!K78),ROUND(Regressions!K78, 1), NA())</f>
        <v>#N/A</v>
      </c>
      <c r="K68" s="352" t="e">
        <f>IF(ISNUMBER(Regressions!L78),ROUND(Regressions!L78, 1), NA())</f>
        <v>#N/A</v>
      </c>
      <c r="L68" s="245" t="e">
        <f>IF(ISNUMBER(Regressions!M78),ROUND(Regressions!M78, 1), NA())</f>
        <v>#N/A</v>
      </c>
      <c r="M68" s="353" t="e">
        <f>IF(ISNUMBER(Regressions!N78),ROUND(Regressions!N78, 1), NA())</f>
        <v>#N/A</v>
      </c>
      <c r="N68" s="244" t="e">
        <f>IF(ISNUMBER(Regressions!O78),ROUND(Regressions!O78, 1), NA())</f>
        <v>#N/A</v>
      </c>
      <c r="O68" s="354" t="e">
        <f>IF(ISNUMBER(Regressions!Q78),ROUND(Regressions!Q78, 1), NA())</f>
        <v>#N/A</v>
      </c>
      <c r="P68" s="352" t="e">
        <f>IF(ISNUMBER(Regressions!R78),ROUND(Regressions!R78, 1), NA())</f>
        <v>#N/A</v>
      </c>
      <c r="Q68" s="222" t="e">
        <f>IF(ISNUMBER(Regressions!S78),ROUND(Regressions!S78, 1), NA())</f>
        <v>#N/A</v>
      </c>
      <c r="R68" s="353" t="e">
        <f>IF(ISNUMBER(Regressions!T78),ROUND(Regressions!T78, 1), NA())</f>
        <v>#N/A</v>
      </c>
      <c r="S68" s="244" t="e">
        <f>IF(ISNUMBER(Regressions!U78),ROUND(Regressions!U78, 1), NA())</f>
        <v>#N/A</v>
      </c>
    </row>
    <row xmlns:x14ac="http://schemas.microsoft.com/office/spreadsheetml/2009/9/ac" r="69" x14ac:dyDescent="0.2">
      <c r="A69" s="349" t="str">
        <f>IF(ISBLANK(Regressions!A79), " ", Regressions!A79)</f>
        <v>Cabo Verde</v>
      </c>
      <c r="B69" s="350">
        <f>IF(ISBLANK(Regressions!B79), " ", Regressions!B79)</f>
        <v>2003</v>
      </c>
      <c r="C69" s="355" t="str">
        <f>IF(ISBLANK(Regressions!C79), " ", Regressions!C79)</f>
        <v>Rural</v>
      </c>
      <c r="D69" s="351">
        <f>IF(ISBLANK(Regressions!D79), " ", Regressions!D79)</f>
        <v>83044.658639907837</v>
      </c>
      <c r="E69" s="221" t="e">
        <f>IF(ISNUMBER(Regressions!E79),ROUND(Regressions!E79, 1), NA())</f>
        <v>#N/A</v>
      </c>
      <c r="F69" s="352" t="e">
        <f>IF(ISNUMBER(Regressions!F79),ROUND(Regressions!F79, 1), NA())</f>
        <v>#N/A</v>
      </c>
      <c r="G69" s="243" t="e">
        <f>IF(ISNUMBER(Regressions!G79),ROUND(Regressions!G79, 1), NA())</f>
        <v>#N/A</v>
      </c>
      <c r="H69" s="353" t="e">
        <f>IF(ISNUMBER(Regressions!H79),ROUND(Regressions!H79, 1), NA())</f>
        <v>#N/A</v>
      </c>
      <c r="I69" s="244" t="e">
        <f>IF(ISNUMBER(Regressions!I79),ROUND(Regressions!I79, 1), NA())</f>
        <v>#N/A</v>
      </c>
      <c r="J69" s="354" t="e">
        <f>IF(ISNUMBER(Regressions!K79),ROUND(Regressions!K79, 1), NA())</f>
        <v>#N/A</v>
      </c>
      <c r="K69" s="352" t="e">
        <f>IF(ISNUMBER(Regressions!L79),ROUND(Regressions!L79, 1), NA())</f>
        <v>#N/A</v>
      </c>
      <c r="L69" s="245" t="e">
        <f>IF(ISNUMBER(Regressions!M79),ROUND(Regressions!M79, 1), NA())</f>
        <v>#N/A</v>
      </c>
      <c r="M69" s="353" t="e">
        <f>IF(ISNUMBER(Regressions!N79),ROUND(Regressions!N79, 1), NA())</f>
        <v>#N/A</v>
      </c>
      <c r="N69" s="244" t="e">
        <f>IF(ISNUMBER(Regressions!O79),ROUND(Regressions!O79, 1), NA())</f>
        <v>#N/A</v>
      </c>
      <c r="O69" s="354" t="e">
        <f>IF(ISNUMBER(Regressions!Q79),ROUND(Regressions!Q79, 1), NA())</f>
        <v>#N/A</v>
      </c>
      <c r="P69" s="352" t="e">
        <f>IF(ISNUMBER(Regressions!R79),ROUND(Regressions!R79, 1), NA())</f>
        <v>#N/A</v>
      </c>
      <c r="Q69" s="222" t="e">
        <f>IF(ISNUMBER(Regressions!S79),ROUND(Regressions!S79, 1), NA())</f>
        <v>#N/A</v>
      </c>
      <c r="R69" s="353" t="e">
        <f>IF(ISNUMBER(Regressions!T79),ROUND(Regressions!T79, 1), NA())</f>
        <v>#N/A</v>
      </c>
      <c r="S69" s="244" t="e">
        <f>IF(ISNUMBER(Regressions!U79),ROUND(Regressions!U79, 1), NA())</f>
        <v>#N/A</v>
      </c>
    </row>
    <row xmlns:x14ac="http://schemas.microsoft.com/office/spreadsheetml/2009/9/ac" r="70" x14ac:dyDescent="0.2">
      <c r="A70" s="349" t="str">
        <f>IF(ISBLANK(Regressions!A80), " ", Regressions!A80)</f>
        <v>Cabo Verde</v>
      </c>
      <c r="B70" s="350">
        <f>IF(ISBLANK(Regressions!B80), " ", Regressions!B80)</f>
        <v>2004</v>
      </c>
      <c r="C70" s="355" t="str">
        <f>IF(ISBLANK(Regressions!C80), " ", Regressions!C80)</f>
        <v>Rural</v>
      </c>
      <c r="D70" s="351">
        <f>IF(ISBLANK(Regressions!D80), " ", Regressions!D80)</f>
        <v>81012.571399612425</v>
      </c>
      <c r="E70" s="221" t="e">
        <f>IF(ISNUMBER(Regressions!E80),ROUND(Regressions!E80, 1), NA())</f>
        <v>#N/A</v>
      </c>
      <c r="F70" s="352" t="e">
        <f>IF(ISNUMBER(Regressions!F80),ROUND(Regressions!F80, 1), NA())</f>
        <v>#N/A</v>
      </c>
      <c r="G70" s="243" t="e">
        <f>IF(ISNUMBER(Regressions!G80),ROUND(Regressions!G80, 1), NA())</f>
        <v>#N/A</v>
      </c>
      <c r="H70" s="353" t="e">
        <f>IF(ISNUMBER(Regressions!H80),ROUND(Regressions!H80, 1), NA())</f>
        <v>#N/A</v>
      </c>
      <c r="I70" s="244" t="e">
        <f>IF(ISNUMBER(Regressions!I80),ROUND(Regressions!I80, 1), NA())</f>
        <v>#N/A</v>
      </c>
      <c r="J70" s="354" t="e">
        <f>IF(ISNUMBER(Regressions!K80),ROUND(Regressions!K80, 1), NA())</f>
        <v>#N/A</v>
      </c>
      <c r="K70" s="352" t="e">
        <f>IF(ISNUMBER(Regressions!L80),ROUND(Regressions!L80, 1), NA())</f>
        <v>#N/A</v>
      </c>
      <c r="L70" s="245" t="e">
        <f>IF(ISNUMBER(Regressions!M80),ROUND(Regressions!M80, 1), NA())</f>
        <v>#N/A</v>
      </c>
      <c r="M70" s="353" t="e">
        <f>IF(ISNUMBER(Regressions!N80),ROUND(Regressions!N80, 1), NA())</f>
        <v>#N/A</v>
      </c>
      <c r="N70" s="244" t="e">
        <f>IF(ISNUMBER(Regressions!O80),ROUND(Regressions!O80, 1), NA())</f>
        <v>#N/A</v>
      </c>
      <c r="O70" s="354" t="e">
        <f>IF(ISNUMBER(Regressions!Q80),ROUND(Regressions!Q80, 1), NA())</f>
        <v>#N/A</v>
      </c>
      <c r="P70" s="352" t="e">
        <f>IF(ISNUMBER(Regressions!R80),ROUND(Regressions!R80, 1), NA())</f>
        <v>#N/A</v>
      </c>
      <c r="Q70" s="222" t="e">
        <f>IF(ISNUMBER(Regressions!S80),ROUND(Regressions!S80, 1), NA())</f>
        <v>#N/A</v>
      </c>
      <c r="R70" s="353" t="e">
        <f>IF(ISNUMBER(Regressions!T80),ROUND(Regressions!T80, 1), NA())</f>
        <v>#N/A</v>
      </c>
      <c r="S70" s="244" t="e">
        <f>IF(ISNUMBER(Regressions!U80),ROUND(Regressions!U80, 1), NA())</f>
        <v>#N/A</v>
      </c>
    </row>
    <row xmlns:x14ac="http://schemas.microsoft.com/office/spreadsheetml/2009/9/ac" r="71" x14ac:dyDescent="0.2">
      <c r="A71" s="349" t="str">
        <f>IF(ISBLANK(Regressions!A81), " ", Regressions!A81)</f>
        <v>Cabo Verde</v>
      </c>
      <c r="B71" s="350">
        <f>IF(ISBLANK(Regressions!B81), " ", Regressions!B81)</f>
        <v>2005</v>
      </c>
      <c r="C71" s="355" t="str">
        <f>IF(ISBLANK(Regressions!C81), " ", Regressions!C81)</f>
        <v>Rural</v>
      </c>
      <c r="D71" s="351">
        <f>IF(ISBLANK(Regressions!D81), " ", Regressions!D81)</f>
        <v>78763.197363853455</v>
      </c>
      <c r="E71" s="221" t="e">
        <f>IF(ISNUMBER(Regressions!E81),ROUND(Regressions!E81, 1), NA())</f>
        <v>#N/A</v>
      </c>
      <c r="F71" s="352" t="e">
        <f>IF(ISNUMBER(Regressions!F81),ROUND(Regressions!F81, 1), NA())</f>
        <v>#N/A</v>
      </c>
      <c r="G71" s="243" t="e">
        <f>IF(ISNUMBER(Regressions!G81),ROUND(Regressions!G81, 1), NA())</f>
        <v>#N/A</v>
      </c>
      <c r="H71" s="353" t="e">
        <f>IF(ISNUMBER(Regressions!H81),ROUND(Regressions!H81, 1), NA())</f>
        <v>#N/A</v>
      </c>
      <c r="I71" s="244" t="e">
        <f>IF(ISNUMBER(Regressions!I81),ROUND(Regressions!I81, 1), NA())</f>
        <v>#N/A</v>
      </c>
      <c r="J71" s="354" t="e">
        <f>IF(ISNUMBER(Regressions!K81),ROUND(Regressions!K81, 1), NA())</f>
        <v>#N/A</v>
      </c>
      <c r="K71" s="352" t="e">
        <f>IF(ISNUMBER(Regressions!L81),ROUND(Regressions!L81, 1), NA())</f>
        <v>#N/A</v>
      </c>
      <c r="L71" s="245" t="e">
        <f>IF(ISNUMBER(Regressions!M81),ROUND(Regressions!M81, 1), NA())</f>
        <v>#N/A</v>
      </c>
      <c r="M71" s="353" t="e">
        <f>IF(ISNUMBER(Regressions!N81),ROUND(Regressions!N81, 1), NA())</f>
        <v>#N/A</v>
      </c>
      <c r="N71" s="244" t="e">
        <f>IF(ISNUMBER(Regressions!O81),ROUND(Regressions!O81, 1), NA())</f>
        <v>#N/A</v>
      </c>
      <c r="O71" s="354" t="e">
        <f>IF(ISNUMBER(Regressions!Q81),ROUND(Regressions!Q81, 1), NA())</f>
        <v>#N/A</v>
      </c>
      <c r="P71" s="352" t="e">
        <f>IF(ISNUMBER(Regressions!R81),ROUND(Regressions!R81, 1), NA())</f>
        <v>#N/A</v>
      </c>
      <c r="Q71" s="222" t="e">
        <f>IF(ISNUMBER(Regressions!S81),ROUND(Regressions!S81, 1), NA())</f>
        <v>#N/A</v>
      </c>
      <c r="R71" s="353" t="e">
        <f>IF(ISNUMBER(Regressions!T81),ROUND(Regressions!T81, 1), NA())</f>
        <v>#N/A</v>
      </c>
      <c r="S71" s="244" t="e">
        <f>IF(ISNUMBER(Regressions!U81),ROUND(Regressions!U81, 1), NA())</f>
        <v>#N/A</v>
      </c>
    </row>
    <row xmlns:x14ac="http://schemas.microsoft.com/office/spreadsheetml/2009/9/ac" r="72" x14ac:dyDescent="0.2">
      <c r="A72" s="349" t="str">
        <f>IF(ISBLANK(Regressions!A82), " ", Regressions!A82)</f>
        <v>Cabo Verde</v>
      </c>
      <c r="B72" s="350">
        <f>IF(ISBLANK(Regressions!B82), " ", Regressions!B82)</f>
        <v>2006</v>
      </c>
      <c r="C72" s="355" t="str">
        <f>IF(ISBLANK(Regressions!C82), " ", Regressions!C82)</f>
        <v>Rural</v>
      </c>
      <c r="D72" s="351">
        <f>IF(ISBLANK(Regressions!D82), " ", Regressions!D82)</f>
        <v>76331.10912574768</v>
      </c>
      <c r="E72" s="221" t="e">
        <f>IF(ISNUMBER(Regressions!E82),ROUND(Regressions!E82, 1), NA())</f>
        <v>#N/A</v>
      </c>
      <c r="F72" s="352" t="e">
        <f>IF(ISNUMBER(Regressions!F82),ROUND(Regressions!F82, 1), NA())</f>
        <v>#N/A</v>
      </c>
      <c r="G72" s="243" t="e">
        <f>IF(ISNUMBER(Regressions!G82),ROUND(Regressions!G82, 1), NA())</f>
        <v>#N/A</v>
      </c>
      <c r="H72" s="353" t="e">
        <f>IF(ISNUMBER(Regressions!H82),ROUND(Regressions!H82, 1), NA())</f>
        <v>#N/A</v>
      </c>
      <c r="I72" s="244" t="e">
        <f>IF(ISNUMBER(Regressions!I82),ROUND(Regressions!I82, 1), NA())</f>
        <v>#N/A</v>
      </c>
      <c r="J72" s="354" t="e">
        <f>IF(ISNUMBER(Regressions!K82),ROUND(Regressions!K82, 1), NA())</f>
        <v>#N/A</v>
      </c>
      <c r="K72" s="352" t="e">
        <f>IF(ISNUMBER(Regressions!L82),ROUND(Regressions!L82, 1), NA())</f>
        <v>#N/A</v>
      </c>
      <c r="L72" s="245" t="e">
        <f>IF(ISNUMBER(Regressions!M82),ROUND(Regressions!M82, 1), NA())</f>
        <v>#N/A</v>
      </c>
      <c r="M72" s="353" t="e">
        <f>IF(ISNUMBER(Regressions!N82),ROUND(Regressions!N82, 1), NA())</f>
        <v>#N/A</v>
      </c>
      <c r="N72" s="244" t="e">
        <f>IF(ISNUMBER(Regressions!O82),ROUND(Regressions!O82, 1), NA())</f>
        <v>#N/A</v>
      </c>
      <c r="O72" s="354" t="e">
        <f>IF(ISNUMBER(Regressions!Q82),ROUND(Regressions!Q82, 1), NA())</f>
        <v>#N/A</v>
      </c>
      <c r="P72" s="352" t="e">
        <f>IF(ISNUMBER(Regressions!R82),ROUND(Regressions!R82, 1), NA())</f>
        <v>#N/A</v>
      </c>
      <c r="Q72" s="222" t="e">
        <f>IF(ISNUMBER(Regressions!S82),ROUND(Regressions!S82, 1), NA())</f>
        <v>#N/A</v>
      </c>
      <c r="R72" s="353" t="e">
        <f>IF(ISNUMBER(Regressions!T82),ROUND(Regressions!T82, 1), NA())</f>
        <v>#N/A</v>
      </c>
      <c r="S72" s="244" t="e">
        <f>IF(ISNUMBER(Regressions!U82),ROUND(Regressions!U82, 1), NA())</f>
        <v>#N/A</v>
      </c>
    </row>
    <row xmlns:x14ac="http://schemas.microsoft.com/office/spreadsheetml/2009/9/ac" r="73" x14ac:dyDescent="0.2">
      <c r="A73" s="349" t="str">
        <f>IF(ISBLANK(Regressions!A83), " ", Regressions!A83)</f>
        <v>Cabo Verde</v>
      </c>
      <c r="B73" s="350">
        <f>IF(ISBLANK(Regressions!B83), " ", Regressions!B83)</f>
        <v>2007</v>
      </c>
      <c r="C73" s="355" t="str">
        <f>IF(ISBLANK(Regressions!C83), " ", Regressions!C83)</f>
        <v>Rural</v>
      </c>
      <c r="D73" s="351">
        <f>IF(ISBLANK(Regressions!D83), " ", Regressions!D83)</f>
        <v>73774.443533706683</v>
      </c>
      <c r="E73" s="221" t="e">
        <f>IF(ISNUMBER(Regressions!E83),ROUND(Regressions!E83, 1), NA())</f>
        <v>#N/A</v>
      </c>
      <c r="F73" s="352" t="e">
        <f>IF(ISNUMBER(Regressions!F83),ROUND(Regressions!F83, 1), NA())</f>
        <v>#N/A</v>
      </c>
      <c r="G73" s="243" t="e">
        <f>IF(ISNUMBER(Regressions!G83),ROUND(Regressions!G83, 1), NA())</f>
        <v>#N/A</v>
      </c>
      <c r="H73" s="353" t="e">
        <f>IF(ISNUMBER(Regressions!H83),ROUND(Regressions!H83, 1), NA())</f>
        <v>#N/A</v>
      </c>
      <c r="I73" s="244" t="e">
        <f>IF(ISNUMBER(Regressions!I83),ROUND(Regressions!I83, 1), NA())</f>
        <v>#N/A</v>
      </c>
      <c r="J73" s="354" t="e">
        <f>IF(ISNUMBER(Regressions!K83),ROUND(Regressions!K83, 1), NA())</f>
        <v>#N/A</v>
      </c>
      <c r="K73" s="352" t="e">
        <f>IF(ISNUMBER(Regressions!L83),ROUND(Regressions!L83, 1), NA())</f>
        <v>#N/A</v>
      </c>
      <c r="L73" s="245" t="e">
        <f>IF(ISNUMBER(Regressions!M83),ROUND(Regressions!M83, 1), NA())</f>
        <v>#N/A</v>
      </c>
      <c r="M73" s="353" t="e">
        <f>IF(ISNUMBER(Regressions!N83),ROUND(Regressions!N83, 1), NA())</f>
        <v>#N/A</v>
      </c>
      <c r="N73" s="244" t="e">
        <f>IF(ISNUMBER(Regressions!O83),ROUND(Regressions!O83, 1), NA())</f>
        <v>#N/A</v>
      </c>
      <c r="O73" s="354" t="e">
        <f>IF(ISNUMBER(Regressions!Q83),ROUND(Regressions!Q83, 1), NA())</f>
        <v>#N/A</v>
      </c>
      <c r="P73" s="352" t="e">
        <f>IF(ISNUMBER(Regressions!R83),ROUND(Regressions!R83, 1), NA())</f>
        <v>#N/A</v>
      </c>
      <c r="Q73" s="222" t="e">
        <f>IF(ISNUMBER(Regressions!S83),ROUND(Regressions!S83, 1), NA())</f>
        <v>#N/A</v>
      </c>
      <c r="R73" s="353" t="e">
        <f>IF(ISNUMBER(Regressions!T83),ROUND(Regressions!T83, 1), NA())</f>
        <v>#N/A</v>
      </c>
      <c r="S73" s="244" t="e">
        <f>IF(ISNUMBER(Regressions!U83),ROUND(Regressions!U83, 1), NA())</f>
        <v>#N/A</v>
      </c>
    </row>
    <row xmlns:x14ac="http://schemas.microsoft.com/office/spreadsheetml/2009/9/ac" r="74" x14ac:dyDescent="0.2">
      <c r="A74" s="349" t="str">
        <f>IF(ISBLANK(Regressions!A84), " ", Regressions!A84)</f>
        <v>Cabo Verde</v>
      </c>
      <c r="B74" s="350">
        <f>IF(ISBLANK(Regressions!B84), " ", Regressions!B84)</f>
        <v>2008</v>
      </c>
      <c r="C74" s="355" t="str">
        <f>IF(ISBLANK(Regressions!C84), " ", Regressions!C84)</f>
        <v>Rural</v>
      </c>
      <c r="D74" s="351">
        <f>IF(ISBLANK(Regressions!D84), " ", Regressions!D84)</f>
        <v>71144.865303649887</v>
      </c>
      <c r="E74" s="221" t="e">
        <f>IF(ISNUMBER(Regressions!E84),ROUND(Regressions!E84, 1), NA())</f>
        <v>#N/A</v>
      </c>
      <c r="F74" s="352" t="e">
        <f>IF(ISNUMBER(Regressions!F84),ROUND(Regressions!F84, 1), NA())</f>
        <v>#N/A</v>
      </c>
      <c r="G74" s="243" t="e">
        <f>IF(ISNUMBER(Regressions!G84),ROUND(Regressions!G84, 1), NA())</f>
        <v>#N/A</v>
      </c>
      <c r="H74" s="353" t="e">
        <f>IF(ISNUMBER(Regressions!H84),ROUND(Regressions!H84, 1), NA())</f>
        <v>#N/A</v>
      </c>
      <c r="I74" s="244" t="e">
        <f>IF(ISNUMBER(Regressions!I84),ROUND(Regressions!I84, 1), NA())</f>
        <v>#N/A</v>
      </c>
      <c r="J74" s="354" t="e">
        <f>IF(ISNUMBER(Regressions!K84),ROUND(Regressions!K84, 1), NA())</f>
        <v>#N/A</v>
      </c>
      <c r="K74" s="352" t="e">
        <f>IF(ISNUMBER(Regressions!L84),ROUND(Regressions!L84, 1), NA())</f>
        <v>#N/A</v>
      </c>
      <c r="L74" s="245" t="e">
        <f>IF(ISNUMBER(Regressions!M84),ROUND(Regressions!M84, 1), NA())</f>
        <v>#N/A</v>
      </c>
      <c r="M74" s="353" t="e">
        <f>IF(ISNUMBER(Regressions!N84),ROUND(Regressions!N84, 1), NA())</f>
        <v>#N/A</v>
      </c>
      <c r="N74" s="244" t="e">
        <f>IF(ISNUMBER(Regressions!O84),ROUND(Regressions!O84, 1), NA())</f>
        <v>#N/A</v>
      </c>
      <c r="O74" s="354" t="e">
        <f>IF(ISNUMBER(Regressions!Q84),ROUND(Regressions!Q84, 1), NA())</f>
        <v>#N/A</v>
      </c>
      <c r="P74" s="352" t="e">
        <f>IF(ISNUMBER(Regressions!R84),ROUND(Regressions!R84, 1), NA())</f>
        <v>#N/A</v>
      </c>
      <c r="Q74" s="222" t="e">
        <f>IF(ISNUMBER(Regressions!S84),ROUND(Regressions!S84, 1), NA())</f>
        <v>#N/A</v>
      </c>
      <c r="R74" s="353" t="e">
        <f>IF(ISNUMBER(Regressions!T84),ROUND(Regressions!T84, 1), NA())</f>
        <v>#N/A</v>
      </c>
      <c r="S74" s="244" t="e">
        <f>IF(ISNUMBER(Regressions!U84),ROUND(Regressions!U84, 1), NA())</f>
        <v>#N/A</v>
      </c>
    </row>
    <row xmlns:x14ac="http://schemas.microsoft.com/office/spreadsheetml/2009/9/ac" r="75" x14ac:dyDescent="0.2">
      <c r="A75" s="349" t="str">
        <f>IF(ISBLANK(Regressions!A85), " ", Regressions!A85)</f>
        <v>Cabo Verde</v>
      </c>
      <c r="B75" s="350">
        <f>IF(ISBLANK(Regressions!B85), " ", Regressions!B85)</f>
        <v>2009</v>
      </c>
      <c r="C75" s="355" t="str">
        <f>IF(ISBLANK(Regressions!C85), " ", Regressions!C85)</f>
        <v>Rural</v>
      </c>
      <c r="D75" s="351">
        <f>IF(ISBLANK(Regressions!D85), " ", Regressions!D85)</f>
        <v>68519.839798278816</v>
      </c>
      <c r="E75" s="221" t="e">
        <f>IF(ISNUMBER(Regressions!E85),ROUND(Regressions!E85, 1), NA())</f>
        <v>#N/A</v>
      </c>
      <c r="F75" s="352" t="e">
        <f>IF(ISNUMBER(Regressions!F85),ROUND(Regressions!F85, 1), NA())</f>
        <v>#N/A</v>
      </c>
      <c r="G75" s="243" t="e">
        <f>IF(ISNUMBER(Regressions!G85),ROUND(Regressions!G85, 1), NA())</f>
        <v>#N/A</v>
      </c>
      <c r="H75" s="353" t="e">
        <f>IF(ISNUMBER(Regressions!H85),ROUND(Regressions!H85, 1), NA())</f>
        <v>#N/A</v>
      </c>
      <c r="I75" s="244" t="e">
        <f>IF(ISNUMBER(Regressions!I85),ROUND(Regressions!I85, 1), NA())</f>
        <v>#N/A</v>
      </c>
      <c r="J75" s="354" t="e">
        <f>IF(ISNUMBER(Regressions!K85),ROUND(Regressions!K85, 1), NA())</f>
        <v>#N/A</v>
      </c>
      <c r="K75" s="352" t="e">
        <f>IF(ISNUMBER(Regressions!L85),ROUND(Regressions!L85, 1), NA())</f>
        <v>#N/A</v>
      </c>
      <c r="L75" s="245" t="e">
        <f>IF(ISNUMBER(Regressions!M85),ROUND(Regressions!M85, 1), NA())</f>
        <v>#N/A</v>
      </c>
      <c r="M75" s="353" t="e">
        <f>IF(ISNUMBER(Regressions!N85),ROUND(Regressions!N85, 1), NA())</f>
        <v>#N/A</v>
      </c>
      <c r="N75" s="244" t="e">
        <f>IF(ISNUMBER(Regressions!O85),ROUND(Regressions!O85, 1), NA())</f>
        <v>#N/A</v>
      </c>
      <c r="O75" s="354" t="e">
        <f>IF(ISNUMBER(Regressions!Q85),ROUND(Regressions!Q85, 1), NA())</f>
        <v>#N/A</v>
      </c>
      <c r="P75" s="352" t="e">
        <f>IF(ISNUMBER(Regressions!R85),ROUND(Regressions!R85, 1), NA())</f>
        <v>#N/A</v>
      </c>
      <c r="Q75" s="222" t="e">
        <f>IF(ISNUMBER(Regressions!S85),ROUND(Regressions!S85, 1), NA())</f>
        <v>#N/A</v>
      </c>
      <c r="R75" s="353" t="e">
        <f>IF(ISNUMBER(Regressions!T85),ROUND(Regressions!T85, 1), NA())</f>
        <v>#N/A</v>
      </c>
      <c r="S75" s="244" t="e">
        <f>IF(ISNUMBER(Regressions!U85),ROUND(Regressions!U85, 1), NA())</f>
        <v>#N/A</v>
      </c>
    </row>
    <row xmlns:x14ac="http://schemas.microsoft.com/office/spreadsheetml/2009/9/ac" r="76" x14ac:dyDescent="0.2">
      <c r="A76" s="349" t="str">
        <f>IF(ISBLANK(Regressions!A86), " ", Regressions!A86)</f>
        <v>Cabo Verde</v>
      </c>
      <c r="B76" s="350">
        <f>IF(ISBLANK(Regressions!B86), " ", Regressions!B86)</f>
        <v>2010</v>
      </c>
      <c r="C76" s="355" t="str">
        <f>IF(ISBLANK(Regressions!C86), " ", Regressions!C86)</f>
        <v>Rural</v>
      </c>
      <c r="D76" s="351">
        <f>IF(ISBLANK(Regressions!D86), " ", Regressions!D86)</f>
        <v>65924.44435546876</v>
      </c>
      <c r="E76" s="221" t="e">
        <f>IF(ISNUMBER(Regressions!E86),ROUND(Regressions!E86, 1), NA())</f>
        <v>#N/A</v>
      </c>
      <c r="F76" s="352" t="e">
        <f>IF(ISNUMBER(Regressions!F86),ROUND(Regressions!F86, 1), NA())</f>
        <v>#N/A</v>
      </c>
      <c r="G76" s="243" t="e">
        <f>IF(ISNUMBER(Regressions!G86),ROUND(Regressions!G86, 1), NA())</f>
        <v>#N/A</v>
      </c>
      <c r="H76" s="353" t="e">
        <f>IF(ISNUMBER(Regressions!H86),ROUND(Regressions!H86, 1), NA())</f>
        <v>#N/A</v>
      </c>
      <c r="I76" s="244" t="e">
        <f>IF(ISNUMBER(Regressions!I86),ROUND(Regressions!I86, 1), NA())</f>
        <v>#N/A</v>
      </c>
      <c r="J76" s="354" t="e">
        <f>IF(ISNUMBER(Regressions!K86),ROUND(Regressions!K86, 1), NA())</f>
        <v>#N/A</v>
      </c>
      <c r="K76" s="352" t="e">
        <f>IF(ISNUMBER(Regressions!L86),ROUND(Regressions!L86, 1), NA())</f>
        <v>#N/A</v>
      </c>
      <c r="L76" s="245" t="e">
        <f>IF(ISNUMBER(Regressions!M86),ROUND(Regressions!M86, 1), NA())</f>
        <v>#N/A</v>
      </c>
      <c r="M76" s="353" t="e">
        <f>IF(ISNUMBER(Regressions!N86),ROUND(Regressions!N86, 1), NA())</f>
        <v>#N/A</v>
      </c>
      <c r="N76" s="244" t="e">
        <f>IF(ISNUMBER(Regressions!O86),ROUND(Regressions!O86, 1), NA())</f>
        <v>#N/A</v>
      </c>
      <c r="O76" s="354" t="e">
        <f>IF(ISNUMBER(Regressions!Q86),ROUND(Regressions!Q86, 1), NA())</f>
        <v>#N/A</v>
      </c>
      <c r="P76" s="352" t="e">
        <f>IF(ISNUMBER(Regressions!R86),ROUND(Regressions!R86, 1), NA())</f>
        <v>#N/A</v>
      </c>
      <c r="Q76" s="222" t="e">
        <f>IF(ISNUMBER(Regressions!S86),ROUND(Regressions!S86, 1), NA())</f>
        <v>#N/A</v>
      </c>
      <c r="R76" s="353" t="e">
        <f>IF(ISNUMBER(Regressions!T86),ROUND(Regressions!T86, 1), NA())</f>
        <v>#N/A</v>
      </c>
      <c r="S76" s="244" t="e">
        <f>IF(ISNUMBER(Regressions!U86),ROUND(Regressions!U86, 1), NA())</f>
        <v>#N/A</v>
      </c>
    </row>
    <row xmlns:x14ac="http://schemas.microsoft.com/office/spreadsheetml/2009/9/ac" r="77" x14ac:dyDescent="0.2">
      <c r="A77" s="349" t="str">
        <f>IF(ISBLANK(Regressions!A87), " ", Regressions!A87)</f>
        <v>Cabo Verde</v>
      </c>
      <c r="B77" s="350">
        <f>IF(ISBLANK(Regressions!B87), " ", Regressions!B87)</f>
        <v>2011</v>
      </c>
      <c r="C77" s="355" t="str">
        <f>IF(ISBLANK(Regressions!C87), " ", Regressions!C87)</f>
        <v>Rural</v>
      </c>
      <c r="D77" s="351">
        <f>IF(ISBLANK(Regressions!D87), " ", Regressions!D87)</f>
        <v>64329.535696792591</v>
      </c>
      <c r="E77" s="221" t="e">
        <f>IF(ISNUMBER(Regressions!E87),ROUND(Regressions!E87, 1), NA())</f>
        <v>#N/A</v>
      </c>
      <c r="F77" s="352" t="e">
        <f>IF(ISNUMBER(Regressions!F87),ROUND(Regressions!F87, 1), NA())</f>
        <v>#N/A</v>
      </c>
      <c r="G77" s="243" t="e">
        <f>IF(ISNUMBER(Regressions!G87),ROUND(Regressions!G87, 1), NA())</f>
        <v>#N/A</v>
      </c>
      <c r="H77" s="353" t="e">
        <f>IF(ISNUMBER(Regressions!H87),ROUND(Regressions!H87, 1), NA())</f>
        <v>#N/A</v>
      </c>
      <c r="I77" s="244" t="e">
        <f>IF(ISNUMBER(Regressions!I87),ROUND(Regressions!I87, 1), NA())</f>
        <v>#N/A</v>
      </c>
      <c r="J77" s="354" t="e">
        <f>IF(ISNUMBER(Regressions!K87),ROUND(Regressions!K87, 1), NA())</f>
        <v>#N/A</v>
      </c>
      <c r="K77" s="352" t="e">
        <f>IF(ISNUMBER(Regressions!L87),ROUND(Regressions!L87, 1), NA())</f>
        <v>#N/A</v>
      </c>
      <c r="L77" s="245" t="e">
        <f>IF(ISNUMBER(Regressions!M87),ROUND(Regressions!M87, 1), NA())</f>
        <v>#N/A</v>
      </c>
      <c r="M77" s="353" t="e">
        <f>IF(ISNUMBER(Regressions!N87),ROUND(Regressions!N87, 1), NA())</f>
        <v>#N/A</v>
      </c>
      <c r="N77" s="244" t="e">
        <f>IF(ISNUMBER(Regressions!O87),ROUND(Regressions!O87, 1), NA())</f>
        <v>#N/A</v>
      </c>
      <c r="O77" s="354" t="e">
        <f>IF(ISNUMBER(Regressions!Q87),ROUND(Regressions!Q87, 1), NA())</f>
        <v>#N/A</v>
      </c>
      <c r="P77" s="352" t="e">
        <f>IF(ISNUMBER(Regressions!R87),ROUND(Regressions!R87, 1), NA())</f>
        <v>#N/A</v>
      </c>
      <c r="Q77" s="222" t="e">
        <f>IF(ISNUMBER(Regressions!S87),ROUND(Regressions!S87, 1), NA())</f>
        <v>#N/A</v>
      </c>
      <c r="R77" s="353" t="e">
        <f>IF(ISNUMBER(Regressions!T87),ROUND(Regressions!T87, 1), NA())</f>
        <v>#N/A</v>
      </c>
      <c r="S77" s="244" t="e">
        <f>IF(ISNUMBER(Regressions!U87),ROUND(Regressions!U87, 1), NA())</f>
        <v>#N/A</v>
      </c>
    </row>
    <row xmlns:x14ac="http://schemas.microsoft.com/office/spreadsheetml/2009/9/ac" r="78" x14ac:dyDescent="0.2">
      <c r="A78" s="349" t="str">
        <f>IF(ISBLANK(Regressions!A88), " ", Regressions!A88)</f>
        <v>Cabo Verde</v>
      </c>
      <c r="B78" s="350">
        <f>IF(ISBLANK(Regressions!B88), " ", Regressions!B88)</f>
        <v>2012</v>
      </c>
      <c r="C78" s="355" t="str">
        <f>IF(ISBLANK(Regressions!C88), " ", Regressions!C88)</f>
        <v>Rural</v>
      </c>
      <c r="D78" s="351">
        <f>IF(ISBLANK(Regressions!D88), " ", Regressions!D88)</f>
        <v>62716.884751434329</v>
      </c>
      <c r="E78" s="221" t="e">
        <f>IF(ISNUMBER(Regressions!E88),ROUND(Regressions!E88, 1), NA())</f>
        <v>#N/A</v>
      </c>
      <c r="F78" s="352" t="e">
        <f>IF(ISNUMBER(Regressions!F88),ROUND(Regressions!F88, 1), NA())</f>
        <v>#N/A</v>
      </c>
      <c r="G78" s="243" t="e">
        <f>IF(ISNUMBER(Regressions!G88),ROUND(Regressions!G88, 1), NA())</f>
        <v>#N/A</v>
      </c>
      <c r="H78" s="353" t="e">
        <f>IF(ISNUMBER(Regressions!H88),ROUND(Regressions!H88, 1), NA())</f>
        <v>#N/A</v>
      </c>
      <c r="I78" s="244" t="e">
        <f>IF(ISNUMBER(Regressions!I88),ROUND(Regressions!I88, 1), NA())</f>
        <v>#N/A</v>
      </c>
      <c r="J78" s="354" t="e">
        <f>IF(ISNUMBER(Regressions!K88),ROUND(Regressions!K88, 1), NA())</f>
        <v>#N/A</v>
      </c>
      <c r="K78" s="352" t="e">
        <f>IF(ISNUMBER(Regressions!L88),ROUND(Regressions!L88, 1), NA())</f>
        <v>#N/A</v>
      </c>
      <c r="L78" s="245" t="e">
        <f>IF(ISNUMBER(Regressions!M88),ROUND(Regressions!M88, 1), NA())</f>
        <v>#N/A</v>
      </c>
      <c r="M78" s="353" t="e">
        <f>IF(ISNUMBER(Regressions!N88),ROUND(Regressions!N88, 1), NA())</f>
        <v>#N/A</v>
      </c>
      <c r="N78" s="244" t="e">
        <f>IF(ISNUMBER(Regressions!O88),ROUND(Regressions!O88, 1), NA())</f>
        <v>#N/A</v>
      </c>
      <c r="O78" s="354" t="e">
        <f>IF(ISNUMBER(Regressions!Q88),ROUND(Regressions!Q88, 1), NA())</f>
        <v>#N/A</v>
      </c>
      <c r="P78" s="352" t="e">
        <f>IF(ISNUMBER(Regressions!R88),ROUND(Regressions!R88, 1), NA())</f>
        <v>#N/A</v>
      </c>
      <c r="Q78" s="222" t="e">
        <f>IF(ISNUMBER(Regressions!S88),ROUND(Regressions!S88, 1), NA())</f>
        <v>#N/A</v>
      </c>
      <c r="R78" s="353" t="e">
        <f>IF(ISNUMBER(Regressions!T88),ROUND(Regressions!T88, 1), NA())</f>
        <v>#N/A</v>
      </c>
      <c r="S78" s="244" t="e">
        <f>IF(ISNUMBER(Regressions!U88),ROUND(Regressions!U88, 1), NA())</f>
        <v>#N/A</v>
      </c>
    </row>
    <row xmlns:x14ac="http://schemas.microsoft.com/office/spreadsheetml/2009/9/ac" r="79" x14ac:dyDescent="0.2">
      <c r="A79" s="349" t="str">
        <f>IF(ISBLANK(Regressions!A89), " ", Regressions!A89)</f>
        <v>Cabo Verde</v>
      </c>
      <c r="B79" s="350">
        <f>IF(ISBLANK(Regressions!B89), " ", Regressions!B89)</f>
        <v>2013</v>
      </c>
      <c r="C79" s="355" t="str">
        <f>IF(ISBLANK(Regressions!C89), " ", Regressions!C89)</f>
        <v>Rural</v>
      </c>
      <c r="D79" s="351">
        <f>IF(ISBLANK(Regressions!D89), " ", Regressions!D89)</f>
        <v>61100.303053436277</v>
      </c>
      <c r="E79" s="221" t="e">
        <f>IF(ISNUMBER(Regressions!E89),ROUND(Regressions!E89, 1), NA())</f>
        <v>#N/A</v>
      </c>
      <c r="F79" s="352" t="e">
        <f>IF(ISNUMBER(Regressions!F89),ROUND(Regressions!F89, 1), NA())</f>
        <v>#N/A</v>
      </c>
      <c r="G79" s="243" t="e">
        <f>IF(ISNUMBER(Regressions!G89),ROUND(Regressions!G89, 1), NA())</f>
        <v>#N/A</v>
      </c>
      <c r="H79" s="353" t="e">
        <f>IF(ISNUMBER(Regressions!H89),ROUND(Regressions!H89, 1), NA())</f>
        <v>#N/A</v>
      </c>
      <c r="I79" s="244" t="e">
        <f>IF(ISNUMBER(Regressions!I89),ROUND(Regressions!I89, 1), NA())</f>
        <v>#N/A</v>
      </c>
      <c r="J79" s="354" t="e">
        <f>IF(ISNUMBER(Regressions!K89),ROUND(Regressions!K89, 1), NA())</f>
        <v>#N/A</v>
      </c>
      <c r="K79" s="352" t="e">
        <f>IF(ISNUMBER(Regressions!L89),ROUND(Regressions!L89, 1), NA())</f>
        <v>#N/A</v>
      </c>
      <c r="L79" s="245" t="e">
        <f>IF(ISNUMBER(Regressions!M89),ROUND(Regressions!M89, 1), NA())</f>
        <v>#N/A</v>
      </c>
      <c r="M79" s="353" t="e">
        <f>IF(ISNUMBER(Regressions!N89),ROUND(Regressions!N89, 1), NA())</f>
        <v>#N/A</v>
      </c>
      <c r="N79" s="244" t="e">
        <f>IF(ISNUMBER(Regressions!O89),ROUND(Regressions!O89, 1), NA())</f>
        <v>#N/A</v>
      </c>
      <c r="O79" s="354" t="e">
        <f>IF(ISNUMBER(Regressions!Q89),ROUND(Regressions!Q89, 1), NA())</f>
        <v>#N/A</v>
      </c>
      <c r="P79" s="352" t="e">
        <f>IF(ISNUMBER(Regressions!R89),ROUND(Regressions!R89, 1), NA())</f>
        <v>#N/A</v>
      </c>
      <c r="Q79" s="222" t="e">
        <f>IF(ISNUMBER(Regressions!S89),ROUND(Regressions!S89, 1), NA())</f>
        <v>#N/A</v>
      </c>
      <c r="R79" s="353" t="e">
        <f>IF(ISNUMBER(Regressions!T89),ROUND(Regressions!T89, 1), NA())</f>
        <v>#N/A</v>
      </c>
      <c r="S79" s="244" t="e">
        <f>IF(ISNUMBER(Regressions!U89),ROUND(Regressions!U89, 1), NA())</f>
        <v>#N/A</v>
      </c>
    </row>
    <row xmlns:x14ac="http://schemas.microsoft.com/office/spreadsheetml/2009/9/ac" r="80" x14ac:dyDescent="0.2">
      <c r="A80" s="349" t="str">
        <f>IF(ISBLANK(Regressions!A90), " ", Regressions!A90)</f>
        <v>Cabo Verde</v>
      </c>
      <c r="B80" s="350">
        <f>IF(ISBLANK(Regressions!B90), " ", Regressions!B90)</f>
        <v>2014</v>
      </c>
      <c r="C80" s="355" t="str">
        <f>IF(ISBLANK(Regressions!C90), " ", Regressions!C90)</f>
        <v>Rural</v>
      </c>
      <c r="D80" s="351">
        <f>IF(ISBLANK(Regressions!D90), " ", Regressions!D90)</f>
        <v>59710.60253417967</v>
      </c>
      <c r="E80" s="221" t="e">
        <f>IF(ISNUMBER(Regressions!E90),ROUND(Regressions!E90, 1), NA())</f>
        <v>#N/A</v>
      </c>
      <c r="F80" s="352" t="e">
        <f>IF(ISNUMBER(Regressions!F90),ROUND(Regressions!F90, 1), NA())</f>
        <v>#N/A</v>
      </c>
      <c r="G80" s="243" t="e">
        <f>IF(ISNUMBER(Regressions!G90),ROUND(Regressions!G90, 1), NA())</f>
        <v>#N/A</v>
      </c>
      <c r="H80" s="353" t="e">
        <f>IF(ISNUMBER(Regressions!H90),ROUND(Regressions!H90, 1), NA())</f>
        <v>#N/A</v>
      </c>
      <c r="I80" s="244" t="e">
        <f>IF(ISNUMBER(Regressions!I90),ROUND(Regressions!I90, 1), NA())</f>
        <v>#N/A</v>
      </c>
      <c r="J80" s="354" t="e">
        <f>IF(ISNUMBER(Regressions!K90),ROUND(Regressions!K90, 1), NA())</f>
        <v>#N/A</v>
      </c>
      <c r="K80" s="352" t="e">
        <f>IF(ISNUMBER(Regressions!L90),ROUND(Regressions!L90, 1), NA())</f>
        <v>#N/A</v>
      </c>
      <c r="L80" s="245" t="e">
        <f>IF(ISNUMBER(Regressions!M90),ROUND(Regressions!M90, 1), NA())</f>
        <v>#N/A</v>
      </c>
      <c r="M80" s="353" t="e">
        <f>IF(ISNUMBER(Regressions!N90),ROUND(Regressions!N90, 1), NA())</f>
        <v>#N/A</v>
      </c>
      <c r="N80" s="244" t="e">
        <f>IF(ISNUMBER(Regressions!O90),ROUND(Regressions!O90, 1), NA())</f>
        <v>#N/A</v>
      </c>
      <c r="O80" s="354" t="e">
        <f>IF(ISNUMBER(Regressions!Q90),ROUND(Regressions!Q90, 1), NA())</f>
        <v>#N/A</v>
      </c>
      <c r="P80" s="352" t="e">
        <f>IF(ISNUMBER(Regressions!R90),ROUND(Regressions!R90, 1), NA())</f>
        <v>#N/A</v>
      </c>
      <c r="Q80" s="222" t="e">
        <f>IF(ISNUMBER(Regressions!S90),ROUND(Regressions!S90, 1), NA())</f>
        <v>#N/A</v>
      </c>
      <c r="R80" s="353" t="e">
        <f>IF(ISNUMBER(Regressions!T90),ROUND(Regressions!T90, 1), NA())</f>
        <v>#N/A</v>
      </c>
      <c r="S80" s="244" t="e">
        <f>IF(ISNUMBER(Regressions!U90),ROUND(Regressions!U90, 1), NA())</f>
        <v>#N/A</v>
      </c>
    </row>
    <row xmlns:x14ac="http://schemas.microsoft.com/office/spreadsheetml/2009/9/ac" r="81" x14ac:dyDescent="0.2">
      <c r="A81" s="349" t="str">
        <f>IF(ISBLANK(Regressions!A91), " ", Regressions!A91)</f>
        <v>Cabo Verde</v>
      </c>
      <c r="B81" s="350">
        <f>IF(ISBLANK(Regressions!B91), " ", Regressions!B91)</f>
        <v>2015</v>
      </c>
      <c r="C81" s="355" t="str">
        <f>IF(ISBLANK(Regressions!C91), " ", Regressions!C91)</f>
        <v>Rural</v>
      </c>
      <c r="D81" s="351">
        <f>IF(ISBLANK(Regressions!D91), " ", Regressions!D91)</f>
        <v>58572.627993011469</v>
      </c>
      <c r="E81" s="221" t="e">
        <f>IF(ISNUMBER(Regressions!E91),ROUND(Regressions!E91, 1), NA())</f>
        <v>#N/A</v>
      </c>
      <c r="F81" s="352" t="e">
        <f>IF(ISNUMBER(Regressions!F91),ROUND(Regressions!F91, 1), NA())</f>
        <v>#N/A</v>
      </c>
      <c r="G81" s="243" t="e">
        <f>IF(ISNUMBER(Regressions!G91),ROUND(Regressions!G91, 1), NA())</f>
        <v>#N/A</v>
      </c>
      <c r="H81" s="353" t="e">
        <f>IF(ISNUMBER(Regressions!H91),ROUND(Regressions!H91, 1), NA())</f>
        <v>#N/A</v>
      </c>
      <c r="I81" s="244" t="e">
        <f>IF(ISNUMBER(Regressions!I91),ROUND(Regressions!I91, 1), NA())</f>
        <v>#N/A</v>
      </c>
      <c r="J81" s="354" t="e">
        <f>IF(ISNUMBER(Regressions!K91),ROUND(Regressions!K91, 1), NA())</f>
        <v>#N/A</v>
      </c>
      <c r="K81" s="352" t="e">
        <f>IF(ISNUMBER(Regressions!L91),ROUND(Regressions!L91, 1), NA())</f>
        <v>#N/A</v>
      </c>
      <c r="L81" s="245" t="e">
        <f>IF(ISNUMBER(Regressions!M91),ROUND(Regressions!M91, 1), NA())</f>
        <v>#N/A</v>
      </c>
      <c r="M81" s="353" t="e">
        <f>IF(ISNUMBER(Regressions!N91),ROUND(Regressions!N91, 1), NA())</f>
        <v>#N/A</v>
      </c>
      <c r="N81" s="244" t="e">
        <f>IF(ISNUMBER(Regressions!O91),ROUND(Regressions!O91, 1), NA())</f>
        <v>#N/A</v>
      </c>
      <c r="O81" s="354" t="e">
        <f>IF(ISNUMBER(Regressions!Q91),ROUND(Regressions!Q91, 1), NA())</f>
        <v>#N/A</v>
      </c>
      <c r="P81" s="352" t="e">
        <f>IF(ISNUMBER(Regressions!R91),ROUND(Regressions!R91, 1), NA())</f>
        <v>#N/A</v>
      </c>
      <c r="Q81" s="222" t="e">
        <f>IF(ISNUMBER(Regressions!S91),ROUND(Regressions!S91, 1), NA())</f>
        <v>#N/A</v>
      </c>
      <c r="R81" s="353" t="e">
        <f>IF(ISNUMBER(Regressions!T91),ROUND(Regressions!T91, 1), NA())</f>
        <v>#N/A</v>
      </c>
      <c r="S81" s="244" t="e">
        <f>IF(ISNUMBER(Regressions!U91),ROUND(Regressions!U91, 1), NA())</f>
        <v>#N/A</v>
      </c>
    </row>
    <row xmlns:x14ac="http://schemas.microsoft.com/office/spreadsheetml/2009/9/ac" r="82" x14ac:dyDescent="0.2">
      <c r="A82" s="349" t="str">
        <f>IF(ISBLANK(Regressions!A92), " ", Regressions!A92)</f>
        <v>Cabo Verde</v>
      </c>
      <c r="B82" s="350">
        <f>IF(ISBLANK(Regressions!B92), " ", Regressions!B92)</f>
        <v>2016</v>
      </c>
      <c r="C82" s="355" t="str">
        <f>IF(ISBLANK(Regressions!C92), " ", Regressions!C92)</f>
        <v>Rural</v>
      </c>
      <c r="D82" s="351">
        <f>IF(ISBLANK(Regressions!D92), " ", Regressions!D92)</f>
        <v>57322.145243530271</v>
      </c>
      <c r="E82" s="221" t="e">
        <f>IF(ISNUMBER(Regressions!E92),ROUND(Regressions!E92, 1), NA())</f>
        <v>#N/A</v>
      </c>
      <c r="F82" s="352" t="e">
        <f>IF(ISNUMBER(Regressions!F92),ROUND(Regressions!F92, 1), NA())</f>
        <v>#N/A</v>
      </c>
      <c r="G82" s="243" t="e">
        <f>IF(ISNUMBER(Regressions!G92),ROUND(Regressions!G92, 1), NA())</f>
        <v>#N/A</v>
      </c>
      <c r="H82" s="353" t="e">
        <f>IF(ISNUMBER(Regressions!H92),ROUND(Regressions!H92, 1), NA())</f>
        <v>#N/A</v>
      </c>
      <c r="I82" s="244" t="e">
        <f>IF(ISNUMBER(Regressions!I92),ROUND(Regressions!I92, 1), NA())</f>
        <v>#N/A</v>
      </c>
      <c r="J82" s="354" t="e">
        <f>IF(ISNUMBER(Regressions!K92),ROUND(Regressions!K92, 1), NA())</f>
        <v>#N/A</v>
      </c>
      <c r="K82" s="352" t="e">
        <f>IF(ISNUMBER(Regressions!L92),ROUND(Regressions!L92, 1), NA())</f>
        <v>#N/A</v>
      </c>
      <c r="L82" s="245" t="e">
        <f>IF(ISNUMBER(Regressions!M92),ROUND(Regressions!M92, 1), NA())</f>
        <v>#N/A</v>
      </c>
      <c r="M82" s="353" t="e">
        <f>IF(ISNUMBER(Regressions!N92),ROUND(Regressions!N92, 1), NA())</f>
        <v>#N/A</v>
      </c>
      <c r="N82" s="244" t="e">
        <f>IF(ISNUMBER(Regressions!O92),ROUND(Regressions!O92, 1), NA())</f>
        <v>#N/A</v>
      </c>
      <c r="O82" s="354" t="e">
        <f>IF(ISNUMBER(Regressions!Q92),ROUND(Regressions!Q92, 1), NA())</f>
        <v>#N/A</v>
      </c>
      <c r="P82" s="352" t="e">
        <f>IF(ISNUMBER(Regressions!R92),ROUND(Regressions!R92, 1), NA())</f>
        <v>#N/A</v>
      </c>
      <c r="Q82" s="222" t="e">
        <f>IF(ISNUMBER(Regressions!S92),ROUND(Regressions!S92, 1), NA())</f>
        <v>#N/A</v>
      </c>
      <c r="R82" s="353" t="e">
        <f>IF(ISNUMBER(Regressions!T92),ROUND(Regressions!T92, 1), NA())</f>
        <v>#N/A</v>
      </c>
      <c r="S82" s="244" t="e">
        <f>IF(ISNUMBER(Regressions!U92),ROUND(Regressions!U92, 1), NA())</f>
        <v>#N/A</v>
      </c>
    </row>
    <row xmlns:x14ac="http://schemas.microsoft.com/office/spreadsheetml/2009/9/ac" r="83" x14ac:dyDescent="0.2">
      <c r="A83" s="349" t="str">
        <f>IF(ISBLANK(Regressions!A93), " ", Regressions!A93)</f>
        <v>Cabo Verde</v>
      </c>
      <c r="B83" s="350">
        <f>IF(ISBLANK(Regressions!B93), " ", Regressions!B93)</f>
        <v>2017</v>
      </c>
      <c r="C83" s="355" t="str">
        <f>IF(ISBLANK(Regressions!C93), " ", Regressions!C93)</f>
        <v>Rural</v>
      </c>
      <c r="D83" s="351">
        <f>IF(ISBLANK(Regressions!D93), " ", Regressions!D93)</f>
        <v>56085.070767974852</v>
      </c>
      <c r="E83" s="221" t="e">
        <f>IF(ISNUMBER(Regressions!E93),ROUND(Regressions!E93, 1), NA())</f>
        <v>#N/A</v>
      </c>
      <c r="F83" s="352" t="e">
        <f>IF(ISNUMBER(Regressions!F93),ROUND(Regressions!F93, 1), NA())</f>
        <v>#N/A</v>
      </c>
      <c r="G83" s="243" t="e">
        <f>IF(ISNUMBER(Regressions!G93),ROUND(Regressions!G93, 1), NA())</f>
        <v>#N/A</v>
      </c>
      <c r="H83" s="353" t="e">
        <f>IF(ISNUMBER(Regressions!H93),ROUND(Regressions!H93, 1), NA())</f>
        <v>#N/A</v>
      </c>
      <c r="I83" s="244" t="e">
        <f>IF(ISNUMBER(Regressions!I93),ROUND(Regressions!I93, 1), NA())</f>
        <v>#N/A</v>
      </c>
      <c r="J83" s="354" t="e">
        <f>IF(ISNUMBER(Regressions!K93),ROUND(Regressions!K93, 1), NA())</f>
        <v>#N/A</v>
      </c>
      <c r="K83" s="352" t="e">
        <f>IF(ISNUMBER(Regressions!L93),ROUND(Regressions!L93, 1), NA())</f>
        <v>#N/A</v>
      </c>
      <c r="L83" s="245" t="e">
        <f>IF(ISNUMBER(Regressions!M93),ROUND(Regressions!M93, 1), NA())</f>
        <v>#N/A</v>
      </c>
      <c r="M83" s="353" t="e">
        <f>IF(ISNUMBER(Regressions!N93),ROUND(Regressions!N93, 1), NA())</f>
        <v>#N/A</v>
      </c>
      <c r="N83" s="244" t="e">
        <f>IF(ISNUMBER(Regressions!O93),ROUND(Regressions!O93, 1), NA())</f>
        <v>#N/A</v>
      </c>
      <c r="O83" s="354" t="e">
        <f>IF(ISNUMBER(Regressions!Q93),ROUND(Regressions!Q93, 1), NA())</f>
        <v>#N/A</v>
      </c>
      <c r="P83" s="352" t="e">
        <f>IF(ISNUMBER(Regressions!R93),ROUND(Regressions!R93, 1), NA())</f>
        <v>#N/A</v>
      </c>
      <c r="Q83" s="222" t="e">
        <f>IF(ISNUMBER(Regressions!S93),ROUND(Regressions!S93, 1), NA())</f>
        <v>#N/A</v>
      </c>
      <c r="R83" s="353" t="e">
        <f>IF(ISNUMBER(Regressions!T93),ROUND(Regressions!T93, 1), NA())</f>
        <v>#N/A</v>
      </c>
      <c r="S83" s="244" t="e">
        <f>IF(ISNUMBER(Regressions!U93),ROUND(Regressions!U93, 1), NA())</f>
        <v>#N/A</v>
      </c>
    </row>
    <row xmlns:x14ac="http://schemas.microsoft.com/office/spreadsheetml/2009/9/ac" r="84" x14ac:dyDescent="0.2">
      <c r="A84" s="349" t="str">
        <f>IF(ISBLANK(Regressions!A94), " ", Regressions!A94)</f>
        <v>Cabo Verde</v>
      </c>
      <c r="B84" s="350">
        <f>IF(ISBLANK(Regressions!B94), " ", Regressions!B94)</f>
        <v>2018</v>
      </c>
      <c r="C84" s="355" t="str">
        <f>IF(ISBLANK(Regressions!C94), " ", Regressions!C94)</f>
        <v>Rural</v>
      </c>
      <c r="D84" s="351">
        <f>IF(ISBLANK(Regressions!D94), " ", Regressions!D94)</f>
        <v>54922.005340576172</v>
      </c>
      <c r="E84" s="221" t="e">
        <f>IF(ISNUMBER(Regressions!E94),ROUND(Regressions!E94, 1), NA())</f>
        <v>#N/A</v>
      </c>
      <c r="F84" s="352" t="e">
        <f>IF(ISNUMBER(Regressions!F94),ROUND(Regressions!F94, 1), NA())</f>
        <v>#N/A</v>
      </c>
      <c r="G84" s="243" t="e">
        <f>IF(ISNUMBER(Regressions!G94),ROUND(Regressions!G94, 1), NA())</f>
        <v>#N/A</v>
      </c>
      <c r="H84" s="353" t="e">
        <f>IF(ISNUMBER(Regressions!H94),ROUND(Regressions!H94, 1), NA())</f>
        <v>#N/A</v>
      </c>
      <c r="I84" s="244" t="e">
        <f>IF(ISNUMBER(Regressions!I94),ROUND(Regressions!I94, 1), NA())</f>
        <v>#N/A</v>
      </c>
      <c r="J84" s="354" t="e">
        <f>IF(ISNUMBER(Regressions!K94),ROUND(Regressions!K94, 1), NA())</f>
        <v>#N/A</v>
      </c>
      <c r="K84" s="352" t="e">
        <f>IF(ISNUMBER(Regressions!L94),ROUND(Regressions!L94, 1), NA())</f>
        <v>#N/A</v>
      </c>
      <c r="L84" s="245" t="e">
        <f>IF(ISNUMBER(Regressions!M94),ROUND(Regressions!M94, 1), NA())</f>
        <v>#N/A</v>
      </c>
      <c r="M84" s="353" t="e">
        <f>IF(ISNUMBER(Regressions!N94),ROUND(Regressions!N94, 1), NA())</f>
        <v>#N/A</v>
      </c>
      <c r="N84" s="244" t="e">
        <f>IF(ISNUMBER(Regressions!O94),ROUND(Regressions!O94, 1), NA())</f>
        <v>#N/A</v>
      </c>
      <c r="O84" s="354" t="e">
        <f>IF(ISNUMBER(Regressions!Q94),ROUND(Regressions!Q94, 1), NA())</f>
        <v>#N/A</v>
      </c>
      <c r="P84" s="352" t="e">
        <f>IF(ISNUMBER(Regressions!R94),ROUND(Regressions!R94, 1), NA())</f>
        <v>#N/A</v>
      </c>
      <c r="Q84" s="222" t="e">
        <f>IF(ISNUMBER(Regressions!S94),ROUND(Regressions!S94, 1), NA())</f>
        <v>#N/A</v>
      </c>
      <c r="R84" s="353" t="e">
        <f>IF(ISNUMBER(Regressions!T94),ROUND(Regressions!T94, 1), NA())</f>
        <v>#N/A</v>
      </c>
      <c r="S84" s="244" t="e">
        <f>IF(ISNUMBER(Regressions!U94),ROUND(Regressions!U94, 1), NA())</f>
        <v>#N/A</v>
      </c>
    </row>
    <row xmlns:x14ac="http://schemas.microsoft.com/office/spreadsheetml/2009/9/ac" r="85" x14ac:dyDescent="0.2">
      <c r="A85" s="349" t="str">
        <f>IF(ISBLANK(Regressions!A95), " ", Regressions!A95)</f>
        <v>Cabo Verde</v>
      </c>
      <c r="B85" s="350">
        <f>IF(ISBLANK(Regressions!B95), " ", Regressions!B95)</f>
        <v>2019</v>
      </c>
      <c r="C85" s="355" t="str">
        <f>IF(ISBLANK(Regressions!C95), " ", Regressions!C95)</f>
        <v>Rural</v>
      </c>
      <c r="D85" s="351">
        <f>IF(ISBLANK(Regressions!D95), " ", Regressions!D95)</f>
        <v>53851.027436141972</v>
      </c>
      <c r="E85" s="221" t="e">
        <f>IF(ISNUMBER(Regressions!E95),ROUND(Regressions!E95, 1), NA())</f>
        <v>#N/A</v>
      </c>
      <c r="F85" s="352" t="e">
        <f>IF(ISNUMBER(Regressions!F95),ROUND(Regressions!F95, 1), NA())</f>
        <v>#N/A</v>
      </c>
      <c r="G85" s="243" t="e">
        <f>IF(ISNUMBER(Regressions!G95),ROUND(Regressions!G95, 1), NA())</f>
        <v>#N/A</v>
      </c>
      <c r="H85" s="353" t="e">
        <f>IF(ISNUMBER(Regressions!H95),ROUND(Regressions!H95, 1), NA())</f>
        <v>#N/A</v>
      </c>
      <c r="I85" s="244" t="e">
        <f>IF(ISNUMBER(Regressions!I95),ROUND(Regressions!I95, 1), NA())</f>
        <v>#N/A</v>
      </c>
      <c r="J85" s="354" t="e">
        <f>IF(ISNUMBER(Regressions!K95),ROUND(Regressions!K95, 1), NA())</f>
        <v>#N/A</v>
      </c>
      <c r="K85" s="352" t="e">
        <f>IF(ISNUMBER(Regressions!L95),ROUND(Regressions!L95, 1), NA())</f>
        <v>#N/A</v>
      </c>
      <c r="L85" s="245" t="e">
        <f>IF(ISNUMBER(Regressions!M95),ROUND(Regressions!M95, 1), NA())</f>
        <v>#N/A</v>
      </c>
      <c r="M85" s="353" t="e">
        <f>IF(ISNUMBER(Regressions!N95),ROUND(Regressions!N95, 1), NA())</f>
        <v>#N/A</v>
      </c>
      <c r="N85" s="244" t="e">
        <f>IF(ISNUMBER(Regressions!O95),ROUND(Regressions!O95, 1), NA())</f>
        <v>#N/A</v>
      </c>
      <c r="O85" s="354" t="e">
        <f>IF(ISNUMBER(Regressions!Q95),ROUND(Regressions!Q95, 1), NA())</f>
        <v>#N/A</v>
      </c>
      <c r="P85" s="352" t="e">
        <f>IF(ISNUMBER(Regressions!R95),ROUND(Regressions!R95, 1), NA())</f>
        <v>#N/A</v>
      </c>
      <c r="Q85" s="222" t="e">
        <f>IF(ISNUMBER(Regressions!S95),ROUND(Regressions!S95, 1), NA())</f>
        <v>#N/A</v>
      </c>
      <c r="R85" s="353" t="e">
        <f>IF(ISNUMBER(Regressions!T95),ROUND(Regressions!T95, 1), NA())</f>
        <v>#N/A</v>
      </c>
      <c r="S85" s="244" t="e">
        <f>IF(ISNUMBER(Regressions!U95),ROUND(Regressions!U95, 1), NA())</f>
        <v>#N/A</v>
      </c>
    </row>
    <row xmlns:x14ac="http://schemas.microsoft.com/office/spreadsheetml/2009/9/ac" r="86" x14ac:dyDescent="0.2">
      <c r="A86" s="349" t="str">
        <f>IF(ISBLANK(Regressions!A96), " ", Regressions!A96)</f>
        <v>Cabo Verde</v>
      </c>
      <c r="B86" s="350">
        <f>IF(ISBLANK(Regressions!B96), " ", Regressions!B96)</f>
        <v>2020</v>
      </c>
      <c r="C86" s="355" t="str">
        <f>IF(ISBLANK(Regressions!C96), " ", Regressions!C96)</f>
        <v>Rural</v>
      </c>
      <c r="D86" s="351">
        <f>IF(ISBLANK(Regressions!D96), " ", Regressions!D96)</f>
        <v>53013.648400802609</v>
      </c>
      <c r="E86" s="221" t="e">
        <f>IF(ISNUMBER(Regressions!E96),ROUND(Regressions!E96, 1), NA())</f>
        <v>#N/A</v>
      </c>
      <c r="F86" s="352" t="e">
        <f>IF(ISNUMBER(Regressions!F96),ROUND(Regressions!F96, 1), NA())</f>
        <v>#N/A</v>
      </c>
      <c r="G86" s="243" t="e">
        <f>IF(ISNUMBER(Regressions!G96),ROUND(Regressions!G96, 1), NA())</f>
        <v>#N/A</v>
      </c>
      <c r="H86" s="353" t="e">
        <f>IF(ISNUMBER(Regressions!H96),ROUND(Regressions!H96, 1), NA())</f>
        <v>#N/A</v>
      </c>
      <c r="I86" s="244" t="e">
        <f>IF(ISNUMBER(Regressions!I96),ROUND(Regressions!I96, 1), NA())</f>
        <v>#N/A</v>
      </c>
      <c r="J86" s="354" t="e">
        <f>IF(ISNUMBER(Regressions!K96),ROUND(Regressions!K96, 1), NA())</f>
        <v>#N/A</v>
      </c>
      <c r="K86" s="352" t="e">
        <f>IF(ISNUMBER(Regressions!L96),ROUND(Regressions!L96, 1), NA())</f>
        <v>#N/A</v>
      </c>
      <c r="L86" s="245" t="e">
        <f>IF(ISNUMBER(Regressions!M96),ROUND(Regressions!M96, 1), NA())</f>
        <v>#N/A</v>
      </c>
      <c r="M86" s="353" t="e">
        <f>IF(ISNUMBER(Regressions!N96),ROUND(Regressions!N96, 1), NA())</f>
        <v>#N/A</v>
      </c>
      <c r="N86" s="244" t="e">
        <f>IF(ISNUMBER(Regressions!O96),ROUND(Regressions!O96, 1), NA())</f>
        <v>#N/A</v>
      </c>
      <c r="O86" s="354" t="e">
        <f>IF(ISNUMBER(Regressions!Q96),ROUND(Regressions!Q96, 1), NA())</f>
        <v>#N/A</v>
      </c>
      <c r="P86" s="352" t="e">
        <f>IF(ISNUMBER(Regressions!R96),ROUND(Regressions!R96, 1), NA())</f>
        <v>#N/A</v>
      </c>
      <c r="Q86" s="222" t="e">
        <f>IF(ISNUMBER(Regressions!S96),ROUND(Regressions!S96, 1), NA())</f>
        <v>#N/A</v>
      </c>
      <c r="R86" s="353" t="e">
        <f>IF(ISNUMBER(Regressions!T96),ROUND(Regressions!T96, 1), NA())</f>
        <v>#N/A</v>
      </c>
      <c r="S86" s="244" t="e">
        <f>IF(ISNUMBER(Regressions!U96),ROUND(Regressions!U96, 1), NA())</f>
        <v>#N/A</v>
      </c>
    </row>
    <row xmlns:x14ac="http://schemas.microsoft.com/office/spreadsheetml/2009/9/ac" r="87" x14ac:dyDescent="0.2">
      <c r="A87" s="406" t="str">
        <f>IF(ISBLANK(Regressions!A97), " ", Regressions!A97)</f>
        <v>Cabo Verde</v>
      </c>
      <c r="B87" s="407">
        <f>IF(ISBLANK(Regressions!B97), " ", Regressions!B97)</f>
        <v>2021</v>
      </c>
      <c r="C87" s="408" t="str">
        <f>IF(ISBLANK(Regressions!C97), " ", Regressions!C97)</f>
        <v>Rural</v>
      </c>
      <c r="D87" s="409">
        <f>IF(ISBLANK(Regressions!D97), " ", Regressions!D97)</f>
        <v>52261.766969299308</v>
      </c>
      <c r="E87" s="412" t="e">
        <f>IF(ISNUMBER(Regressions!E97),ROUND(Regressions!E97, 1), NA())</f>
        <v>#N/A</v>
      </c>
      <c r="F87" s="410" t="e">
        <f>IF(ISNUMBER(Regressions!F97),ROUND(Regressions!F97, 1), NA())</f>
        <v>#N/A</v>
      </c>
      <c r="G87" s="413" t="e">
        <f>IF(ISNUMBER(Regressions!G97),ROUND(Regressions!G97, 1), NA())</f>
        <v>#N/A</v>
      </c>
      <c r="H87" s="411" t="e">
        <f>IF(ISNUMBER(Regressions!H97),ROUND(Regressions!H97, 1), NA())</f>
        <v>#N/A</v>
      </c>
      <c r="I87" s="414" t="e">
        <f>IF(ISNUMBER(Regressions!I97),ROUND(Regressions!I97, 1), NA())</f>
        <v>#N/A</v>
      </c>
      <c r="J87" s="412" t="e">
        <f>IF(ISNUMBER(Regressions!K97),ROUND(Regressions!K97, 1), NA())</f>
        <v>#N/A</v>
      </c>
      <c r="K87" s="410" t="e">
        <f>IF(ISNUMBER(Regressions!L97),ROUND(Regressions!L97, 1), NA())</f>
        <v>#N/A</v>
      </c>
      <c r="L87" s="415" t="e">
        <f>IF(ISNUMBER(Regressions!M97),ROUND(Regressions!M97, 1), NA())</f>
        <v>#N/A</v>
      </c>
      <c r="M87" s="411" t="e">
        <f>IF(ISNUMBER(Regressions!N97),ROUND(Regressions!N97, 1), NA())</f>
        <v>#N/A</v>
      </c>
      <c r="N87" s="414" t="e">
        <f>IF(ISNUMBER(Regressions!O97),ROUND(Regressions!O97, 1), NA())</f>
        <v>#N/A</v>
      </c>
      <c r="O87" s="412" t="e">
        <f>IF(ISNUMBER(Regressions!Q97),ROUND(Regressions!Q97, 1), NA())</f>
        <v>#N/A</v>
      </c>
      <c r="P87" s="410" t="e">
        <f>IF(ISNUMBER(Regressions!R97),ROUND(Regressions!R97, 1), NA())</f>
        <v>#N/A</v>
      </c>
      <c r="Q87" s="416" t="e">
        <f>IF(ISNUMBER(Regressions!S97),ROUND(Regressions!S97, 1), NA())</f>
        <v>#N/A</v>
      </c>
      <c r="R87" s="411" t="e">
        <f>IF(ISNUMBER(Regressions!T97),ROUND(Regressions!T97, 1), NA())</f>
        <v>#N/A</v>
      </c>
      <c r="S87" s="414" t="e">
        <f>IF(ISNUMBER(Regressions!U97),ROUND(Regressions!U97, 1), NA())</f>
        <v>#N/A</v>
      </c>
      <c r="T87" s="405"/>
      <c r="U87" s="405"/>
      <c r="V87" s="405"/>
      <c r="W87" s="405"/>
      <c r="X87" s="405"/>
      <c r="Y87" s="405"/>
      <c r="Z87" s="405"/>
      <c r="AA87" s="405"/>
      <c r="AB87" s="405"/>
      <c r="AC87" s="405"/>
    </row>
    <row xmlns:x14ac="http://schemas.microsoft.com/office/spreadsheetml/2009/9/ac" r="88" x14ac:dyDescent="0.2">
      <c r="A88" s="349" t="str">
        <f>IF(ISBLANK(Regressions!A98), " ", Regressions!A98)</f>
        <v>Cabo Verde</v>
      </c>
      <c r="B88" s="350">
        <f>IF(ISBLANK(Regressions!B98), " ", Regressions!B98)</f>
        <v>2022</v>
      </c>
      <c r="C88" s="355" t="str">
        <f>IF(ISBLANK(Regressions!C98), " ", Regressions!C98)</f>
        <v>Rural</v>
      </c>
      <c r="D88" s="351">
        <f>IF(ISBLANK(Regressions!D98), " ", Regressions!D98)</f>
        <v>51360.040397644043</v>
      </c>
      <c r="E88" s="221" t="e">
        <f>IF(ISNUMBER(Regressions!E98),ROUND(Regressions!E98, 1), NA())</f>
        <v>#N/A</v>
      </c>
      <c r="F88" s="352" t="e">
        <f>IF(ISNUMBER(Regressions!F98),ROUND(Regressions!F98, 1), NA())</f>
        <v>#N/A</v>
      </c>
      <c r="G88" s="243" t="e">
        <f>IF(ISNUMBER(Regressions!G98),ROUND(Regressions!G98, 1), NA())</f>
        <v>#N/A</v>
      </c>
      <c r="H88" s="353" t="e">
        <f>IF(ISNUMBER(Regressions!H98),ROUND(Regressions!H98, 1), NA())</f>
        <v>#N/A</v>
      </c>
      <c r="I88" s="244" t="e">
        <f>IF(ISNUMBER(Regressions!I98),ROUND(Regressions!I98, 1), NA())</f>
        <v>#N/A</v>
      </c>
      <c r="J88" s="354" t="e">
        <f>IF(ISNUMBER(Regressions!K98),ROUND(Regressions!K98, 1), NA())</f>
        <v>#N/A</v>
      </c>
      <c r="K88" s="352" t="e">
        <f>IF(ISNUMBER(Regressions!L98),ROUND(Regressions!L98, 1), NA())</f>
        <v>#N/A</v>
      </c>
      <c r="L88" s="245" t="e">
        <f>IF(ISNUMBER(Regressions!M98),ROUND(Regressions!M98, 1), NA())</f>
        <v>#N/A</v>
      </c>
      <c r="M88" s="353" t="e">
        <f>IF(ISNUMBER(Regressions!N98),ROUND(Regressions!N98, 1), NA())</f>
        <v>#N/A</v>
      </c>
      <c r="N88" s="244" t="e">
        <f>IF(ISNUMBER(Regressions!O98),ROUND(Regressions!O98, 1), NA())</f>
        <v>#N/A</v>
      </c>
      <c r="O88" s="354" t="e">
        <f>IF(ISNUMBER(Regressions!Q98),ROUND(Regressions!Q98, 1), NA())</f>
        <v>#N/A</v>
      </c>
      <c r="P88" s="352" t="e">
        <f>IF(ISNUMBER(Regressions!R98),ROUND(Regressions!R98, 1), NA())</f>
        <v>#N/A</v>
      </c>
      <c r="Q88" s="222" t="e">
        <f>IF(ISNUMBER(Regressions!S98),ROUND(Regressions!S98, 1), NA())</f>
        <v>#N/A</v>
      </c>
      <c r="R88" s="353" t="e">
        <f>IF(ISNUMBER(Regressions!T98),ROUND(Regressions!T98, 1), NA())</f>
        <v>#N/A</v>
      </c>
      <c r="S88" s="244" t="e">
        <f>IF(ISNUMBER(Regressions!U98),ROUND(Regressions!U98, 1), NA())</f>
        <v>#N/A</v>
      </c>
    </row>
    <row xmlns:x14ac="http://schemas.microsoft.com/office/spreadsheetml/2009/9/ac" r="89" x14ac:dyDescent="0.2">
      <c r="A89" s="356" t="str">
        <f>IF(ISBLANK(Regressions!A99), " ", Regressions!A99)</f>
        <v>Cabo Verde</v>
      </c>
      <c r="B89" s="357">
        <f>IF(ISBLANK(Regressions!B99), " ", Regressions!B99)</f>
        <v>2023</v>
      </c>
      <c r="C89" s="358" t="str">
        <f>IF(ISBLANK(Regressions!C99), " ", Regressions!C99)</f>
        <v>Rural</v>
      </c>
      <c r="D89" s="359">
        <f>IF(ISBLANK(Regressions!D99), " ", Regressions!D99)</f>
        <v>48773.015959930417</v>
      </c>
      <c r="E89" s="360" t="e">
        <f>IF(ISNUMBER(Regressions!E99),ROUND(Regressions!E99, 1), NA())</f>
        <v>#N/A</v>
      </c>
      <c r="F89" s="361" t="e">
        <f>IF(ISNUMBER(Regressions!F99),ROUND(Regressions!F99, 1), NA())</f>
        <v>#N/A</v>
      </c>
      <c r="G89" s="362" t="e">
        <f>IF(ISNUMBER(Regressions!G99),ROUND(Regressions!G99, 1), NA())</f>
        <v>#N/A</v>
      </c>
      <c r="H89" s="363" t="e">
        <f>IF(ISNUMBER(Regressions!H99),ROUND(Regressions!H99, 1), NA())</f>
        <v>#N/A</v>
      </c>
      <c r="I89" s="364" t="e">
        <f>IF(ISNUMBER(Regressions!I99),ROUND(Regressions!I99, 1), NA())</f>
        <v>#N/A</v>
      </c>
      <c r="J89" s="365" t="e">
        <f>IF(ISNUMBER(Regressions!K99),ROUND(Regressions!K99, 1), NA())</f>
        <v>#N/A</v>
      </c>
      <c r="K89" s="361" t="e">
        <f>IF(ISNUMBER(Regressions!L99),ROUND(Regressions!L99, 1), NA())</f>
        <v>#N/A</v>
      </c>
      <c r="L89" s="366" t="e">
        <f>IF(ISNUMBER(Regressions!M99),ROUND(Regressions!M99, 1), NA())</f>
        <v>#N/A</v>
      </c>
      <c r="M89" s="363" t="e">
        <f>IF(ISNUMBER(Regressions!N99),ROUND(Regressions!N99, 1), NA())</f>
        <v>#N/A</v>
      </c>
      <c r="N89" s="364" t="e">
        <f>IF(ISNUMBER(Regressions!O99),ROUND(Regressions!O99, 1), NA())</f>
        <v>#N/A</v>
      </c>
      <c r="O89" s="365" t="e">
        <f>IF(ISNUMBER(Regressions!Q99),ROUND(Regressions!Q99, 1), NA())</f>
        <v>#N/A</v>
      </c>
      <c r="P89" s="361" t="e">
        <f>IF(ISNUMBER(Regressions!R99),ROUND(Regressions!R99, 1), NA())</f>
        <v>#N/A</v>
      </c>
      <c r="Q89" s="367" t="e">
        <f>IF(ISNUMBER(Regressions!S99),ROUND(Regressions!S99, 1), NA())</f>
        <v>#N/A</v>
      </c>
      <c r="R89" s="363" t="e">
        <f>IF(ISNUMBER(Regressions!T99),ROUND(Regressions!T99, 1), NA())</f>
        <v>#N/A</v>
      </c>
      <c r="S89" s="364" t="e">
        <f>IF(ISNUMBER(Regressions!U99),ROUND(Regressions!U99, 1), NA())</f>
        <v>#N/A</v>
      </c>
    </row>
    <row xmlns:x14ac="http://schemas.microsoft.com/office/spreadsheetml/2009/9/ac" r="90" hidden="true" x14ac:dyDescent="0.2">
      <c r="A90" s="349" t="str">
        <f>IF(ISBLANK(Regressions!A100), " ", Regressions!A100)</f>
        <v>Cabo Verde</v>
      </c>
      <c r="B90" s="350">
        <f>IF(ISBLANK(Regressions!B100), " ", Regressions!B100)</f>
        <v>2024</v>
      </c>
      <c r="C90" s="355" t="str">
        <f>IF(ISBLANK(Regressions!C100), " ", Regressions!C100)</f>
        <v>Rural</v>
      </c>
      <c r="D90" s="351" t="str">
        <f>IF(ISBLANK(Regressions!D100), " ", Regressions!D100)</f>
        <v> </v>
      </c>
      <c r="E90" s="221" t="e">
        <f>IF(ISNUMBER(Regressions!E100),ROUND(Regressions!E100, 1), NA())</f>
        <v>#N/A</v>
      </c>
      <c r="F90" s="352" t="e">
        <f>IF(ISNUMBER(Regressions!F100),ROUND(Regressions!F100, 1), NA())</f>
        <v>#N/A</v>
      </c>
      <c r="G90" s="243" t="e">
        <f>IF(ISNUMBER(Regressions!G100),ROUND(Regressions!G100, 1), NA())</f>
        <v>#N/A</v>
      </c>
      <c r="H90" s="353" t="e">
        <f>IF(ISNUMBER(Regressions!H100),ROUND(Regressions!H100, 1), NA())</f>
        <v>#N/A</v>
      </c>
      <c r="I90" s="244" t="e">
        <f>IF(ISNUMBER(Regressions!I100),ROUND(Regressions!I100, 1), NA())</f>
        <v>#N/A</v>
      </c>
      <c r="J90" s="354" t="e">
        <f>IF(ISNUMBER(Regressions!K100),ROUND(Regressions!K100, 1), NA())</f>
        <v>#N/A</v>
      </c>
      <c r="K90" s="352" t="e">
        <f>IF(ISNUMBER(Regressions!L100),ROUND(Regressions!L100, 1), NA())</f>
        <v>#N/A</v>
      </c>
      <c r="L90" s="245" t="e">
        <f>IF(ISNUMBER(Regressions!M100),ROUND(Regressions!M100, 1), NA())</f>
        <v>#N/A</v>
      </c>
      <c r="M90" s="353" t="e">
        <f>IF(ISNUMBER(Regressions!N100),ROUND(Regressions!N100, 1), NA())</f>
        <v>#N/A</v>
      </c>
      <c r="N90" s="244" t="e">
        <f>IF(ISNUMBER(Regressions!O100),ROUND(Regressions!O100, 1), NA())</f>
        <v>#N/A</v>
      </c>
      <c r="O90" s="354" t="e">
        <f>IF(ISNUMBER(Regressions!Q100),ROUND(Regressions!Q100, 1), NA())</f>
        <v>#N/A</v>
      </c>
      <c r="P90" s="352" t="e">
        <f>IF(ISNUMBER(Regressions!R100),ROUND(Regressions!R100, 1), NA())</f>
        <v>#N/A</v>
      </c>
      <c r="Q90" s="222" t="e">
        <f>IF(ISNUMBER(Regressions!S100),ROUND(Regressions!S100, 1), NA())</f>
        <v>#N/A</v>
      </c>
      <c r="R90" s="353" t="e">
        <f>IF(ISNUMBER(Regressions!T100),ROUND(Regressions!T100, 1), NA())</f>
        <v>#N/A</v>
      </c>
      <c r="S90" s="244" t="e">
        <f>IF(ISNUMBER(Regressions!U100),ROUND(Regressions!U100, 1), NA())</f>
        <v>#N/A</v>
      </c>
    </row>
    <row xmlns:x14ac="http://schemas.microsoft.com/office/spreadsheetml/2009/9/ac" r="91" hidden="true" x14ac:dyDescent="0.2">
      <c r="A91" s="349" t="str">
        <f>IF(ISBLANK(Regressions!A101), " ", Regressions!A101)</f>
        <v>Cabo Verde</v>
      </c>
      <c r="B91" s="350">
        <f>IF(ISBLANK(Regressions!B101), " ", Regressions!B101)</f>
        <v>2025</v>
      </c>
      <c r="C91" s="355" t="str">
        <f>IF(ISBLANK(Regressions!C101), " ", Regressions!C101)</f>
        <v>Rural</v>
      </c>
      <c r="D91" s="351" t="str">
        <f>IF(ISBLANK(Regressions!D101), " ", Regressions!D101)</f>
        <v> </v>
      </c>
      <c r="E91" s="221" t="e">
        <f>IF(ISNUMBER(Regressions!E101),ROUND(Regressions!E101, 1), NA())</f>
        <v>#N/A</v>
      </c>
      <c r="F91" s="352" t="e">
        <f>IF(ISNUMBER(Regressions!F101),ROUND(Regressions!F101, 1), NA())</f>
        <v>#N/A</v>
      </c>
      <c r="G91" s="243" t="e">
        <f>IF(ISNUMBER(Regressions!G101),ROUND(Regressions!G101, 1), NA())</f>
        <v>#N/A</v>
      </c>
      <c r="H91" s="353" t="e">
        <f>IF(ISNUMBER(Regressions!H101),ROUND(Regressions!H101, 1), NA())</f>
        <v>#N/A</v>
      </c>
      <c r="I91" s="244" t="e">
        <f>IF(ISNUMBER(Regressions!I101),ROUND(Regressions!I101, 1), NA())</f>
        <v>#N/A</v>
      </c>
      <c r="J91" s="354" t="e">
        <f>IF(ISNUMBER(Regressions!K101),ROUND(Regressions!K101, 1), NA())</f>
        <v>#N/A</v>
      </c>
      <c r="K91" s="352" t="e">
        <f>IF(ISNUMBER(Regressions!L101),ROUND(Regressions!L101, 1), NA())</f>
        <v>#N/A</v>
      </c>
      <c r="L91" s="245" t="e">
        <f>IF(ISNUMBER(Regressions!M101),ROUND(Regressions!M101, 1), NA())</f>
        <v>#N/A</v>
      </c>
      <c r="M91" s="353" t="e">
        <f>IF(ISNUMBER(Regressions!N101),ROUND(Regressions!N101, 1), NA())</f>
        <v>#N/A</v>
      </c>
      <c r="N91" s="244" t="e">
        <f>IF(ISNUMBER(Regressions!O101),ROUND(Regressions!O101, 1), NA())</f>
        <v>#N/A</v>
      </c>
      <c r="O91" s="354" t="e">
        <f>IF(ISNUMBER(Regressions!Q101),ROUND(Regressions!Q101, 1), NA())</f>
        <v>#N/A</v>
      </c>
      <c r="P91" s="352" t="e">
        <f>IF(ISNUMBER(Regressions!R101),ROUND(Regressions!R101, 1), NA())</f>
        <v>#N/A</v>
      </c>
      <c r="Q91" s="222" t="e">
        <f>IF(ISNUMBER(Regressions!S101),ROUND(Regressions!S101, 1), NA())</f>
        <v>#N/A</v>
      </c>
      <c r="R91" s="353" t="e">
        <f>IF(ISNUMBER(Regressions!T101),ROUND(Regressions!T101, 1), NA())</f>
        <v>#N/A</v>
      </c>
      <c r="S91" s="244" t="e">
        <f>IF(ISNUMBER(Regressions!U101),ROUND(Regressions!U101, 1), NA())</f>
        <v>#N/A</v>
      </c>
    </row>
    <row xmlns:x14ac="http://schemas.microsoft.com/office/spreadsheetml/2009/9/ac" r="92" hidden="true" x14ac:dyDescent="0.2">
      <c r="A92" s="349" t="str">
        <f>IF(ISBLANK(Regressions!A102), " ", Regressions!A102)</f>
        <v>Cabo Verde</v>
      </c>
      <c r="B92" s="350">
        <f>IF(ISBLANK(Regressions!B102), " ", Regressions!B102)</f>
        <v>2026</v>
      </c>
      <c r="C92" s="355" t="str">
        <f>IF(ISBLANK(Regressions!C102), " ", Regressions!C102)</f>
        <v>Rural</v>
      </c>
      <c r="D92" s="351" t="str">
        <f>IF(ISBLANK(Regressions!D102), " ", Regressions!D102)</f>
        <v> </v>
      </c>
      <c r="E92" s="221" t="e">
        <f>IF(ISNUMBER(Regressions!E102),ROUND(Regressions!E102, 1), NA())</f>
        <v>#N/A</v>
      </c>
      <c r="F92" s="352" t="e">
        <f>IF(ISNUMBER(Regressions!F102),ROUND(Regressions!F102, 1), NA())</f>
        <v>#N/A</v>
      </c>
      <c r="G92" s="243" t="e">
        <f>IF(ISNUMBER(Regressions!G102),ROUND(Regressions!G102, 1), NA())</f>
        <v>#N/A</v>
      </c>
      <c r="H92" s="353" t="e">
        <f>IF(ISNUMBER(Regressions!H102),ROUND(Regressions!H102, 1), NA())</f>
        <v>#N/A</v>
      </c>
      <c r="I92" s="244" t="e">
        <f>IF(ISNUMBER(Regressions!I102),ROUND(Regressions!I102, 1), NA())</f>
        <v>#N/A</v>
      </c>
      <c r="J92" s="354" t="e">
        <f>IF(ISNUMBER(Regressions!K102),ROUND(Regressions!K102, 1), NA())</f>
        <v>#N/A</v>
      </c>
      <c r="K92" s="352" t="e">
        <f>IF(ISNUMBER(Regressions!L102),ROUND(Regressions!L102, 1), NA())</f>
        <v>#N/A</v>
      </c>
      <c r="L92" s="245" t="e">
        <f>IF(ISNUMBER(Regressions!M102),ROUND(Regressions!M102, 1), NA())</f>
        <v>#N/A</v>
      </c>
      <c r="M92" s="353" t="e">
        <f>IF(ISNUMBER(Regressions!N102),ROUND(Regressions!N102, 1), NA())</f>
        <v>#N/A</v>
      </c>
      <c r="N92" s="244" t="e">
        <f>IF(ISNUMBER(Regressions!O102),ROUND(Regressions!O102, 1), NA())</f>
        <v>#N/A</v>
      </c>
      <c r="O92" s="354" t="e">
        <f>IF(ISNUMBER(Regressions!Q102),ROUND(Regressions!Q102, 1), NA())</f>
        <v>#N/A</v>
      </c>
      <c r="P92" s="352" t="e">
        <f>IF(ISNUMBER(Regressions!R102),ROUND(Regressions!R102, 1), NA())</f>
        <v>#N/A</v>
      </c>
      <c r="Q92" s="222" t="e">
        <f>IF(ISNUMBER(Regressions!S102),ROUND(Regressions!S102, 1), NA())</f>
        <v>#N/A</v>
      </c>
      <c r="R92" s="353" t="e">
        <f>IF(ISNUMBER(Regressions!T102),ROUND(Regressions!T102, 1), NA())</f>
        <v>#N/A</v>
      </c>
      <c r="S92" s="244" t="e">
        <f>IF(ISNUMBER(Regressions!U102),ROUND(Regressions!U102, 1), NA())</f>
        <v>#N/A</v>
      </c>
    </row>
    <row xmlns:x14ac="http://schemas.microsoft.com/office/spreadsheetml/2009/9/ac" r="93" hidden="true" x14ac:dyDescent="0.2">
      <c r="A93" s="349" t="str">
        <f>IF(ISBLANK(Regressions!A103), " ", Regressions!A103)</f>
        <v>Cabo Verde</v>
      </c>
      <c r="B93" s="350">
        <f>IF(ISBLANK(Regressions!B103), " ", Regressions!B103)</f>
        <v>2027</v>
      </c>
      <c r="C93" s="355" t="str">
        <f>IF(ISBLANK(Regressions!C103), " ", Regressions!C103)</f>
        <v>Rural</v>
      </c>
      <c r="D93" s="351" t="str">
        <f>IF(ISBLANK(Regressions!D103), " ", Regressions!D103)</f>
        <v> </v>
      </c>
      <c r="E93" s="221" t="e">
        <f>IF(ISNUMBER(Regressions!E103),ROUND(Regressions!E103, 1), NA())</f>
        <v>#N/A</v>
      </c>
      <c r="F93" s="352" t="e">
        <f>IF(ISNUMBER(Regressions!F103),ROUND(Regressions!F103, 1), NA())</f>
        <v>#N/A</v>
      </c>
      <c r="G93" s="243" t="e">
        <f>IF(ISNUMBER(Regressions!G103),ROUND(Regressions!G103, 1), NA())</f>
        <v>#N/A</v>
      </c>
      <c r="H93" s="353" t="e">
        <f>IF(ISNUMBER(Regressions!H103),ROUND(Regressions!H103, 1), NA())</f>
        <v>#N/A</v>
      </c>
      <c r="I93" s="244" t="e">
        <f>IF(ISNUMBER(Regressions!I103),ROUND(Regressions!I103, 1), NA())</f>
        <v>#N/A</v>
      </c>
      <c r="J93" s="354" t="e">
        <f>IF(ISNUMBER(Regressions!K103),ROUND(Regressions!K103, 1), NA())</f>
        <v>#N/A</v>
      </c>
      <c r="K93" s="352" t="e">
        <f>IF(ISNUMBER(Regressions!L103),ROUND(Regressions!L103, 1), NA())</f>
        <v>#N/A</v>
      </c>
      <c r="L93" s="245" t="e">
        <f>IF(ISNUMBER(Regressions!M103),ROUND(Regressions!M103, 1), NA())</f>
        <v>#N/A</v>
      </c>
      <c r="M93" s="353" t="e">
        <f>IF(ISNUMBER(Regressions!N103),ROUND(Regressions!N103, 1), NA())</f>
        <v>#N/A</v>
      </c>
      <c r="N93" s="244" t="e">
        <f>IF(ISNUMBER(Regressions!O103),ROUND(Regressions!O103, 1), NA())</f>
        <v>#N/A</v>
      </c>
      <c r="O93" s="354" t="e">
        <f>IF(ISNUMBER(Regressions!Q103),ROUND(Regressions!Q103, 1), NA())</f>
        <v>#N/A</v>
      </c>
      <c r="P93" s="352" t="e">
        <f>IF(ISNUMBER(Regressions!R103),ROUND(Regressions!R103, 1), NA())</f>
        <v>#N/A</v>
      </c>
      <c r="Q93" s="222" t="e">
        <f>IF(ISNUMBER(Regressions!S103),ROUND(Regressions!S103, 1), NA())</f>
        <v>#N/A</v>
      </c>
      <c r="R93" s="353" t="e">
        <f>IF(ISNUMBER(Regressions!T103),ROUND(Regressions!T103, 1), NA())</f>
        <v>#N/A</v>
      </c>
      <c r="S93" s="244" t="e">
        <f>IF(ISNUMBER(Regressions!U103),ROUND(Regressions!U103, 1), NA())</f>
        <v>#N/A</v>
      </c>
    </row>
    <row xmlns:x14ac="http://schemas.microsoft.com/office/spreadsheetml/2009/9/ac" r="94" hidden="true" x14ac:dyDescent="0.2">
      <c r="A94" s="349" t="str">
        <f>IF(ISBLANK(Regressions!A104), " ", Regressions!A104)</f>
        <v>Cabo Verde</v>
      </c>
      <c r="B94" s="350">
        <f>IF(ISBLANK(Regressions!B104), " ", Regressions!B104)</f>
        <v>2028</v>
      </c>
      <c r="C94" s="355" t="str">
        <f>IF(ISBLANK(Regressions!C104), " ", Regressions!C104)</f>
        <v>Rural</v>
      </c>
      <c r="D94" s="351" t="str">
        <f>IF(ISBLANK(Regressions!D104), " ", Regressions!D104)</f>
        <v> </v>
      </c>
      <c r="E94" s="221" t="e">
        <f>IF(ISNUMBER(Regressions!E104),ROUND(Regressions!E104, 1), NA())</f>
        <v>#N/A</v>
      </c>
      <c r="F94" s="352" t="e">
        <f>IF(ISNUMBER(Regressions!F104),ROUND(Regressions!F104, 1), NA())</f>
        <v>#N/A</v>
      </c>
      <c r="G94" s="243" t="e">
        <f>IF(ISNUMBER(Regressions!G104),ROUND(Regressions!G104, 1), NA())</f>
        <v>#N/A</v>
      </c>
      <c r="H94" s="353" t="e">
        <f>IF(ISNUMBER(Regressions!H104),ROUND(Regressions!H104, 1), NA())</f>
        <v>#N/A</v>
      </c>
      <c r="I94" s="244" t="e">
        <f>IF(ISNUMBER(Regressions!I104),ROUND(Regressions!I104, 1), NA())</f>
        <v>#N/A</v>
      </c>
      <c r="J94" s="354" t="e">
        <f>IF(ISNUMBER(Regressions!K104),ROUND(Regressions!K104, 1), NA())</f>
        <v>#N/A</v>
      </c>
      <c r="K94" s="352" t="e">
        <f>IF(ISNUMBER(Regressions!L104),ROUND(Regressions!L104, 1), NA())</f>
        <v>#N/A</v>
      </c>
      <c r="L94" s="245" t="e">
        <f>IF(ISNUMBER(Regressions!M104),ROUND(Regressions!M104, 1), NA())</f>
        <v>#N/A</v>
      </c>
      <c r="M94" s="353" t="e">
        <f>IF(ISNUMBER(Regressions!N104),ROUND(Regressions!N104, 1), NA())</f>
        <v>#N/A</v>
      </c>
      <c r="N94" s="244" t="e">
        <f>IF(ISNUMBER(Regressions!O104),ROUND(Regressions!O104, 1), NA())</f>
        <v>#N/A</v>
      </c>
      <c r="O94" s="354" t="e">
        <f>IF(ISNUMBER(Regressions!Q104),ROUND(Regressions!Q104, 1), NA())</f>
        <v>#N/A</v>
      </c>
      <c r="P94" s="352" t="e">
        <f>IF(ISNUMBER(Regressions!R104),ROUND(Regressions!R104, 1), NA())</f>
        <v>#N/A</v>
      </c>
      <c r="Q94" s="222" t="e">
        <f>IF(ISNUMBER(Regressions!S104),ROUND(Regressions!S104, 1), NA())</f>
        <v>#N/A</v>
      </c>
      <c r="R94" s="353" t="e">
        <f>IF(ISNUMBER(Regressions!T104),ROUND(Regressions!T104, 1), NA())</f>
        <v>#N/A</v>
      </c>
      <c r="S94" s="244" t="e">
        <f>IF(ISNUMBER(Regressions!U104),ROUND(Regressions!U104, 1), NA())</f>
        <v>#N/A</v>
      </c>
    </row>
    <row xmlns:x14ac="http://schemas.microsoft.com/office/spreadsheetml/2009/9/ac" r="95" hidden="true" x14ac:dyDescent="0.2">
      <c r="A95" s="349" t="str">
        <f>IF(ISBLANK(Regressions!A105), " ", Regressions!A105)</f>
        <v>Cabo Verde</v>
      </c>
      <c r="B95" s="350">
        <f>IF(ISBLANK(Regressions!B105), " ", Regressions!B105)</f>
        <v>2029</v>
      </c>
      <c r="C95" s="355" t="str">
        <f>IF(ISBLANK(Regressions!C105), " ", Regressions!C105)</f>
        <v>Rural</v>
      </c>
      <c r="D95" s="351" t="str">
        <f>IF(ISBLANK(Regressions!D105), " ", Regressions!D105)</f>
        <v> </v>
      </c>
      <c r="E95" s="221" t="e">
        <f>IF(ISNUMBER(Regressions!E105),ROUND(Regressions!E105, 1), NA())</f>
        <v>#N/A</v>
      </c>
      <c r="F95" s="352" t="e">
        <f>IF(ISNUMBER(Regressions!F105),ROUND(Regressions!F105, 1), NA())</f>
        <v>#N/A</v>
      </c>
      <c r="G95" s="243" t="e">
        <f>IF(ISNUMBER(Regressions!G105),ROUND(Regressions!G105, 1), NA())</f>
        <v>#N/A</v>
      </c>
      <c r="H95" s="353" t="e">
        <f>IF(ISNUMBER(Regressions!H105),ROUND(Regressions!H105, 1), NA())</f>
        <v>#N/A</v>
      </c>
      <c r="I95" s="244" t="e">
        <f>IF(ISNUMBER(Regressions!I105),ROUND(Regressions!I105, 1), NA())</f>
        <v>#N/A</v>
      </c>
      <c r="J95" s="354" t="e">
        <f>IF(ISNUMBER(Regressions!K105),ROUND(Regressions!K105, 1), NA())</f>
        <v>#N/A</v>
      </c>
      <c r="K95" s="352" t="e">
        <f>IF(ISNUMBER(Regressions!L105),ROUND(Regressions!L105, 1), NA())</f>
        <v>#N/A</v>
      </c>
      <c r="L95" s="245" t="e">
        <f>IF(ISNUMBER(Regressions!M105),ROUND(Regressions!M105, 1), NA())</f>
        <v>#N/A</v>
      </c>
      <c r="M95" s="353" t="e">
        <f>IF(ISNUMBER(Regressions!N105),ROUND(Regressions!N105, 1), NA())</f>
        <v>#N/A</v>
      </c>
      <c r="N95" s="244" t="e">
        <f>IF(ISNUMBER(Regressions!O105),ROUND(Regressions!O105, 1), NA())</f>
        <v>#N/A</v>
      </c>
      <c r="O95" s="354" t="e">
        <f>IF(ISNUMBER(Regressions!Q105),ROUND(Regressions!Q105, 1), NA())</f>
        <v>#N/A</v>
      </c>
      <c r="P95" s="352" t="e">
        <f>IF(ISNUMBER(Regressions!R105),ROUND(Regressions!R105, 1), NA())</f>
        <v>#N/A</v>
      </c>
      <c r="Q95" s="222" t="e">
        <f>IF(ISNUMBER(Regressions!S105),ROUND(Regressions!S105, 1), NA())</f>
        <v>#N/A</v>
      </c>
      <c r="R95" s="353" t="e">
        <f>IF(ISNUMBER(Regressions!T105),ROUND(Regressions!T105, 1), NA())</f>
        <v>#N/A</v>
      </c>
      <c r="S95" s="244" t="e">
        <f>IF(ISNUMBER(Regressions!U105),ROUND(Regressions!U105, 1), NA())</f>
        <v>#N/A</v>
      </c>
    </row>
    <row xmlns:x14ac="http://schemas.microsoft.com/office/spreadsheetml/2009/9/ac" r="96" hidden="true" x14ac:dyDescent="0.2">
      <c r="A96" s="349" t="str">
        <f>IF(ISBLANK(Regressions!A106), " ", Regressions!A106)</f>
        <v>Cabo Verde</v>
      </c>
      <c r="B96" s="350">
        <f>IF(ISBLANK(Regressions!B106), " ", Regressions!B106)</f>
        <v>2030</v>
      </c>
      <c r="C96" s="355" t="str">
        <f>IF(ISBLANK(Regressions!C106), " ", Regressions!C106)</f>
        <v>Rural</v>
      </c>
      <c r="D96" s="351" t="str">
        <f>IF(ISBLANK(Regressions!D106), " ", Regressions!D106)</f>
        <v> </v>
      </c>
      <c r="E96" s="221" t="e">
        <f>IF(ISNUMBER(Regressions!E106),ROUND(Regressions!E106, 1), NA())</f>
        <v>#N/A</v>
      </c>
      <c r="F96" s="352" t="e">
        <f>IF(ISNUMBER(Regressions!F106),ROUND(Regressions!F106, 1), NA())</f>
        <v>#N/A</v>
      </c>
      <c r="G96" s="243" t="e">
        <f>IF(ISNUMBER(Regressions!G106),ROUND(Regressions!G106, 1), NA())</f>
        <v>#N/A</v>
      </c>
      <c r="H96" s="353" t="e">
        <f>IF(ISNUMBER(Regressions!H106),ROUND(Regressions!H106, 1), NA())</f>
        <v>#N/A</v>
      </c>
      <c r="I96" s="244" t="e">
        <f>IF(ISNUMBER(Regressions!I106),ROUND(Regressions!I106, 1), NA())</f>
        <v>#N/A</v>
      </c>
      <c r="J96" s="354" t="e">
        <f>IF(ISNUMBER(Regressions!K106),ROUND(Regressions!K106, 1), NA())</f>
        <v>#N/A</v>
      </c>
      <c r="K96" s="352" t="e">
        <f>IF(ISNUMBER(Regressions!L106),ROUND(Regressions!L106, 1), NA())</f>
        <v>#N/A</v>
      </c>
      <c r="L96" s="245" t="e">
        <f>IF(ISNUMBER(Regressions!M106),ROUND(Regressions!M106, 1), NA())</f>
        <v>#N/A</v>
      </c>
      <c r="M96" s="353" t="e">
        <f>IF(ISNUMBER(Regressions!N106),ROUND(Regressions!N106, 1), NA())</f>
        <v>#N/A</v>
      </c>
      <c r="N96" s="244" t="e">
        <f>IF(ISNUMBER(Regressions!O106),ROUND(Regressions!O106, 1), NA())</f>
        <v>#N/A</v>
      </c>
      <c r="O96" s="354" t="e">
        <f>IF(ISNUMBER(Regressions!Q106),ROUND(Regressions!Q106, 1), NA())</f>
        <v>#N/A</v>
      </c>
      <c r="P96" s="352" t="e">
        <f>IF(ISNUMBER(Regressions!R106),ROUND(Regressions!R106, 1), NA())</f>
        <v>#N/A</v>
      </c>
      <c r="Q96" s="222" t="e">
        <f>IF(ISNUMBER(Regressions!S106),ROUND(Regressions!S106, 1), NA())</f>
        <v>#N/A</v>
      </c>
      <c r="R96" s="353" t="e">
        <f>IF(ISNUMBER(Regressions!T106),ROUND(Regressions!T106, 1), NA())</f>
        <v>#N/A</v>
      </c>
      <c r="S96" s="244" t="e">
        <f>IF(ISNUMBER(Regressions!U106),ROUND(Regressions!U106, 1), NA())</f>
        <v>#N/A</v>
      </c>
    </row>
    <row xmlns:x14ac="http://schemas.microsoft.com/office/spreadsheetml/2009/9/ac" r="97" x14ac:dyDescent="0.2">
      <c r="A97" s="349" t="str">
        <f>IF(ISBLANK(Regressions!A107), " ", Regressions!A107)</f>
        <v>Cabo Verde</v>
      </c>
      <c r="B97" s="350">
        <f>IF(ISBLANK(Regressions!B107), " ", Regressions!B107)</f>
        <v>2000</v>
      </c>
      <c r="C97" s="355" t="str">
        <f>IF(ISBLANK(Regressions!C107), " ", Regressions!C107)</f>
        <v>Pre-primary</v>
      </c>
      <c r="D97" s="351">
        <f>IF(ISBLANK(Regressions!D107), " ", Regressions!D107)</f>
        <v>39528</v>
      </c>
      <c r="E97" s="221" t="e">
        <f>IF(ISNUMBER(Regressions!E107),ROUND(Regressions!E107, 1), NA())</f>
        <v>#N/A</v>
      </c>
      <c r="F97" s="352" t="e">
        <f>IF(ISNUMBER(Regressions!F107),ROUND(Regressions!F107, 1), NA())</f>
        <v>#N/A</v>
      </c>
      <c r="G97" s="243" t="e">
        <f>IF(ISNUMBER(Regressions!G107),ROUND(Regressions!G107, 1), NA())</f>
        <v>#N/A</v>
      </c>
      <c r="H97" s="353" t="e">
        <f>IF(ISNUMBER(Regressions!H107),ROUND(Regressions!H107, 1), NA())</f>
        <v>#N/A</v>
      </c>
      <c r="I97" s="244" t="e">
        <f>IF(ISNUMBER(Regressions!I107),ROUND(Regressions!I107, 1), NA())</f>
        <v>#N/A</v>
      </c>
      <c r="J97" s="354" t="e">
        <f>IF(ISNUMBER(Regressions!K107),ROUND(Regressions!K107, 1), NA())</f>
        <v>#N/A</v>
      </c>
      <c r="K97" s="352" t="e">
        <f>IF(ISNUMBER(Regressions!L107),ROUND(Regressions!L107, 1), NA())</f>
        <v>#N/A</v>
      </c>
      <c r="L97" s="245" t="e">
        <f>IF(ISNUMBER(Regressions!M107),ROUND(Regressions!M107, 1), NA())</f>
        <v>#N/A</v>
      </c>
      <c r="M97" s="353" t="e">
        <f>IF(ISNUMBER(Regressions!N107),ROUND(Regressions!N107, 1), NA())</f>
        <v>#N/A</v>
      </c>
      <c r="N97" s="244" t="e">
        <f>IF(ISNUMBER(Regressions!O107),ROUND(Regressions!O107, 1), NA())</f>
        <v>#N/A</v>
      </c>
      <c r="O97" s="354" t="e">
        <f>IF(ISNUMBER(Regressions!Q107),ROUND(Regressions!Q107, 1), NA())</f>
        <v>#N/A</v>
      </c>
      <c r="P97" s="352" t="e">
        <f>IF(ISNUMBER(Regressions!R107),ROUND(Regressions!R107, 1), NA())</f>
        <v>#N/A</v>
      </c>
      <c r="Q97" s="222" t="e">
        <f>IF(ISNUMBER(Regressions!S107),ROUND(Regressions!S107, 1), NA())</f>
        <v>#N/A</v>
      </c>
      <c r="R97" s="353" t="e">
        <f>IF(ISNUMBER(Regressions!T107),ROUND(Regressions!T107, 1), NA())</f>
        <v>#N/A</v>
      </c>
      <c r="S97" s="244" t="e">
        <f>IF(ISNUMBER(Regressions!U107),ROUND(Regressions!U107, 1), NA())</f>
        <v>#N/A</v>
      </c>
    </row>
    <row xmlns:x14ac="http://schemas.microsoft.com/office/spreadsheetml/2009/9/ac" r="98" x14ac:dyDescent="0.2">
      <c r="A98" s="349" t="str">
        <f>IF(ISBLANK(Regressions!A108), " ", Regressions!A108)</f>
        <v>Cabo Verde</v>
      </c>
      <c r="B98" s="350">
        <f>IF(ISBLANK(Regressions!B108), " ", Regressions!B108)</f>
        <v>2001</v>
      </c>
      <c r="C98" s="355" t="str">
        <f>IF(ISBLANK(Regressions!C108), " ", Regressions!C108)</f>
        <v>Pre-primary</v>
      </c>
      <c r="D98" s="351">
        <f>IF(ISBLANK(Regressions!D108), " ", Regressions!D108)</f>
        <v>38945</v>
      </c>
      <c r="E98" s="221" t="e">
        <f>IF(ISNUMBER(Regressions!E108),ROUND(Regressions!E108, 1), NA())</f>
        <v>#N/A</v>
      </c>
      <c r="F98" s="352" t="e">
        <f>IF(ISNUMBER(Regressions!F108),ROUND(Regressions!F108, 1), NA())</f>
        <v>#N/A</v>
      </c>
      <c r="G98" s="243" t="e">
        <f>IF(ISNUMBER(Regressions!G108),ROUND(Regressions!G108, 1), NA())</f>
        <v>#N/A</v>
      </c>
      <c r="H98" s="353" t="e">
        <f>IF(ISNUMBER(Regressions!H108),ROUND(Regressions!H108, 1), NA())</f>
        <v>#N/A</v>
      </c>
      <c r="I98" s="244" t="e">
        <f>IF(ISNUMBER(Regressions!I108),ROUND(Regressions!I108, 1), NA())</f>
        <v>#N/A</v>
      </c>
      <c r="J98" s="354" t="e">
        <f>IF(ISNUMBER(Regressions!K108),ROUND(Regressions!K108, 1), NA())</f>
        <v>#N/A</v>
      </c>
      <c r="K98" s="352" t="e">
        <f>IF(ISNUMBER(Regressions!L108),ROUND(Regressions!L108, 1), NA())</f>
        <v>#N/A</v>
      </c>
      <c r="L98" s="245" t="e">
        <f>IF(ISNUMBER(Regressions!M108),ROUND(Regressions!M108, 1), NA())</f>
        <v>#N/A</v>
      </c>
      <c r="M98" s="353" t="e">
        <f>IF(ISNUMBER(Regressions!N108),ROUND(Regressions!N108, 1), NA())</f>
        <v>#N/A</v>
      </c>
      <c r="N98" s="244" t="e">
        <f>IF(ISNUMBER(Regressions!O108),ROUND(Regressions!O108, 1), NA())</f>
        <v>#N/A</v>
      </c>
      <c r="O98" s="354" t="e">
        <f>IF(ISNUMBER(Regressions!Q108),ROUND(Regressions!Q108, 1), NA())</f>
        <v>#N/A</v>
      </c>
      <c r="P98" s="352" t="e">
        <f>IF(ISNUMBER(Regressions!R108),ROUND(Regressions!R108, 1), NA())</f>
        <v>#N/A</v>
      </c>
      <c r="Q98" s="222" t="e">
        <f>IF(ISNUMBER(Regressions!S108),ROUND(Regressions!S108, 1), NA())</f>
        <v>#N/A</v>
      </c>
      <c r="R98" s="353" t="e">
        <f>IF(ISNUMBER(Regressions!T108),ROUND(Regressions!T108, 1), NA())</f>
        <v>#N/A</v>
      </c>
      <c r="S98" s="244" t="e">
        <f>IF(ISNUMBER(Regressions!U108),ROUND(Regressions!U108, 1), NA())</f>
        <v>#N/A</v>
      </c>
    </row>
    <row xmlns:x14ac="http://schemas.microsoft.com/office/spreadsheetml/2009/9/ac" r="99" x14ac:dyDescent="0.2">
      <c r="A99" s="349" t="str">
        <f>IF(ISBLANK(Regressions!A109), " ", Regressions!A109)</f>
        <v>Cabo Verde</v>
      </c>
      <c r="B99" s="350">
        <f>IF(ISBLANK(Regressions!B109), " ", Regressions!B109)</f>
        <v>2002</v>
      </c>
      <c r="C99" s="355" t="str">
        <f>IF(ISBLANK(Regressions!C109), " ", Regressions!C109)</f>
        <v>Pre-primary</v>
      </c>
      <c r="D99" s="351">
        <f>IF(ISBLANK(Regressions!D109), " ", Regressions!D109)</f>
        <v>38246</v>
      </c>
      <c r="E99" s="221" t="e">
        <f>IF(ISNUMBER(Regressions!E109),ROUND(Regressions!E109, 1), NA())</f>
        <v>#N/A</v>
      </c>
      <c r="F99" s="352" t="e">
        <f>IF(ISNUMBER(Regressions!F109),ROUND(Regressions!F109, 1), NA())</f>
        <v>#N/A</v>
      </c>
      <c r="G99" s="243" t="e">
        <f>IF(ISNUMBER(Regressions!G109),ROUND(Regressions!G109, 1), NA())</f>
        <v>#N/A</v>
      </c>
      <c r="H99" s="353" t="e">
        <f>IF(ISNUMBER(Regressions!H109),ROUND(Regressions!H109, 1), NA())</f>
        <v>#N/A</v>
      </c>
      <c r="I99" s="244" t="e">
        <f>IF(ISNUMBER(Regressions!I109),ROUND(Regressions!I109, 1), NA())</f>
        <v>#N/A</v>
      </c>
      <c r="J99" s="354" t="e">
        <f>IF(ISNUMBER(Regressions!K109),ROUND(Regressions!K109, 1), NA())</f>
        <v>#N/A</v>
      </c>
      <c r="K99" s="352" t="e">
        <f>IF(ISNUMBER(Regressions!L109),ROUND(Regressions!L109, 1), NA())</f>
        <v>#N/A</v>
      </c>
      <c r="L99" s="245" t="e">
        <f>IF(ISNUMBER(Regressions!M109),ROUND(Regressions!M109, 1), NA())</f>
        <v>#N/A</v>
      </c>
      <c r="M99" s="353" t="e">
        <f>IF(ISNUMBER(Regressions!N109),ROUND(Regressions!N109, 1), NA())</f>
        <v>#N/A</v>
      </c>
      <c r="N99" s="244" t="e">
        <f>IF(ISNUMBER(Regressions!O109),ROUND(Regressions!O109, 1), NA())</f>
        <v>#N/A</v>
      </c>
      <c r="O99" s="354" t="e">
        <f>IF(ISNUMBER(Regressions!Q109),ROUND(Regressions!Q109, 1), NA())</f>
        <v>#N/A</v>
      </c>
      <c r="P99" s="352" t="e">
        <f>IF(ISNUMBER(Regressions!R109),ROUND(Regressions!R109, 1), NA())</f>
        <v>#N/A</v>
      </c>
      <c r="Q99" s="222" t="e">
        <f>IF(ISNUMBER(Regressions!S109),ROUND(Regressions!S109, 1), NA())</f>
        <v>#N/A</v>
      </c>
      <c r="R99" s="353" t="e">
        <f>IF(ISNUMBER(Regressions!T109),ROUND(Regressions!T109, 1), NA())</f>
        <v>#N/A</v>
      </c>
      <c r="S99" s="244" t="e">
        <f>IF(ISNUMBER(Regressions!U109),ROUND(Regressions!U109, 1), NA())</f>
        <v>#N/A</v>
      </c>
    </row>
    <row xmlns:x14ac="http://schemas.microsoft.com/office/spreadsheetml/2009/9/ac" r="100" x14ac:dyDescent="0.2">
      <c r="A100" s="349" t="str">
        <f>IF(ISBLANK(Regressions!A110), " ", Regressions!A110)</f>
        <v>Cabo Verde</v>
      </c>
      <c r="B100" s="350">
        <f>IF(ISBLANK(Regressions!B110), " ", Regressions!B110)</f>
        <v>2003</v>
      </c>
      <c r="C100" s="355" t="str">
        <f>IF(ISBLANK(Regressions!C110), " ", Regressions!C110)</f>
        <v>Pre-primary</v>
      </c>
      <c r="D100" s="351">
        <f>IF(ISBLANK(Regressions!D110), " ", Regressions!D110)</f>
        <v>37506</v>
      </c>
      <c r="E100" s="221" t="e">
        <f>IF(ISNUMBER(Regressions!E110),ROUND(Regressions!E110, 1), NA())</f>
        <v>#N/A</v>
      </c>
      <c r="F100" s="352" t="e">
        <f>IF(ISNUMBER(Regressions!F110),ROUND(Regressions!F110, 1), NA())</f>
        <v>#N/A</v>
      </c>
      <c r="G100" s="243" t="e">
        <f>IF(ISNUMBER(Regressions!G110),ROUND(Regressions!G110, 1), NA())</f>
        <v>#N/A</v>
      </c>
      <c r="H100" s="353" t="e">
        <f>IF(ISNUMBER(Regressions!H110),ROUND(Regressions!H110, 1), NA())</f>
        <v>#N/A</v>
      </c>
      <c r="I100" s="244" t="e">
        <f>IF(ISNUMBER(Regressions!I110),ROUND(Regressions!I110, 1), NA())</f>
        <v>#N/A</v>
      </c>
      <c r="J100" s="354" t="e">
        <f>IF(ISNUMBER(Regressions!K110),ROUND(Regressions!K110, 1), NA())</f>
        <v>#N/A</v>
      </c>
      <c r="K100" s="352" t="e">
        <f>IF(ISNUMBER(Regressions!L110),ROUND(Regressions!L110, 1), NA())</f>
        <v>#N/A</v>
      </c>
      <c r="L100" s="245" t="e">
        <f>IF(ISNUMBER(Regressions!M110),ROUND(Regressions!M110, 1), NA())</f>
        <v>#N/A</v>
      </c>
      <c r="M100" s="353" t="e">
        <f>IF(ISNUMBER(Regressions!N110),ROUND(Regressions!N110, 1), NA())</f>
        <v>#N/A</v>
      </c>
      <c r="N100" s="244" t="e">
        <f>IF(ISNUMBER(Regressions!O110),ROUND(Regressions!O110, 1), NA())</f>
        <v>#N/A</v>
      </c>
      <c r="O100" s="354" t="e">
        <f>IF(ISNUMBER(Regressions!Q110),ROUND(Regressions!Q110, 1), NA())</f>
        <v>#N/A</v>
      </c>
      <c r="P100" s="352" t="e">
        <f>IF(ISNUMBER(Regressions!R110),ROUND(Regressions!R110, 1), NA())</f>
        <v>#N/A</v>
      </c>
      <c r="Q100" s="222" t="e">
        <f>IF(ISNUMBER(Regressions!S110),ROUND(Regressions!S110, 1), NA())</f>
        <v>#N/A</v>
      </c>
      <c r="R100" s="353" t="e">
        <f>IF(ISNUMBER(Regressions!T110),ROUND(Regressions!T110, 1), NA())</f>
        <v>#N/A</v>
      </c>
      <c r="S100" s="244" t="e">
        <f>IF(ISNUMBER(Regressions!U110),ROUND(Regressions!U110, 1), NA())</f>
        <v>#N/A</v>
      </c>
    </row>
    <row xmlns:x14ac="http://schemas.microsoft.com/office/spreadsheetml/2009/9/ac" r="101" x14ac:dyDescent="0.2">
      <c r="A101" s="349" t="str">
        <f>IF(ISBLANK(Regressions!A111), " ", Regressions!A111)</f>
        <v>Cabo Verde</v>
      </c>
      <c r="B101" s="350">
        <f>IF(ISBLANK(Regressions!B111), " ", Regressions!B111)</f>
        <v>2004</v>
      </c>
      <c r="C101" s="355" t="str">
        <f>IF(ISBLANK(Regressions!C111), " ", Regressions!C111)</f>
        <v>Pre-primary</v>
      </c>
      <c r="D101" s="351">
        <f>IF(ISBLANK(Regressions!D111), " ", Regressions!D111)</f>
        <v>36734</v>
      </c>
      <c r="E101" s="221" t="e">
        <f>IF(ISNUMBER(Regressions!E111),ROUND(Regressions!E111, 1), NA())</f>
        <v>#N/A</v>
      </c>
      <c r="F101" s="352" t="e">
        <f>IF(ISNUMBER(Regressions!F111),ROUND(Regressions!F111, 1), NA())</f>
        <v>#N/A</v>
      </c>
      <c r="G101" s="243" t="e">
        <f>IF(ISNUMBER(Regressions!G111),ROUND(Regressions!G111, 1), NA())</f>
        <v>#N/A</v>
      </c>
      <c r="H101" s="353" t="e">
        <f>IF(ISNUMBER(Regressions!H111),ROUND(Regressions!H111, 1), NA())</f>
        <v>#N/A</v>
      </c>
      <c r="I101" s="244" t="e">
        <f>IF(ISNUMBER(Regressions!I111),ROUND(Regressions!I111, 1), NA())</f>
        <v>#N/A</v>
      </c>
      <c r="J101" s="354" t="e">
        <f>IF(ISNUMBER(Regressions!K111),ROUND(Regressions!K111, 1), NA())</f>
        <v>#N/A</v>
      </c>
      <c r="K101" s="352" t="e">
        <f>IF(ISNUMBER(Regressions!L111),ROUND(Regressions!L111, 1), NA())</f>
        <v>#N/A</v>
      </c>
      <c r="L101" s="245" t="e">
        <f>IF(ISNUMBER(Regressions!M111),ROUND(Regressions!M111, 1), NA())</f>
        <v>#N/A</v>
      </c>
      <c r="M101" s="353" t="e">
        <f>IF(ISNUMBER(Regressions!N111),ROUND(Regressions!N111, 1), NA())</f>
        <v>#N/A</v>
      </c>
      <c r="N101" s="244" t="e">
        <f>IF(ISNUMBER(Regressions!O111),ROUND(Regressions!O111, 1), NA())</f>
        <v>#N/A</v>
      </c>
      <c r="O101" s="354" t="e">
        <f>IF(ISNUMBER(Regressions!Q111),ROUND(Regressions!Q111, 1), NA())</f>
        <v>#N/A</v>
      </c>
      <c r="P101" s="352" t="e">
        <f>IF(ISNUMBER(Regressions!R111),ROUND(Regressions!R111, 1), NA())</f>
        <v>#N/A</v>
      </c>
      <c r="Q101" s="222" t="e">
        <f>IF(ISNUMBER(Regressions!S111),ROUND(Regressions!S111, 1), NA())</f>
        <v>#N/A</v>
      </c>
      <c r="R101" s="353" t="e">
        <f>IF(ISNUMBER(Regressions!T111),ROUND(Regressions!T111, 1), NA())</f>
        <v>#N/A</v>
      </c>
      <c r="S101" s="244" t="e">
        <f>IF(ISNUMBER(Regressions!U111),ROUND(Regressions!U111, 1), NA())</f>
        <v>#N/A</v>
      </c>
    </row>
    <row xmlns:x14ac="http://schemas.microsoft.com/office/spreadsheetml/2009/9/ac" r="102" x14ac:dyDescent="0.2">
      <c r="A102" s="349" t="str">
        <f>IF(ISBLANK(Regressions!A112), " ", Regressions!A112)</f>
        <v>Cabo Verde</v>
      </c>
      <c r="B102" s="350">
        <f>IF(ISBLANK(Regressions!B112), " ", Regressions!B112)</f>
        <v>2005</v>
      </c>
      <c r="C102" s="355" t="str">
        <f>IF(ISBLANK(Regressions!C112), " ", Regressions!C112)</f>
        <v>Pre-primary</v>
      </c>
      <c r="D102" s="351">
        <f>IF(ISBLANK(Regressions!D112), " ", Regressions!D112)</f>
        <v>35754</v>
      </c>
      <c r="E102" s="221" t="e">
        <f>IF(ISNUMBER(Regressions!E112),ROUND(Regressions!E112, 1), NA())</f>
        <v>#N/A</v>
      </c>
      <c r="F102" s="352" t="e">
        <f>IF(ISNUMBER(Regressions!F112),ROUND(Regressions!F112, 1), NA())</f>
        <v>#N/A</v>
      </c>
      <c r="G102" s="243" t="e">
        <f>IF(ISNUMBER(Regressions!G112),ROUND(Regressions!G112, 1), NA())</f>
        <v>#N/A</v>
      </c>
      <c r="H102" s="353" t="e">
        <f>IF(ISNUMBER(Regressions!H112),ROUND(Regressions!H112, 1), NA())</f>
        <v>#N/A</v>
      </c>
      <c r="I102" s="244" t="e">
        <f>IF(ISNUMBER(Regressions!I112),ROUND(Regressions!I112, 1), NA())</f>
        <v>#N/A</v>
      </c>
      <c r="J102" s="354" t="e">
        <f>IF(ISNUMBER(Regressions!K112),ROUND(Regressions!K112, 1), NA())</f>
        <v>#N/A</v>
      </c>
      <c r="K102" s="352" t="e">
        <f>IF(ISNUMBER(Regressions!L112),ROUND(Regressions!L112, 1), NA())</f>
        <v>#N/A</v>
      </c>
      <c r="L102" s="245" t="e">
        <f>IF(ISNUMBER(Regressions!M112),ROUND(Regressions!M112, 1), NA())</f>
        <v>#N/A</v>
      </c>
      <c r="M102" s="353" t="e">
        <f>IF(ISNUMBER(Regressions!N112),ROUND(Regressions!N112, 1), NA())</f>
        <v>#N/A</v>
      </c>
      <c r="N102" s="244" t="e">
        <f>IF(ISNUMBER(Regressions!O112),ROUND(Regressions!O112, 1), NA())</f>
        <v>#N/A</v>
      </c>
      <c r="O102" s="354" t="e">
        <f>IF(ISNUMBER(Regressions!Q112),ROUND(Regressions!Q112, 1), NA())</f>
        <v>#N/A</v>
      </c>
      <c r="P102" s="352" t="e">
        <f>IF(ISNUMBER(Regressions!R112),ROUND(Regressions!R112, 1), NA())</f>
        <v>#N/A</v>
      </c>
      <c r="Q102" s="222" t="e">
        <f>IF(ISNUMBER(Regressions!S112),ROUND(Regressions!S112, 1), NA())</f>
        <v>#N/A</v>
      </c>
      <c r="R102" s="353" t="e">
        <f>IF(ISNUMBER(Regressions!T112),ROUND(Regressions!T112, 1), NA())</f>
        <v>#N/A</v>
      </c>
      <c r="S102" s="244" t="e">
        <f>IF(ISNUMBER(Regressions!U112),ROUND(Regressions!U112, 1), NA())</f>
        <v>#N/A</v>
      </c>
    </row>
    <row xmlns:x14ac="http://schemas.microsoft.com/office/spreadsheetml/2009/9/ac" r="103" x14ac:dyDescent="0.2">
      <c r="A103" s="349" t="str">
        <f>IF(ISBLANK(Regressions!A113), " ", Regressions!A113)</f>
        <v>Cabo Verde</v>
      </c>
      <c r="B103" s="350">
        <f>IF(ISBLANK(Regressions!B113), " ", Regressions!B113)</f>
        <v>2006</v>
      </c>
      <c r="C103" s="355" t="str">
        <f>IF(ISBLANK(Regressions!C113), " ", Regressions!C113)</f>
        <v>Pre-primary</v>
      </c>
      <c r="D103" s="351">
        <f>IF(ISBLANK(Regressions!D113), " ", Regressions!D113)</f>
        <v>34600</v>
      </c>
      <c r="E103" s="221" t="e">
        <f>IF(ISNUMBER(Regressions!E113),ROUND(Regressions!E113, 1), NA())</f>
        <v>#N/A</v>
      </c>
      <c r="F103" s="352" t="e">
        <f>IF(ISNUMBER(Regressions!F113),ROUND(Regressions!F113, 1), NA())</f>
        <v>#N/A</v>
      </c>
      <c r="G103" s="243" t="e">
        <f>IF(ISNUMBER(Regressions!G113),ROUND(Regressions!G113, 1), NA())</f>
        <v>#N/A</v>
      </c>
      <c r="H103" s="353" t="e">
        <f>IF(ISNUMBER(Regressions!H113),ROUND(Regressions!H113, 1), NA())</f>
        <v>#N/A</v>
      </c>
      <c r="I103" s="244" t="e">
        <f>IF(ISNUMBER(Regressions!I113),ROUND(Regressions!I113, 1), NA())</f>
        <v>#N/A</v>
      </c>
      <c r="J103" s="354" t="e">
        <f>IF(ISNUMBER(Regressions!K113),ROUND(Regressions!K113, 1), NA())</f>
        <v>#N/A</v>
      </c>
      <c r="K103" s="352" t="e">
        <f>IF(ISNUMBER(Regressions!L113),ROUND(Regressions!L113, 1), NA())</f>
        <v>#N/A</v>
      </c>
      <c r="L103" s="245" t="e">
        <f>IF(ISNUMBER(Regressions!M113),ROUND(Regressions!M113, 1), NA())</f>
        <v>#N/A</v>
      </c>
      <c r="M103" s="353" t="e">
        <f>IF(ISNUMBER(Regressions!N113),ROUND(Regressions!N113, 1), NA())</f>
        <v>#N/A</v>
      </c>
      <c r="N103" s="244" t="e">
        <f>IF(ISNUMBER(Regressions!O113),ROUND(Regressions!O113, 1), NA())</f>
        <v>#N/A</v>
      </c>
      <c r="O103" s="354" t="e">
        <f>IF(ISNUMBER(Regressions!Q113),ROUND(Regressions!Q113, 1), NA())</f>
        <v>#N/A</v>
      </c>
      <c r="P103" s="352" t="e">
        <f>IF(ISNUMBER(Regressions!R113),ROUND(Regressions!R113, 1), NA())</f>
        <v>#N/A</v>
      </c>
      <c r="Q103" s="222" t="e">
        <f>IF(ISNUMBER(Regressions!S113),ROUND(Regressions!S113, 1), NA())</f>
        <v>#N/A</v>
      </c>
      <c r="R103" s="353" t="e">
        <f>IF(ISNUMBER(Regressions!T113),ROUND(Regressions!T113, 1), NA())</f>
        <v>#N/A</v>
      </c>
      <c r="S103" s="244" t="e">
        <f>IF(ISNUMBER(Regressions!U113),ROUND(Regressions!U113, 1), NA())</f>
        <v>#N/A</v>
      </c>
    </row>
    <row xmlns:x14ac="http://schemas.microsoft.com/office/spreadsheetml/2009/9/ac" r="104" x14ac:dyDescent="0.2">
      <c r="A104" s="349" t="str">
        <f>IF(ISBLANK(Regressions!A114), " ", Regressions!A114)</f>
        <v>Cabo Verde</v>
      </c>
      <c r="B104" s="350">
        <f>IF(ISBLANK(Regressions!B114), " ", Regressions!B114)</f>
        <v>2007</v>
      </c>
      <c r="C104" s="355" t="str">
        <f>IF(ISBLANK(Regressions!C114), " ", Regressions!C114)</f>
        <v>Pre-primary</v>
      </c>
      <c r="D104" s="351">
        <f>IF(ISBLANK(Regressions!D114), " ", Regressions!D114)</f>
        <v>33486</v>
      </c>
      <c r="E104" s="221" t="e">
        <f>IF(ISNUMBER(Regressions!E114),ROUND(Regressions!E114, 1), NA())</f>
        <v>#N/A</v>
      </c>
      <c r="F104" s="352" t="e">
        <f>IF(ISNUMBER(Regressions!F114),ROUND(Regressions!F114, 1), NA())</f>
        <v>#N/A</v>
      </c>
      <c r="G104" s="243" t="e">
        <f>IF(ISNUMBER(Regressions!G114),ROUND(Regressions!G114, 1), NA())</f>
        <v>#N/A</v>
      </c>
      <c r="H104" s="353" t="e">
        <f>IF(ISNUMBER(Regressions!H114),ROUND(Regressions!H114, 1), NA())</f>
        <v>#N/A</v>
      </c>
      <c r="I104" s="244" t="e">
        <f>IF(ISNUMBER(Regressions!I114),ROUND(Regressions!I114, 1), NA())</f>
        <v>#N/A</v>
      </c>
      <c r="J104" s="354" t="e">
        <f>IF(ISNUMBER(Regressions!K114),ROUND(Regressions!K114, 1), NA())</f>
        <v>#N/A</v>
      </c>
      <c r="K104" s="352" t="e">
        <f>IF(ISNUMBER(Regressions!L114),ROUND(Regressions!L114, 1), NA())</f>
        <v>#N/A</v>
      </c>
      <c r="L104" s="245" t="e">
        <f>IF(ISNUMBER(Regressions!M114),ROUND(Regressions!M114, 1), NA())</f>
        <v>#N/A</v>
      </c>
      <c r="M104" s="353" t="e">
        <f>IF(ISNUMBER(Regressions!N114),ROUND(Regressions!N114, 1), NA())</f>
        <v>#N/A</v>
      </c>
      <c r="N104" s="244" t="e">
        <f>IF(ISNUMBER(Regressions!O114),ROUND(Regressions!O114, 1), NA())</f>
        <v>#N/A</v>
      </c>
      <c r="O104" s="354" t="e">
        <f>IF(ISNUMBER(Regressions!Q114),ROUND(Regressions!Q114, 1), NA())</f>
        <v>#N/A</v>
      </c>
      <c r="P104" s="352" t="e">
        <f>IF(ISNUMBER(Regressions!R114),ROUND(Regressions!R114, 1), NA())</f>
        <v>#N/A</v>
      </c>
      <c r="Q104" s="222" t="e">
        <f>IF(ISNUMBER(Regressions!S114),ROUND(Regressions!S114, 1), NA())</f>
        <v>#N/A</v>
      </c>
      <c r="R104" s="353" t="e">
        <f>IF(ISNUMBER(Regressions!T114),ROUND(Regressions!T114, 1), NA())</f>
        <v>#N/A</v>
      </c>
      <c r="S104" s="244" t="e">
        <f>IF(ISNUMBER(Regressions!U114),ROUND(Regressions!U114, 1), NA())</f>
        <v>#N/A</v>
      </c>
    </row>
    <row xmlns:x14ac="http://schemas.microsoft.com/office/spreadsheetml/2009/9/ac" r="105" x14ac:dyDescent="0.2">
      <c r="A105" s="349" t="str">
        <f>IF(ISBLANK(Regressions!A115), " ", Regressions!A115)</f>
        <v>Cabo Verde</v>
      </c>
      <c r="B105" s="350">
        <f>IF(ISBLANK(Regressions!B115), " ", Regressions!B115)</f>
        <v>2008</v>
      </c>
      <c r="C105" s="355" t="str">
        <f>IF(ISBLANK(Regressions!C115), " ", Regressions!C115)</f>
        <v>Pre-primary</v>
      </c>
      <c r="D105" s="351">
        <f>IF(ISBLANK(Regressions!D115), " ", Regressions!D115)</f>
        <v>32740</v>
      </c>
      <c r="E105" s="221" t="e">
        <f>IF(ISNUMBER(Regressions!E115),ROUND(Regressions!E115, 1), NA())</f>
        <v>#N/A</v>
      </c>
      <c r="F105" s="352" t="e">
        <f>IF(ISNUMBER(Regressions!F115),ROUND(Regressions!F115, 1), NA())</f>
        <v>#N/A</v>
      </c>
      <c r="G105" s="243" t="e">
        <f>IF(ISNUMBER(Regressions!G115),ROUND(Regressions!G115, 1), NA())</f>
        <v>#N/A</v>
      </c>
      <c r="H105" s="353" t="e">
        <f>IF(ISNUMBER(Regressions!H115),ROUND(Regressions!H115, 1), NA())</f>
        <v>#N/A</v>
      </c>
      <c r="I105" s="244" t="e">
        <f>IF(ISNUMBER(Regressions!I115),ROUND(Regressions!I115, 1), NA())</f>
        <v>#N/A</v>
      </c>
      <c r="J105" s="354" t="e">
        <f>IF(ISNUMBER(Regressions!K115),ROUND(Regressions!K115, 1), NA())</f>
        <v>#N/A</v>
      </c>
      <c r="K105" s="352" t="e">
        <f>IF(ISNUMBER(Regressions!L115),ROUND(Regressions!L115, 1), NA())</f>
        <v>#N/A</v>
      </c>
      <c r="L105" s="245" t="e">
        <f>IF(ISNUMBER(Regressions!M115),ROUND(Regressions!M115, 1), NA())</f>
        <v>#N/A</v>
      </c>
      <c r="M105" s="353" t="e">
        <f>IF(ISNUMBER(Regressions!N115),ROUND(Regressions!N115, 1), NA())</f>
        <v>#N/A</v>
      </c>
      <c r="N105" s="244" t="e">
        <f>IF(ISNUMBER(Regressions!O115),ROUND(Regressions!O115, 1), NA())</f>
        <v>#N/A</v>
      </c>
      <c r="O105" s="354" t="e">
        <f>IF(ISNUMBER(Regressions!Q115),ROUND(Regressions!Q115, 1), NA())</f>
        <v>#N/A</v>
      </c>
      <c r="P105" s="352" t="e">
        <f>IF(ISNUMBER(Regressions!R115),ROUND(Regressions!R115, 1), NA())</f>
        <v>#N/A</v>
      </c>
      <c r="Q105" s="222" t="e">
        <f>IF(ISNUMBER(Regressions!S115),ROUND(Regressions!S115, 1), NA())</f>
        <v>#N/A</v>
      </c>
      <c r="R105" s="353" t="e">
        <f>IF(ISNUMBER(Regressions!T115),ROUND(Regressions!T115, 1), NA())</f>
        <v>#N/A</v>
      </c>
      <c r="S105" s="244" t="e">
        <f>IF(ISNUMBER(Regressions!U115),ROUND(Regressions!U115, 1), NA())</f>
        <v>#N/A</v>
      </c>
    </row>
    <row xmlns:x14ac="http://schemas.microsoft.com/office/spreadsheetml/2009/9/ac" r="106" x14ac:dyDescent="0.2">
      <c r="A106" s="349" t="str">
        <f>IF(ISBLANK(Regressions!A116), " ", Regressions!A116)</f>
        <v>Cabo Verde</v>
      </c>
      <c r="B106" s="350">
        <f>IF(ISBLANK(Regressions!B116), " ", Regressions!B116)</f>
        <v>2009</v>
      </c>
      <c r="C106" s="355" t="str">
        <f>IF(ISBLANK(Regressions!C116), " ", Regressions!C116)</f>
        <v>Pre-primary</v>
      </c>
      <c r="D106" s="351">
        <f>IF(ISBLANK(Regressions!D116), " ", Regressions!D116)</f>
        <v>32436</v>
      </c>
      <c r="E106" s="221" t="e">
        <f>IF(ISNUMBER(Regressions!E116),ROUND(Regressions!E116, 1), NA())</f>
        <v>#N/A</v>
      </c>
      <c r="F106" s="352" t="e">
        <f>IF(ISNUMBER(Regressions!F116),ROUND(Regressions!F116, 1), NA())</f>
        <v>#N/A</v>
      </c>
      <c r="G106" s="243" t="e">
        <f>IF(ISNUMBER(Regressions!G116),ROUND(Regressions!G116, 1), NA())</f>
        <v>#N/A</v>
      </c>
      <c r="H106" s="353" t="e">
        <f>IF(ISNUMBER(Regressions!H116),ROUND(Regressions!H116, 1), NA())</f>
        <v>#N/A</v>
      </c>
      <c r="I106" s="244" t="e">
        <f>IF(ISNUMBER(Regressions!I116),ROUND(Regressions!I116, 1), NA())</f>
        <v>#N/A</v>
      </c>
      <c r="J106" s="354" t="e">
        <f>IF(ISNUMBER(Regressions!K116),ROUND(Regressions!K116, 1), NA())</f>
        <v>#N/A</v>
      </c>
      <c r="K106" s="352" t="e">
        <f>IF(ISNUMBER(Regressions!L116),ROUND(Regressions!L116, 1), NA())</f>
        <v>#N/A</v>
      </c>
      <c r="L106" s="245" t="e">
        <f>IF(ISNUMBER(Regressions!M116),ROUND(Regressions!M116, 1), NA())</f>
        <v>#N/A</v>
      </c>
      <c r="M106" s="353" t="e">
        <f>IF(ISNUMBER(Regressions!N116),ROUND(Regressions!N116, 1), NA())</f>
        <v>#N/A</v>
      </c>
      <c r="N106" s="244" t="e">
        <f>IF(ISNUMBER(Regressions!O116),ROUND(Regressions!O116, 1), NA())</f>
        <v>#N/A</v>
      </c>
      <c r="O106" s="354" t="e">
        <f>IF(ISNUMBER(Regressions!Q116),ROUND(Regressions!Q116, 1), NA())</f>
        <v>#N/A</v>
      </c>
      <c r="P106" s="352" t="e">
        <f>IF(ISNUMBER(Regressions!R116),ROUND(Regressions!R116, 1), NA())</f>
        <v>#N/A</v>
      </c>
      <c r="Q106" s="222" t="e">
        <f>IF(ISNUMBER(Regressions!S116),ROUND(Regressions!S116, 1), NA())</f>
        <v>#N/A</v>
      </c>
      <c r="R106" s="353" t="e">
        <f>IF(ISNUMBER(Regressions!T116),ROUND(Regressions!T116, 1), NA())</f>
        <v>#N/A</v>
      </c>
      <c r="S106" s="244" t="e">
        <f>IF(ISNUMBER(Regressions!U116),ROUND(Regressions!U116, 1), NA())</f>
        <v>#N/A</v>
      </c>
    </row>
    <row xmlns:x14ac="http://schemas.microsoft.com/office/spreadsheetml/2009/9/ac" r="107" x14ac:dyDescent="0.2">
      <c r="A107" s="349" t="str">
        <f>IF(ISBLANK(Regressions!A117), " ", Regressions!A117)</f>
        <v>Cabo Verde</v>
      </c>
      <c r="B107" s="350">
        <f>IF(ISBLANK(Regressions!B117), " ", Regressions!B117)</f>
        <v>2010</v>
      </c>
      <c r="C107" s="355" t="str">
        <f>IF(ISBLANK(Regressions!C117), " ", Regressions!C117)</f>
        <v>Pre-primary</v>
      </c>
      <c r="D107" s="351">
        <f>IF(ISBLANK(Regressions!D117), " ", Regressions!D117)</f>
        <v>32453</v>
      </c>
      <c r="E107" s="221" t="e">
        <f>IF(ISNUMBER(Regressions!E117),ROUND(Regressions!E117, 1), NA())</f>
        <v>#N/A</v>
      </c>
      <c r="F107" s="352" t="e">
        <f>IF(ISNUMBER(Regressions!F117),ROUND(Regressions!F117, 1), NA())</f>
        <v>#N/A</v>
      </c>
      <c r="G107" s="243" t="e">
        <f>IF(ISNUMBER(Regressions!G117),ROUND(Regressions!G117, 1), NA())</f>
        <v>#N/A</v>
      </c>
      <c r="H107" s="353" t="e">
        <f>IF(ISNUMBER(Regressions!H117),ROUND(Regressions!H117, 1), NA())</f>
        <v>#N/A</v>
      </c>
      <c r="I107" s="244" t="e">
        <f>IF(ISNUMBER(Regressions!I117),ROUND(Regressions!I117, 1), NA())</f>
        <v>#N/A</v>
      </c>
      <c r="J107" s="354" t="e">
        <f>IF(ISNUMBER(Regressions!K117),ROUND(Regressions!K117, 1), NA())</f>
        <v>#N/A</v>
      </c>
      <c r="K107" s="352" t="e">
        <f>IF(ISNUMBER(Regressions!L117),ROUND(Regressions!L117, 1), NA())</f>
        <v>#N/A</v>
      </c>
      <c r="L107" s="245" t="e">
        <f>IF(ISNUMBER(Regressions!M117),ROUND(Regressions!M117, 1), NA())</f>
        <v>#N/A</v>
      </c>
      <c r="M107" s="353" t="e">
        <f>IF(ISNUMBER(Regressions!N117),ROUND(Regressions!N117, 1), NA())</f>
        <v>#N/A</v>
      </c>
      <c r="N107" s="244" t="e">
        <f>IF(ISNUMBER(Regressions!O117),ROUND(Regressions!O117, 1), NA())</f>
        <v>#N/A</v>
      </c>
      <c r="O107" s="354" t="e">
        <f>IF(ISNUMBER(Regressions!Q117),ROUND(Regressions!Q117, 1), NA())</f>
        <v>#N/A</v>
      </c>
      <c r="P107" s="352" t="e">
        <f>IF(ISNUMBER(Regressions!R117),ROUND(Regressions!R117, 1), NA())</f>
        <v>#N/A</v>
      </c>
      <c r="Q107" s="222" t="e">
        <f>IF(ISNUMBER(Regressions!S117),ROUND(Regressions!S117, 1), NA())</f>
        <v>#N/A</v>
      </c>
      <c r="R107" s="353" t="e">
        <f>IF(ISNUMBER(Regressions!T117),ROUND(Regressions!T117, 1), NA())</f>
        <v>#N/A</v>
      </c>
      <c r="S107" s="244" t="e">
        <f>IF(ISNUMBER(Regressions!U117),ROUND(Regressions!U117, 1), NA())</f>
        <v>#N/A</v>
      </c>
    </row>
    <row xmlns:x14ac="http://schemas.microsoft.com/office/spreadsheetml/2009/9/ac" r="108" x14ac:dyDescent="0.2">
      <c r="A108" s="349" t="str">
        <f>IF(ISBLANK(Regressions!A118), " ", Regressions!A118)</f>
        <v>Cabo Verde</v>
      </c>
      <c r="B108" s="350">
        <f>IF(ISBLANK(Regressions!B118), " ", Regressions!B118)</f>
        <v>2011</v>
      </c>
      <c r="C108" s="355" t="str">
        <f>IF(ISBLANK(Regressions!C118), " ", Regressions!C118)</f>
        <v>Pre-primary</v>
      </c>
      <c r="D108" s="351">
        <f>IF(ISBLANK(Regressions!D118), " ", Regressions!D118)</f>
        <v>32705</v>
      </c>
      <c r="E108" s="221" t="e">
        <f>IF(ISNUMBER(Regressions!E118),ROUND(Regressions!E118, 1), NA())</f>
        <v>#N/A</v>
      </c>
      <c r="F108" s="352" t="e">
        <f>IF(ISNUMBER(Regressions!F118),ROUND(Regressions!F118, 1), NA())</f>
        <v>#N/A</v>
      </c>
      <c r="G108" s="243" t="e">
        <f>IF(ISNUMBER(Regressions!G118),ROUND(Regressions!G118, 1), NA())</f>
        <v>#N/A</v>
      </c>
      <c r="H108" s="353" t="e">
        <f>IF(ISNUMBER(Regressions!H118),ROUND(Regressions!H118, 1), NA())</f>
        <v>#N/A</v>
      </c>
      <c r="I108" s="244" t="e">
        <f>IF(ISNUMBER(Regressions!I118),ROUND(Regressions!I118, 1), NA())</f>
        <v>#N/A</v>
      </c>
      <c r="J108" s="354" t="e">
        <f>IF(ISNUMBER(Regressions!K118),ROUND(Regressions!K118, 1), NA())</f>
        <v>#N/A</v>
      </c>
      <c r="K108" s="352" t="e">
        <f>IF(ISNUMBER(Regressions!L118),ROUND(Regressions!L118, 1), NA())</f>
        <v>#N/A</v>
      </c>
      <c r="L108" s="245" t="e">
        <f>IF(ISNUMBER(Regressions!M118),ROUND(Regressions!M118, 1), NA())</f>
        <v>#N/A</v>
      </c>
      <c r="M108" s="353" t="e">
        <f>IF(ISNUMBER(Regressions!N118),ROUND(Regressions!N118, 1), NA())</f>
        <v>#N/A</v>
      </c>
      <c r="N108" s="244" t="e">
        <f>IF(ISNUMBER(Regressions!O118),ROUND(Regressions!O118, 1), NA())</f>
        <v>#N/A</v>
      </c>
      <c r="O108" s="354" t="e">
        <f>IF(ISNUMBER(Regressions!Q118),ROUND(Regressions!Q118, 1), NA())</f>
        <v>#N/A</v>
      </c>
      <c r="P108" s="352" t="e">
        <f>IF(ISNUMBER(Regressions!R118),ROUND(Regressions!R118, 1), NA())</f>
        <v>#N/A</v>
      </c>
      <c r="Q108" s="222" t="e">
        <f>IF(ISNUMBER(Regressions!S118),ROUND(Regressions!S118, 1), NA())</f>
        <v>#N/A</v>
      </c>
      <c r="R108" s="353" t="e">
        <f>IF(ISNUMBER(Regressions!T118),ROUND(Regressions!T118, 1), NA())</f>
        <v>#N/A</v>
      </c>
      <c r="S108" s="244" t="e">
        <f>IF(ISNUMBER(Regressions!U118),ROUND(Regressions!U118, 1), NA())</f>
        <v>#N/A</v>
      </c>
    </row>
    <row xmlns:x14ac="http://schemas.microsoft.com/office/spreadsheetml/2009/9/ac" r="109" x14ac:dyDescent="0.2">
      <c r="A109" s="349" t="str">
        <f>IF(ISBLANK(Regressions!A119), " ", Regressions!A119)</f>
        <v>Cabo Verde</v>
      </c>
      <c r="B109" s="350">
        <f>IF(ISBLANK(Regressions!B119), " ", Regressions!B119)</f>
        <v>2012</v>
      </c>
      <c r="C109" s="355" t="str">
        <f>IF(ISBLANK(Regressions!C119), " ", Regressions!C119)</f>
        <v>Pre-primary</v>
      </c>
      <c r="D109" s="351">
        <f>IF(ISBLANK(Regressions!D119), " ", Regressions!D119)</f>
        <v>32672</v>
      </c>
      <c r="E109" s="221" t="e">
        <f>IF(ISNUMBER(Regressions!E119),ROUND(Regressions!E119, 1), NA())</f>
        <v>#N/A</v>
      </c>
      <c r="F109" s="352" t="e">
        <f>IF(ISNUMBER(Regressions!F119),ROUND(Regressions!F119, 1), NA())</f>
        <v>#N/A</v>
      </c>
      <c r="G109" s="243" t="e">
        <f>IF(ISNUMBER(Regressions!G119),ROUND(Regressions!G119, 1), NA())</f>
        <v>#N/A</v>
      </c>
      <c r="H109" s="353" t="e">
        <f>IF(ISNUMBER(Regressions!H119),ROUND(Regressions!H119, 1), NA())</f>
        <v>#N/A</v>
      </c>
      <c r="I109" s="244" t="e">
        <f>IF(ISNUMBER(Regressions!I119),ROUND(Regressions!I119, 1), NA())</f>
        <v>#N/A</v>
      </c>
      <c r="J109" s="354" t="e">
        <f>IF(ISNUMBER(Regressions!K119),ROUND(Regressions!K119, 1), NA())</f>
        <v>#N/A</v>
      </c>
      <c r="K109" s="352" t="e">
        <f>IF(ISNUMBER(Regressions!L119),ROUND(Regressions!L119, 1), NA())</f>
        <v>#N/A</v>
      </c>
      <c r="L109" s="245" t="e">
        <f>IF(ISNUMBER(Regressions!M119),ROUND(Regressions!M119, 1), NA())</f>
        <v>#N/A</v>
      </c>
      <c r="M109" s="353" t="e">
        <f>IF(ISNUMBER(Regressions!N119),ROUND(Regressions!N119, 1), NA())</f>
        <v>#N/A</v>
      </c>
      <c r="N109" s="244" t="e">
        <f>IF(ISNUMBER(Regressions!O119),ROUND(Regressions!O119, 1), NA())</f>
        <v>#N/A</v>
      </c>
      <c r="O109" s="354" t="e">
        <f>IF(ISNUMBER(Regressions!Q119),ROUND(Regressions!Q119, 1), NA())</f>
        <v>#N/A</v>
      </c>
      <c r="P109" s="352" t="e">
        <f>IF(ISNUMBER(Regressions!R119),ROUND(Regressions!R119, 1), NA())</f>
        <v>#N/A</v>
      </c>
      <c r="Q109" s="222" t="e">
        <f>IF(ISNUMBER(Regressions!S119),ROUND(Regressions!S119, 1), NA())</f>
        <v>#N/A</v>
      </c>
      <c r="R109" s="353" t="e">
        <f>IF(ISNUMBER(Regressions!T119),ROUND(Regressions!T119, 1), NA())</f>
        <v>#N/A</v>
      </c>
      <c r="S109" s="244" t="e">
        <f>IF(ISNUMBER(Regressions!U119),ROUND(Regressions!U119, 1), NA())</f>
        <v>#N/A</v>
      </c>
    </row>
    <row xmlns:x14ac="http://schemas.microsoft.com/office/spreadsheetml/2009/9/ac" r="110" x14ac:dyDescent="0.2">
      <c r="A110" s="349" t="str">
        <f>IF(ISBLANK(Regressions!A120), " ", Regressions!A120)</f>
        <v>Cabo Verde</v>
      </c>
      <c r="B110" s="350">
        <f>IF(ISBLANK(Regressions!B120), " ", Regressions!B120)</f>
        <v>2013</v>
      </c>
      <c r="C110" s="355" t="str">
        <f>IF(ISBLANK(Regressions!C120), " ", Regressions!C120)</f>
        <v>Pre-primary</v>
      </c>
      <c r="D110" s="351">
        <f>IF(ISBLANK(Regressions!D120), " ", Regressions!D120)</f>
        <v>32380</v>
      </c>
      <c r="E110" s="221" t="e">
        <f>IF(ISNUMBER(Regressions!E120),ROUND(Regressions!E120, 1), NA())</f>
        <v>#N/A</v>
      </c>
      <c r="F110" s="352" t="e">
        <f>IF(ISNUMBER(Regressions!F120),ROUND(Regressions!F120, 1), NA())</f>
        <v>#N/A</v>
      </c>
      <c r="G110" s="243" t="e">
        <f>IF(ISNUMBER(Regressions!G120),ROUND(Regressions!G120, 1), NA())</f>
        <v>#N/A</v>
      </c>
      <c r="H110" s="353" t="e">
        <f>IF(ISNUMBER(Regressions!H120),ROUND(Regressions!H120, 1), NA())</f>
        <v>#N/A</v>
      </c>
      <c r="I110" s="244" t="e">
        <f>IF(ISNUMBER(Regressions!I120),ROUND(Regressions!I120, 1), NA())</f>
        <v>#N/A</v>
      </c>
      <c r="J110" s="354" t="e">
        <f>IF(ISNUMBER(Regressions!K120),ROUND(Regressions!K120, 1), NA())</f>
        <v>#N/A</v>
      </c>
      <c r="K110" s="352" t="e">
        <f>IF(ISNUMBER(Regressions!L120),ROUND(Regressions!L120, 1), NA())</f>
        <v>#N/A</v>
      </c>
      <c r="L110" s="245" t="e">
        <f>IF(ISNUMBER(Regressions!M120),ROUND(Regressions!M120, 1), NA())</f>
        <v>#N/A</v>
      </c>
      <c r="M110" s="353" t="e">
        <f>IF(ISNUMBER(Regressions!N120),ROUND(Regressions!N120, 1), NA())</f>
        <v>#N/A</v>
      </c>
      <c r="N110" s="244" t="e">
        <f>IF(ISNUMBER(Regressions!O120),ROUND(Regressions!O120, 1), NA())</f>
        <v>#N/A</v>
      </c>
      <c r="O110" s="354" t="e">
        <f>IF(ISNUMBER(Regressions!Q120),ROUND(Regressions!Q120, 1), NA())</f>
        <v>#N/A</v>
      </c>
      <c r="P110" s="352" t="e">
        <f>IF(ISNUMBER(Regressions!R120),ROUND(Regressions!R120, 1), NA())</f>
        <v>#N/A</v>
      </c>
      <c r="Q110" s="222" t="e">
        <f>IF(ISNUMBER(Regressions!S120),ROUND(Regressions!S120, 1), NA())</f>
        <v>#N/A</v>
      </c>
      <c r="R110" s="353" t="e">
        <f>IF(ISNUMBER(Regressions!T120),ROUND(Regressions!T120, 1), NA())</f>
        <v>#N/A</v>
      </c>
      <c r="S110" s="244" t="e">
        <f>IF(ISNUMBER(Regressions!U120),ROUND(Regressions!U120, 1), NA())</f>
        <v>#N/A</v>
      </c>
    </row>
    <row xmlns:x14ac="http://schemas.microsoft.com/office/spreadsheetml/2009/9/ac" r="111" x14ac:dyDescent="0.2">
      <c r="A111" s="349" t="str">
        <f>IF(ISBLANK(Regressions!A121), " ", Regressions!A121)</f>
        <v>Cabo Verde</v>
      </c>
      <c r="B111" s="350">
        <f>IF(ISBLANK(Regressions!B121), " ", Regressions!B121)</f>
        <v>2014</v>
      </c>
      <c r="C111" s="355" t="str">
        <f>IF(ISBLANK(Regressions!C121), " ", Regressions!C121)</f>
        <v>Pre-primary</v>
      </c>
      <c r="D111" s="351">
        <f>IF(ISBLANK(Regressions!D121), " ", Regressions!D121)</f>
        <v>32341</v>
      </c>
      <c r="E111" s="221" t="e">
        <f>IF(ISNUMBER(Regressions!E121),ROUND(Regressions!E121, 1), NA())</f>
        <v>#N/A</v>
      </c>
      <c r="F111" s="352" t="e">
        <f>IF(ISNUMBER(Regressions!F121),ROUND(Regressions!F121, 1), NA())</f>
        <v>#N/A</v>
      </c>
      <c r="G111" s="243" t="e">
        <f>IF(ISNUMBER(Regressions!G121),ROUND(Regressions!G121, 1), NA())</f>
        <v>#N/A</v>
      </c>
      <c r="H111" s="353" t="e">
        <f>IF(ISNUMBER(Regressions!H121),ROUND(Regressions!H121, 1), NA())</f>
        <v>#N/A</v>
      </c>
      <c r="I111" s="244" t="e">
        <f>IF(ISNUMBER(Regressions!I121),ROUND(Regressions!I121, 1), NA())</f>
        <v>#N/A</v>
      </c>
      <c r="J111" s="354" t="e">
        <f>IF(ISNUMBER(Regressions!K121),ROUND(Regressions!K121, 1), NA())</f>
        <v>#N/A</v>
      </c>
      <c r="K111" s="352" t="e">
        <f>IF(ISNUMBER(Regressions!L121),ROUND(Regressions!L121, 1), NA())</f>
        <v>#N/A</v>
      </c>
      <c r="L111" s="245" t="e">
        <f>IF(ISNUMBER(Regressions!M121),ROUND(Regressions!M121, 1), NA())</f>
        <v>#N/A</v>
      </c>
      <c r="M111" s="353" t="e">
        <f>IF(ISNUMBER(Regressions!N121),ROUND(Regressions!N121, 1), NA())</f>
        <v>#N/A</v>
      </c>
      <c r="N111" s="244" t="e">
        <f>IF(ISNUMBER(Regressions!O121),ROUND(Regressions!O121, 1), NA())</f>
        <v>#N/A</v>
      </c>
      <c r="O111" s="354" t="e">
        <f>IF(ISNUMBER(Regressions!Q121),ROUND(Regressions!Q121, 1), NA())</f>
        <v>#N/A</v>
      </c>
      <c r="P111" s="352" t="e">
        <f>IF(ISNUMBER(Regressions!R121),ROUND(Regressions!R121, 1), NA())</f>
        <v>#N/A</v>
      </c>
      <c r="Q111" s="222" t="e">
        <f>IF(ISNUMBER(Regressions!S121),ROUND(Regressions!S121, 1), NA())</f>
        <v>#N/A</v>
      </c>
      <c r="R111" s="353" t="e">
        <f>IF(ISNUMBER(Regressions!T121),ROUND(Regressions!T121, 1), NA())</f>
        <v>#N/A</v>
      </c>
      <c r="S111" s="244" t="e">
        <f>IF(ISNUMBER(Regressions!U121),ROUND(Regressions!U121, 1), NA())</f>
        <v>#N/A</v>
      </c>
    </row>
    <row xmlns:x14ac="http://schemas.microsoft.com/office/spreadsheetml/2009/9/ac" r="112" x14ac:dyDescent="0.2">
      <c r="A112" s="349" t="str">
        <f>IF(ISBLANK(Regressions!A122), " ", Regressions!A122)</f>
        <v>Cabo Verde</v>
      </c>
      <c r="B112" s="350">
        <f>IF(ISBLANK(Regressions!B122), " ", Regressions!B122)</f>
        <v>2015</v>
      </c>
      <c r="C112" s="355" t="str">
        <f>IF(ISBLANK(Regressions!C122), " ", Regressions!C122)</f>
        <v>Pre-primary</v>
      </c>
      <c r="D112" s="351">
        <f>IF(ISBLANK(Regressions!D122), " ", Regressions!D122)</f>
        <v>32652</v>
      </c>
      <c r="E112" s="221" t="e">
        <f>IF(ISNUMBER(Regressions!E122),ROUND(Regressions!E122, 1), NA())</f>
        <v>#N/A</v>
      </c>
      <c r="F112" s="352" t="e">
        <f>IF(ISNUMBER(Regressions!F122),ROUND(Regressions!F122, 1), NA())</f>
        <v>#N/A</v>
      </c>
      <c r="G112" s="243" t="e">
        <f>IF(ISNUMBER(Regressions!G122),ROUND(Regressions!G122, 1), NA())</f>
        <v>#N/A</v>
      </c>
      <c r="H112" s="353" t="e">
        <f>IF(ISNUMBER(Regressions!H122),ROUND(Regressions!H122, 1), NA())</f>
        <v>#N/A</v>
      </c>
      <c r="I112" s="244" t="e">
        <f>IF(ISNUMBER(Regressions!I122),ROUND(Regressions!I122, 1), NA())</f>
        <v>#N/A</v>
      </c>
      <c r="J112" s="354" t="e">
        <f>IF(ISNUMBER(Regressions!K122),ROUND(Regressions!K122, 1), NA())</f>
        <v>#N/A</v>
      </c>
      <c r="K112" s="352" t="e">
        <f>IF(ISNUMBER(Regressions!L122),ROUND(Regressions!L122, 1), NA())</f>
        <v>#N/A</v>
      </c>
      <c r="L112" s="245" t="e">
        <f>IF(ISNUMBER(Regressions!M122),ROUND(Regressions!M122, 1), NA())</f>
        <v>#N/A</v>
      </c>
      <c r="M112" s="353" t="e">
        <f>IF(ISNUMBER(Regressions!N122),ROUND(Regressions!N122, 1), NA())</f>
        <v>#N/A</v>
      </c>
      <c r="N112" s="244" t="e">
        <f>IF(ISNUMBER(Regressions!O122),ROUND(Regressions!O122, 1), NA())</f>
        <v>#N/A</v>
      </c>
      <c r="O112" s="354" t="e">
        <f>IF(ISNUMBER(Regressions!Q122),ROUND(Regressions!Q122, 1), NA())</f>
        <v>#N/A</v>
      </c>
      <c r="P112" s="352" t="e">
        <f>IF(ISNUMBER(Regressions!R122),ROUND(Regressions!R122, 1), NA())</f>
        <v>#N/A</v>
      </c>
      <c r="Q112" s="222" t="e">
        <f>IF(ISNUMBER(Regressions!S122),ROUND(Regressions!S122, 1), NA())</f>
        <v>#N/A</v>
      </c>
      <c r="R112" s="353" t="e">
        <f>IF(ISNUMBER(Regressions!T122),ROUND(Regressions!T122, 1), NA())</f>
        <v>#N/A</v>
      </c>
      <c r="S112" s="244" t="e">
        <f>IF(ISNUMBER(Regressions!U122),ROUND(Regressions!U122, 1), NA())</f>
        <v>#N/A</v>
      </c>
    </row>
    <row xmlns:x14ac="http://schemas.microsoft.com/office/spreadsheetml/2009/9/ac" r="113" x14ac:dyDescent="0.2">
      <c r="A113" s="349" t="str">
        <f>IF(ISBLANK(Regressions!A123), " ", Regressions!A123)</f>
        <v>Cabo Verde</v>
      </c>
      <c r="B113" s="350">
        <f>IF(ISBLANK(Regressions!B123), " ", Regressions!B123)</f>
        <v>2016</v>
      </c>
      <c r="C113" s="355" t="str">
        <f>IF(ISBLANK(Regressions!C123), " ", Regressions!C123)</f>
        <v>Pre-primary</v>
      </c>
      <c r="D113" s="351">
        <f>IF(ISBLANK(Regressions!D123), " ", Regressions!D123)</f>
        <v>32464</v>
      </c>
      <c r="E113" s="221" t="e">
        <f>IF(ISNUMBER(Regressions!E123),ROUND(Regressions!E123, 1), NA())</f>
        <v>#N/A</v>
      </c>
      <c r="F113" s="352" t="e">
        <f>IF(ISNUMBER(Regressions!F123),ROUND(Regressions!F123, 1), NA())</f>
        <v>#N/A</v>
      </c>
      <c r="G113" s="243" t="e">
        <f>IF(ISNUMBER(Regressions!G123),ROUND(Regressions!G123, 1), NA())</f>
        <v>#N/A</v>
      </c>
      <c r="H113" s="353" t="e">
        <f>IF(ISNUMBER(Regressions!H123),ROUND(Regressions!H123, 1), NA())</f>
        <v>#N/A</v>
      </c>
      <c r="I113" s="244" t="e">
        <f>IF(ISNUMBER(Regressions!I123),ROUND(Regressions!I123, 1), NA())</f>
        <v>#N/A</v>
      </c>
      <c r="J113" s="354" t="e">
        <f>IF(ISNUMBER(Regressions!K123),ROUND(Regressions!K123, 1), NA())</f>
        <v>#N/A</v>
      </c>
      <c r="K113" s="352" t="e">
        <f>IF(ISNUMBER(Regressions!L123),ROUND(Regressions!L123, 1), NA())</f>
        <v>#N/A</v>
      </c>
      <c r="L113" s="245" t="e">
        <f>IF(ISNUMBER(Regressions!M123),ROUND(Regressions!M123, 1), NA())</f>
        <v>#N/A</v>
      </c>
      <c r="M113" s="353" t="e">
        <f>IF(ISNUMBER(Regressions!N123),ROUND(Regressions!N123, 1), NA())</f>
        <v>#N/A</v>
      </c>
      <c r="N113" s="244" t="e">
        <f>IF(ISNUMBER(Regressions!O123),ROUND(Regressions!O123, 1), NA())</f>
        <v>#N/A</v>
      </c>
      <c r="O113" s="354" t="e">
        <f>IF(ISNUMBER(Regressions!Q123),ROUND(Regressions!Q123, 1), NA())</f>
        <v>#N/A</v>
      </c>
      <c r="P113" s="352" t="e">
        <f>IF(ISNUMBER(Regressions!R123),ROUND(Regressions!R123, 1), NA())</f>
        <v>#N/A</v>
      </c>
      <c r="Q113" s="222" t="e">
        <f>IF(ISNUMBER(Regressions!S123),ROUND(Regressions!S123, 1), NA())</f>
        <v>#N/A</v>
      </c>
      <c r="R113" s="353" t="e">
        <f>IF(ISNUMBER(Regressions!T123),ROUND(Regressions!T123, 1), NA())</f>
        <v>#N/A</v>
      </c>
      <c r="S113" s="244" t="e">
        <f>IF(ISNUMBER(Regressions!U123),ROUND(Regressions!U123, 1), NA())</f>
        <v>#N/A</v>
      </c>
    </row>
    <row xmlns:x14ac="http://schemas.microsoft.com/office/spreadsheetml/2009/9/ac" r="114" x14ac:dyDescent="0.2">
      <c r="A114" s="349" t="str">
        <f>IF(ISBLANK(Regressions!A124), " ", Regressions!A124)</f>
        <v>Cabo Verde</v>
      </c>
      <c r="B114" s="350">
        <f>IF(ISBLANK(Regressions!B124), " ", Regressions!B124)</f>
        <v>2017</v>
      </c>
      <c r="C114" s="355" t="str">
        <f>IF(ISBLANK(Regressions!C124), " ", Regressions!C124)</f>
        <v>Pre-primary</v>
      </c>
      <c r="D114" s="351">
        <f>IF(ISBLANK(Regressions!D124), " ", Regressions!D124)</f>
        <v>31889</v>
      </c>
      <c r="E114" s="221" t="e">
        <f>IF(ISNUMBER(Regressions!E124),ROUND(Regressions!E124, 1), NA())</f>
        <v>#N/A</v>
      </c>
      <c r="F114" s="352" t="e">
        <f>IF(ISNUMBER(Regressions!F124),ROUND(Regressions!F124, 1), NA())</f>
        <v>#N/A</v>
      </c>
      <c r="G114" s="243" t="e">
        <f>IF(ISNUMBER(Regressions!G124),ROUND(Regressions!G124, 1), NA())</f>
        <v>#N/A</v>
      </c>
      <c r="H114" s="353" t="e">
        <f>IF(ISNUMBER(Regressions!H124),ROUND(Regressions!H124, 1), NA())</f>
        <v>#N/A</v>
      </c>
      <c r="I114" s="244" t="e">
        <f>IF(ISNUMBER(Regressions!I124),ROUND(Regressions!I124, 1), NA())</f>
        <v>#N/A</v>
      </c>
      <c r="J114" s="354" t="e">
        <f>IF(ISNUMBER(Regressions!K124),ROUND(Regressions!K124, 1), NA())</f>
        <v>#N/A</v>
      </c>
      <c r="K114" s="352" t="e">
        <f>IF(ISNUMBER(Regressions!L124),ROUND(Regressions!L124, 1), NA())</f>
        <v>#N/A</v>
      </c>
      <c r="L114" s="245" t="e">
        <f>IF(ISNUMBER(Regressions!M124),ROUND(Regressions!M124, 1), NA())</f>
        <v>#N/A</v>
      </c>
      <c r="M114" s="353" t="e">
        <f>IF(ISNUMBER(Regressions!N124),ROUND(Regressions!N124, 1), NA())</f>
        <v>#N/A</v>
      </c>
      <c r="N114" s="244" t="e">
        <f>IF(ISNUMBER(Regressions!O124),ROUND(Regressions!O124, 1), NA())</f>
        <v>#N/A</v>
      </c>
      <c r="O114" s="354" t="e">
        <f>IF(ISNUMBER(Regressions!Q124),ROUND(Regressions!Q124, 1), NA())</f>
        <v>#N/A</v>
      </c>
      <c r="P114" s="352" t="e">
        <f>IF(ISNUMBER(Regressions!R124),ROUND(Regressions!R124, 1), NA())</f>
        <v>#N/A</v>
      </c>
      <c r="Q114" s="222" t="e">
        <f>IF(ISNUMBER(Regressions!S124),ROUND(Regressions!S124, 1), NA())</f>
        <v>#N/A</v>
      </c>
      <c r="R114" s="353" t="e">
        <f>IF(ISNUMBER(Regressions!T124),ROUND(Regressions!T124, 1), NA())</f>
        <v>#N/A</v>
      </c>
      <c r="S114" s="244" t="e">
        <f>IF(ISNUMBER(Regressions!U124),ROUND(Regressions!U124, 1), NA())</f>
        <v>#N/A</v>
      </c>
    </row>
    <row xmlns:x14ac="http://schemas.microsoft.com/office/spreadsheetml/2009/9/ac" r="115" x14ac:dyDescent="0.2">
      <c r="A115" s="349" t="str">
        <f>IF(ISBLANK(Regressions!A125), " ", Regressions!A125)</f>
        <v>Cabo Verde</v>
      </c>
      <c r="B115" s="350">
        <f>IF(ISBLANK(Regressions!B125), " ", Regressions!B125)</f>
        <v>2018</v>
      </c>
      <c r="C115" s="355" t="str">
        <f>IF(ISBLANK(Regressions!C125), " ", Regressions!C125)</f>
        <v>Pre-primary</v>
      </c>
      <c r="D115" s="351">
        <f>IF(ISBLANK(Regressions!D125), " ", Regressions!D125)</f>
        <v>31167</v>
      </c>
      <c r="E115" s="221" t="e">
        <f>IF(ISNUMBER(Regressions!E125),ROUND(Regressions!E125, 1), NA())</f>
        <v>#N/A</v>
      </c>
      <c r="F115" s="352" t="e">
        <f>IF(ISNUMBER(Regressions!F125),ROUND(Regressions!F125, 1), NA())</f>
        <v>#N/A</v>
      </c>
      <c r="G115" s="243" t="e">
        <f>IF(ISNUMBER(Regressions!G125),ROUND(Regressions!G125, 1), NA())</f>
        <v>#N/A</v>
      </c>
      <c r="H115" s="353" t="e">
        <f>IF(ISNUMBER(Regressions!H125),ROUND(Regressions!H125, 1), NA())</f>
        <v>#N/A</v>
      </c>
      <c r="I115" s="244" t="e">
        <f>IF(ISNUMBER(Regressions!I125),ROUND(Regressions!I125, 1), NA())</f>
        <v>#N/A</v>
      </c>
      <c r="J115" s="354" t="e">
        <f>IF(ISNUMBER(Regressions!K125),ROUND(Regressions!K125, 1), NA())</f>
        <v>#N/A</v>
      </c>
      <c r="K115" s="352" t="e">
        <f>IF(ISNUMBER(Regressions!L125),ROUND(Regressions!L125, 1), NA())</f>
        <v>#N/A</v>
      </c>
      <c r="L115" s="245" t="e">
        <f>IF(ISNUMBER(Regressions!M125),ROUND(Regressions!M125, 1), NA())</f>
        <v>#N/A</v>
      </c>
      <c r="M115" s="353" t="e">
        <f>IF(ISNUMBER(Regressions!N125),ROUND(Regressions!N125, 1), NA())</f>
        <v>#N/A</v>
      </c>
      <c r="N115" s="244" t="e">
        <f>IF(ISNUMBER(Regressions!O125),ROUND(Regressions!O125, 1), NA())</f>
        <v>#N/A</v>
      </c>
      <c r="O115" s="354" t="e">
        <f>IF(ISNUMBER(Regressions!Q125),ROUND(Regressions!Q125, 1), NA())</f>
        <v>#N/A</v>
      </c>
      <c r="P115" s="352" t="e">
        <f>IF(ISNUMBER(Regressions!R125),ROUND(Regressions!R125, 1), NA())</f>
        <v>#N/A</v>
      </c>
      <c r="Q115" s="222" t="e">
        <f>IF(ISNUMBER(Regressions!S125),ROUND(Regressions!S125, 1), NA())</f>
        <v>#N/A</v>
      </c>
      <c r="R115" s="353" t="e">
        <f>IF(ISNUMBER(Regressions!T125),ROUND(Regressions!T125, 1), NA())</f>
        <v>#N/A</v>
      </c>
      <c r="S115" s="244" t="e">
        <f>IF(ISNUMBER(Regressions!U125),ROUND(Regressions!U125, 1), NA())</f>
        <v>#N/A</v>
      </c>
    </row>
    <row xmlns:x14ac="http://schemas.microsoft.com/office/spreadsheetml/2009/9/ac" r="116" x14ac:dyDescent="0.2">
      <c r="A116" s="349" t="str">
        <f>IF(ISBLANK(Regressions!A126), " ", Regressions!A126)</f>
        <v>Cabo Verde</v>
      </c>
      <c r="B116" s="350">
        <f>IF(ISBLANK(Regressions!B126), " ", Regressions!B126)</f>
        <v>2019</v>
      </c>
      <c r="C116" s="355" t="str">
        <f>IF(ISBLANK(Regressions!C126), " ", Regressions!C126)</f>
        <v>Pre-primary</v>
      </c>
      <c r="D116" s="351">
        <f>IF(ISBLANK(Regressions!D126), " ", Regressions!D126)</f>
        <v>31014</v>
      </c>
      <c r="E116" s="221" t="e">
        <f>IF(ISNUMBER(Regressions!E126),ROUND(Regressions!E126, 1), NA())</f>
        <v>#N/A</v>
      </c>
      <c r="F116" s="352" t="e">
        <f>IF(ISNUMBER(Regressions!F126),ROUND(Regressions!F126, 1), NA())</f>
        <v>#N/A</v>
      </c>
      <c r="G116" s="243" t="e">
        <f>IF(ISNUMBER(Regressions!G126),ROUND(Regressions!G126, 1), NA())</f>
        <v>#N/A</v>
      </c>
      <c r="H116" s="353" t="e">
        <f>IF(ISNUMBER(Regressions!H126),ROUND(Regressions!H126, 1), NA())</f>
        <v>#N/A</v>
      </c>
      <c r="I116" s="244" t="e">
        <f>IF(ISNUMBER(Regressions!I126),ROUND(Regressions!I126, 1), NA())</f>
        <v>#N/A</v>
      </c>
      <c r="J116" s="354" t="e">
        <f>IF(ISNUMBER(Regressions!K126),ROUND(Regressions!K126, 1), NA())</f>
        <v>#N/A</v>
      </c>
      <c r="K116" s="352" t="e">
        <f>IF(ISNUMBER(Regressions!L126),ROUND(Regressions!L126, 1), NA())</f>
        <v>#N/A</v>
      </c>
      <c r="L116" s="245" t="e">
        <f>IF(ISNUMBER(Regressions!M126),ROUND(Regressions!M126, 1), NA())</f>
        <v>#N/A</v>
      </c>
      <c r="M116" s="353" t="e">
        <f>IF(ISNUMBER(Regressions!N126),ROUND(Regressions!N126, 1), NA())</f>
        <v>#N/A</v>
      </c>
      <c r="N116" s="244" t="e">
        <f>IF(ISNUMBER(Regressions!O126),ROUND(Regressions!O126, 1), NA())</f>
        <v>#N/A</v>
      </c>
      <c r="O116" s="354" t="e">
        <f>IF(ISNUMBER(Regressions!Q126),ROUND(Regressions!Q126, 1), NA())</f>
        <v>#N/A</v>
      </c>
      <c r="P116" s="352" t="e">
        <f>IF(ISNUMBER(Regressions!R126),ROUND(Regressions!R126, 1), NA())</f>
        <v>#N/A</v>
      </c>
      <c r="Q116" s="222" t="e">
        <f>IF(ISNUMBER(Regressions!S126),ROUND(Regressions!S126, 1), NA())</f>
        <v>#N/A</v>
      </c>
      <c r="R116" s="353" t="e">
        <f>IF(ISNUMBER(Regressions!T126),ROUND(Regressions!T126, 1), NA())</f>
        <v>#N/A</v>
      </c>
      <c r="S116" s="244" t="e">
        <f>IF(ISNUMBER(Regressions!U126),ROUND(Regressions!U126, 1), NA())</f>
        <v>#N/A</v>
      </c>
    </row>
    <row xmlns:x14ac="http://schemas.microsoft.com/office/spreadsheetml/2009/9/ac" r="117" x14ac:dyDescent="0.2">
      <c r="A117" s="349" t="str">
        <f>IF(ISBLANK(Regressions!A127), " ", Regressions!A127)</f>
        <v>Cabo Verde</v>
      </c>
      <c r="B117" s="350">
        <f>IF(ISBLANK(Regressions!B127), " ", Regressions!B127)</f>
        <v>2020</v>
      </c>
      <c r="C117" s="355" t="str">
        <f>IF(ISBLANK(Regressions!C127), " ", Regressions!C127)</f>
        <v>Pre-primary</v>
      </c>
      <c r="D117" s="351">
        <f>IF(ISBLANK(Regressions!D127), " ", Regressions!D127)</f>
        <v>31231</v>
      </c>
      <c r="E117" s="221" t="e">
        <f>IF(ISNUMBER(Regressions!E127),ROUND(Regressions!E127, 1), NA())</f>
        <v>#N/A</v>
      </c>
      <c r="F117" s="352" t="e">
        <f>IF(ISNUMBER(Regressions!F127),ROUND(Regressions!F127, 1), NA())</f>
        <v>#N/A</v>
      </c>
      <c r="G117" s="243" t="e">
        <f>IF(ISNUMBER(Regressions!G127),ROUND(Regressions!G127, 1), NA())</f>
        <v>#N/A</v>
      </c>
      <c r="H117" s="353" t="e">
        <f>IF(ISNUMBER(Regressions!H127),ROUND(Regressions!H127, 1), NA())</f>
        <v>#N/A</v>
      </c>
      <c r="I117" s="244" t="e">
        <f>IF(ISNUMBER(Regressions!I127),ROUND(Regressions!I127, 1), NA())</f>
        <v>#N/A</v>
      </c>
      <c r="J117" s="354" t="e">
        <f>IF(ISNUMBER(Regressions!K127),ROUND(Regressions!K127, 1), NA())</f>
        <v>#N/A</v>
      </c>
      <c r="K117" s="352" t="e">
        <f>IF(ISNUMBER(Regressions!L127),ROUND(Regressions!L127, 1), NA())</f>
        <v>#N/A</v>
      </c>
      <c r="L117" s="245" t="e">
        <f>IF(ISNUMBER(Regressions!M127),ROUND(Regressions!M127, 1), NA())</f>
        <v>#N/A</v>
      </c>
      <c r="M117" s="353" t="e">
        <f>IF(ISNUMBER(Regressions!N127),ROUND(Regressions!N127, 1), NA())</f>
        <v>#N/A</v>
      </c>
      <c r="N117" s="244" t="e">
        <f>IF(ISNUMBER(Regressions!O127),ROUND(Regressions!O127, 1), NA())</f>
        <v>#N/A</v>
      </c>
      <c r="O117" s="354" t="e">
        <f>IF(ISNUMBER(Regressions!Q127),ROUND(Regressions!Q127, 1), NA())</f>
        <v>#N/A</v>
      </c>
      <c r="P117" s="352" t="e">
        <f>IF(ISNUMBER(Regressions!R127),ROUND(Regressions!R127, 1), NA())</f>
        <v>#N/A</v>
      </c>
      <c r="Q117" s="222" t="e">
        <f>IF(ISNUMBER(Regressions!S127),ROUND(Regressions!S127, 1), NA())</f>
        <v>#N/A</v>
      </c>
      <c r="R117" s="353" t="e">
        <f>IF(ISNUMBER(Regressions!T127),ROUND(Regressions!T127, 1), NA())</f>
        <v>#N/A</v>
      </c>
      <c r="S117" s="244" t="e">
        <f>IF(ISNUMBER(Regressions!U127),ROUND(Regressions!U127, 1), NA())</f>
        <v>#N/A</v>
      </c>
    </row>
    <row xmlns:x14ac="http://schemas.microsoft.com/office/spreadsheetml/2009/9/ac" r="118" x14ac:dyDescent="0.2">
      <c r="A118" s="406" t="str">
        <f>IF(ISBLANK(Regressions!A128), " ", Regressions!A128)</f>
        <v>Cabo Verde</v>
      </c>
      <c r="B118" s="407">
        <f>IF(ISBLANK(Regressions!B128), " ", Regressions!B128)</f>
        <v>2021</v>
      </c>
      <c r="C118" s="408" t="str">
        <f>IF(ISBLANK(Regressions!C128), " ", Regressions!C128)</f>
        <v>Pre-primary</v>
      </c>
      <c r="D118" s="409">
        <f>IF(ISBLANK(Regressions!D128), " ", Regressions!D128)</f>
        <v>31342</v>
      </c>
      <c r="E118" s="412" t="e">
        <f>IF(ISNUMBER(Regressions!E128),ROUND(Regressions!E128, 1), NA())</f>
        <v>#N/A</v>
      </c>
      <c r="F118" s="410" t="e">
        <f>IF(ISNUMBER(Regressions!F128),ROUND(Regressions!F128, 1), NA())</f>
        <v>#N/A</v>
      </c>
      <c r="G118" s="413" t="e">
        <f>IF(ISNUMBER(Regressions!G128),ROUND(Regressions!G128, 1), NA())</f>
        <v>#N/A</v>
      </c>
      <c r="H118" s="411" t="e">
        <f>IF(ISNUMBER(Regressions!H128),ROUND(Regressions!H128, 1), NA())</f>
        <v>#N/A</v>
      </c>
      <c r="I118" s="414" t="e">
        <f>IF(ISNUMBER(Regressions!I128),ROUND(Regressions!I128, 1), NA())</f>
        <v>#N/A</v>
      </c>
      <c r="J118" s="412" t="e">
        <f>IF(ISNUMBER(Regressions!K128),ROUND(Regressions!K128, 1), NA())</f>
        <v>#N/A</v>
      </c>
      <c r="K118" s="410" t="e">
        <f>IF(ISNUMBER(Regressions!L128),ROUND(Regressions!L128, 1), NA())</f>
        <v>#N/A</v>
      </c>
      <c r="L118" s="415" t="e">
        <f>IF(ISNUMBER(Regressions!M128),ROUND(Regressions!M128, 1), NA())</f>
        <v>#N/A</v>
      </c>
      <c r="M118" s="411" t="e">
        <f>IF(ISNUMBER(Regressions!N128),ROUND(Regressions!N128, 1), NA())</f>
        <v>#N/A</v>
      </c>
      <c r="N118" s="414" t="e">
        <f>IF(ISNUMBER(Regressions!O128),ROUND(Regressions!O128, 1), NA())</f>
        <v>#N/A</v>
      </c>
      <c r="O118" s="412" t="e">
        <f>IF(ISNUMBER(Regressions!Q128),ROUND(Regressions!Q128, 1), NA())</f>
        <v>#N/A</v>
      </c>
      <c r="P118" s="410" t="e">
        <f>IF(ISNUMBER(Regressions!R128),ROUND(Regressions!R128, 1), NA())</f>
        <v>#N/A</v>
      </c>
      <c r="Q118" s="416" t="e">
        <f>IF(ISNUMBER(Regressions!S128),ROUND(Regressions!S128, 1), NA())</f>
        <v>#N/A</v>
      </c>
      <c r="R118" s="411" t="e">
        <f>IF(ISNUMBER(Regressions!T128),ROUND(Regressions!T128, 1), NA())</f>
        <v>#N/A</v>
      </c>
      <c r="S118" s="414" t="e">
        <f>IF(ISNUMBER(Regressions!U128),ROUND(Regressions!U128, 1), NA())</f>
        <v>#N/A</v>
      </c>
      <c r="T118" s="405"/>
      <c r="U118" s="405"/>
      <c r="V118" s="405"/>
      <c r="W118" s="405"/>
      <c r="X118" s="405"/>
      <c r="Y118" s="405"/>
      <c r="Z118" s="405"/>
      <c r="AA118" s="405"/>
      <c r="AB118" s="405"/>
      <c r="AC118" s="405"/>
    </row>
    <row xmlns:x14ac="http://schemas.microsoft.com/office/spreadsheetml/2009/9/ac" r="119" x14ac:dyDescent="0.2">
      <c r="A119" s="349" t="str">
        <f>IF(ISBLANK(Regressions!A129), " ", Regressions!A129)</f>
        <v>Cabo Verde</v>
      </c>
      <c r="B119" s="350">
        <f>IF(ISBLANK(Regressions!B129), " ", Regressions!B129)</f>
        <v>2022</v>
      </c>
      <c r="C119" s="355" t="str">
        <f>IF(ISBLANK(Regressions!C129), " ", Regressions!C129)</f>
        <v>Pre-primary</v>
      </c>
      <c r="D119" s="351">
        <f>IF(ISBLANK(Regressions!D129), " ", Regressions!D129)</f>
        <v>30977</v>
      </c>
      <c r="E119" s="221" t="e">
        <f>IF(ISNUMBER(Regressions!E129),ROUND(Regressions!E129, 1), NA())</f>
        <v>#N/A</v>
      </c>
      <c r="F119" s="352" t="e">
        <f>IF(ISNUMBER(Regressions!F129),ROUND(Regressions!F129, 1), NA())</f>
        <v>#N/A</v>
      </c>
      <c r="G119" s="243" t="e">
        <f>IF(ISNUMBER(Regressions!G129),ROUND(Regressions!G129, 1), NA())</f>
        <v>#N/A</v>
      </c>
      <c r="H119" s="353" t="e">
        <f>IF(ISNUMBER(Regressions!H129),ROUND(Regressions!H129, 1), NA())</f>
        <v>#N/A</v>
      </c>
      <c r="I119" s="244" t="e">
        <f>IF(ISNUMBER(Regressions!I129),ROUND(Regressions!I129, 1), NA())</f>
        <v>#N/A</v>
      </c>
      <c r="J119" s="354" t="e">
        <f>IF(ISNUMBER(Regressions!K129),ROUND(Regressions!K129, 1), NA())</f>
        <v>#N/A</v>
      </c>
      <c r="K119" s="352" t="e">
        <f>IF(ISNUMBER(Regressions!L129),ROUND(Regressions!L129, 1), NA())</f>
        <v>#N/A</v>
      </c>
      <c r="L119" s="245" t="e">
        <f>IF(ISNUMBER(Regressions!M129),ROUND(Regressions!M129, 1), NA())</f>
        <v>#N/A</v>
      </c>
      <c r="M119" s="353" t="e">
        <f>IF(ISNUMBER(Regressions!N129),ROUND(Regressions!N129, 1), NA())</f>
        <v>#N/A</v>
      </c>
      <c r="N119" s="244" t="e">
        <f>IF(ISNUMBER(Regressions!O129),ROUND(Regressions!O129, 1), NA())</f>
        <v>#N/A</v>
      </c>
      <c r="O119" s="354" t="e">
        <f>IF(ISNUMBER(Regressions!Q129),ROUND(Regressions!Q129, 1), NA())</f>
        <v>#N/A</v>
      </c>
      <c r="P119" s="352" t="e">
        <f>IF(ISNUMBER(Regressions!R129),ROUND(Regressions!R129, 1), NA())</f>
        <v>#N/A</v>
      </c>
      <c r="Q119" s="222" t="e">
        <f>IF(ISNUMBER(Regressions!S129),ROUND(Regressions!S129, 1), NA())</f>
        <v>#N/A</v>
      </c>
      <c r="R119" s="353" t="e">
        <f>IF(ISNUMBER(Regressions!T129),ROUND(Regressions!T129, 1), NA())</f>
        <v>#N/A</v>
      </c>
      <c r="S119" s="244" t="e">
        <f>IF(ISNUMBER(Regressions!U129),ROUND(Regressions!U129, 1), NA())</f>
        <v>#N/A</v>
      </c>
    </row>
    <row xmlns:x14ac="http://schemas.microsoft.com/office/spreadsheetml/2009/9/ac" r="120" x14ac:dyDescent="0.2">
      <c r="A120" s="356" t="str">
        <f>IF(ISBLANK(Regressions!A130), " ", Regressions!A130)</f>
        <v>Cabo Verde</v>
      </c>
      <c r="B120" s="357">
        <f>IF(ISBLANK(Regressions!B130), " ", Regressions!B130)</f>
        <v>2023</v>
      </c>
      <c r="C120" s="358" t="str">
        <f>IF(ISBLANK(Regressions!C130), " ", Regressions!C130)</f>
        <v>Pre-primary</v>
      </c>
      <c r="D120" s="359">
        <f>IF(ISBLANK(Regressions!D130), " ", Regressions!D130)</f>
        <v>29409</v>
      </c>
      <c r="E120" s="360" t="e">
        <f>IF(ISNUMBER(Regressions!E130),ROUND(Regressions!E130, 1), NA())</f>
        <v>#N/A</v>
      </c>
      <c r="F120" s="361" t="e">
        <f>IF(ISNUMBER(Regressions!F130),ROUND(Regressions!F130, 1), NA())</f>
        <v>#N/A</v>
      </c>
      <c r="G120" s="362" t="e">
        <f>IF(ISNUMBER(Regressions!G130),ROUND(Regressions!G130, 1), NA())</f>
        <v>#N/A</v>
      </c>
      <c r="H120" s="363" t="e">
        <f>IF(ISNUMBER(Regressions!H130),ROUND(Regressions!H130, 1), NA())</f>
        <v>#N/A</v>
      </c>
      <c r="I120" s="364" t="e">
        <f>IF(ISNUMBER(Regressions!I130),ROUND(Regressions!I130, 1), NA())</f>
        <v>#N/A</v>
      </c>
      <c r="J120" s="365" t="e">
        <f>IF(ISNUMBER(Regressions!K130),ROUND(Regressions!K130, 1), NA())</f>
        <v>#N/A</v>
      </c>
      <c r="K120" s="361" t="e">
        <f>IF(ISNUMBER(Regressions!L130),ROUND(Regressions!L130, 1), NA())</f>
        <v>#N/A</v>
      </c>
      <c r="L120" s="366" t="e">
        <f>IF(ISNUMBER(Regressions!M130),ROUND(Regressions!M130, 1), NA())</f>
        <v>#N/A</v>
      </c>
      <c r="M120" s="363" t="e">
        <f>IF(ISNUMBER(Regressions!N130),ROUND(Regressions!N130, 1), NA())</f>
        <v>#N/A</v>
      </c>
      <c r="N120" s="364" t="e">
        <f>IF(ISNUMBER(Regressions!O130),ROUND(Regressions!O130, 1), NA())</f>
        <v>#N/A</v>
      </c>
      <c r="O120" s="365" t="e">
        <f>IF(ISNUMBER(Regressions!Q130),ROUND(Regressions!Q130, 1), NA())</f>
        <v>#N/A</v>
      </c>
      <c r="P120" s="361" t="e">
        <f>IF(ISNUMBER(Regressions!R130),ROUND(Regressions!R130, 1), NA())</f>
        <v>#N/A</v>
      </c>
      <c r="Q120" s="367" t="e">
        <f>IF(ISNUMBER(Regressions!S130),ROUND(Regressions!S130, 1), NA())</f>
        <v>#N/A</v>
      </c>
      <c r="R120" s="363" t="e">
        <f>IF(ISNUMBER(Regressions!T130),ROUND(Regressions!T130, 1), NA())</f>
        <v>#N/A</v>
      </c>
      <c r="S120" s="364" t="e">
        <f>IF(ISNUMBER(Regressions!U130),ROUND(Regressions!U130, 1), NA())</f>
        <v>#N/A</v>
      </c>
    </row>
    <row xmlns:x14ac="http://schemas.microsoft.com/office/spreadsheetml/2009/9/ac" r="121" hidden="true" x14ac:dyDescent="0.2">
      <c r="A121" s="349" t="str">
        <f>IF(ISBLANK(Regressions!A131), " ", Regressions!A131)</f>
        <v>Cabo Verde</v>
      </c>
      <c r="B121" s="350">
        <f>IF(ISBLANK(Regressions!B131), " ", Regressions!B131)</f>
        <v>2024</v>
      </c>
      <c r="C121" s="355" t="str">
        <f>IF(ISBLANK(Regressions!C131), " ", Regressions!C131)</f>
        <v>Pre-primary</v>
      </c>
      <c r="D121" s="351" t="str">
        <f>IF(ISBLANK(Regressions!D131), " ", Regressions!D131)</f>
        <v> </v>
      </c>
      <c r="E121" s="221" t="e">
        <f>IF(ISNUMBER(Regressions!E131),ROUND(Regressions!E131, 1), NA())</f>
        <v>#N/A</v>
      </c>
      <c r="F121" s="352" t="e">
        <f>IF(ISNUMBER(Regressions!F131),ROUND(Regressions!F131, 1), NA())</f>
        <v>#N/A</v>
      </c>
      <c r="G121" s="243" t="e">
        <f>IF(ISNUMBER(Regressions!G131),ROUND(Regressions!G131, 1), NA())</f>
        <v>#N/A</v>
      </c>
      <c r="H121" s="353" t="e">
        <f>IF(ISNUMBER(Regressions!H131),ROUND(Regressions!H131, 1), NA())</f>
        <v>#N/A</v>
      </c>
      <c r="I121" s="244" t="e">
        <f>IF(ISNUMBER(Regressions!I131),ROUND(Regressions!I131, 1), NA())</f>
        <v>#N/A</v>
      </c>
      <c r="J121" s="354" t="e">
        <f>IF(ISNUMBER(Regressions!K131),ROUND(Regressions!K131, 1), NA())</f>
        <v>#N/A</v>
      </c>
      <c r="K121" s="352" t="e">
        <f>IF(ISNUMBER(Regressions!L131),ROUND(Regressions!L131, 1), NA())</f>
        <v>#N/A</v>
      </c>
      <c r="L121" s="245" t="e">
        <f>IF(ISNUMBER(Regressions!M131),ROUND(Regressions!M131, 1), NA())</f>
        <v>#N/A</v>
      </c>
      <c r="M121" s="353" t="e">
        <f>IF(ISNUMBER(Regressions!N131),ROUND(Regressions!N131, 1), NA())</f>
        <v>#N/A</v>
      </c>
      <c r="N121" s="244" t="e">
        <f>IF(ISNUMBER(Regressions!O131),ROUND(Regressions!O131, 1), NA())</f>
        <v>#N/A</v>
      </c>
      <c r="O121" s="354" t="e">
        <f>IF(ISNUMBER(Regressions!Q131),ROUND(Regressions!Q131, 1), NA())</f>
        <v>#N/A</v>
      </c>
      <c r="P121" s="352" t="e">
        <f>IF(ISNUMBER(Regressions!R131),ROUND(Regressions!R131, 1), NA())</f>
        <v>#N/A</v>
      </c>
      <c r="Q121" s="222" t="e">
        <f>IF(ISNUMBER(Regressions!S131),ROUND(Regressions!S131, 1), NA())</f>
        <v>#N/A</v>
      </c>
      <c r="R121" s="353" t="e">
        <f>IF(ISNUMBER(Regressions!T131),ROUND(Regressions!T131, 1), NA())</f>
        <v>#N/A</v>
      </c>
      <c r="S121" s="244" t="e">
        <f>IF(ISNUMBER(Regressions!U131),ROUND(Regressions!U131, 1), NA())</f>
        <v>#N/A</v>
      </c>
    </row>
    <row xmlns:x14ac="http://schemas.microsoft.com/office/spreadsheetml/2009/9/ac" r="122" hidden="true" x14ac:dyDescent="0.2">
      <c r="A122" s="349" t="str">
        <f>IF(ISBLANK(Regressions!A132), " ", Regressions!A132)</f>
        <v>Cabo Verde</v>
      </c>
      <c r="B122" s="350">
        <f>IF(ISBLANK(Regressions!B132), " ", Regressions!B132)</f>
        <v>2025</v>
      </c>
      <c r="C122" s="355" t="str">
        <f>IF(ISBLANK(Regressions!C132), " ", Regressions!C132)</f>
        <v>Pre-primary</v>
      </c>
      <c r="D122" s="351" t="str">
        <f>IF(ISBLANK(Regressions!D132), " ", Regressions!D132)</f>
        <v> </v>
      </c>
      <c r="E122" s="221" t="e">
        <f>IF(ISNUMBER(Regressions!E132),ROUND(Regressions!E132, 1), NA())</f>
        <v>#N/A</v>
      </c>
      <c r="F122" s="352" t="e">
        <f>IF(ISNUMBER(Regressions!F132),ROUND(Regressions!F132, 1), NA())</f>
        <v>#N/A</v>
      </c>
      <c r="G122" s="243" t="e">
        <f>IF(ISNUMBER(Regressions!G132),ROUND(Regressions!G132, 1), NA())</f>
        <v>#N/A</v>
      </c>
      <c r="H122" s="353" t="e">
        <f>IF(ISNUMBER(Regressions!H132),ROUND(Regressions!H132, 1), NA())</f>
        <v>#N/A</v>
      </c>
      <c r="I122" s="244" t="e">
        <f>IF(ISNUMBER(Regressions!I132),ROUND(Regressions!I132, 1), NA())</f>
        <v>#N/A</v>
      </c>
      <c r="J122" s="354" t="e">
        <f>IF(ISNUMBER(Regressions!K132),ROUND(Regressions!K132, 1), NA())</f>
        <v>#N/A</v>
      </c>
      <c r="K122" s="352" t="e">
        <f>IF(ISNUMBER(Regressions!L132),ROUND(Regressions!L132, 1), NA())</f>
        <v>#N/A</v>
      </c>
      <c r="L122" s="245" t="e">
        <f>IF(ISNUMBER(Regressions!M132),ROUND(Regressions!M132, 1), NA())</f>
        <v>#N/A</v>
      </c>
      <c r="M122" s="353" t="e">
        <f>IF(ISNUMBER(Regressions!N132),ROUND(Regressions!N132, 1), NA())</f>
        <v>#N/A</v>
      </c>
      <c r="N122" s="244" t="e">
        <f>IF(ISNUMBER(Regressions!O132),ROUND(Regressions!O132, 1), NA())</f>
        <v>#N/A</v>
      </c>
      <c r="O122" s="354" t="e">
        <f>IF(ISNUMBER(Regressions!Q132),ROUND(Regressions!Q132, 1), NA())</f>
        <v>#N/A</v>
      </c>
      <c r="P122" s="352" t="e">
        <f>IF(ISNUMBER(Regressions!R132),ROUND(Regressions!R132, 1), NA())</f>
        <v>#N/A</v>
      </c>
      <c r="Q122" s="222" t="e">
        <f>IF(ISNUMBER(Regressions!S132),ROUND(Regressions!S132, 1), NA())</f>
        <v>#N/A</v>
      </c>
      <c r="R122" s="353" t="e">
        <f>IF(ISNUMBER(Regressions!T132),ROUND(Regressions!T132, 1), NA())</f>
        <v>#N/A</v>
      </c>
      <c r="S122" s="244" t="e">
        <f>IF(ISNUMBER(Regressions!U132),ROUND(Regressions!U132, 1), NA())</f>
        <v>#N/A</v>
      </c>
    </row>
    <row xmlns:x14ac="http://schemas.microsoft.com/office/spreadsheetml/2009/9/ac" r="123" hidden="true" x14ac:dyDescent="0.2">
      <c r="A123" s="349" t="str">
        <f>IF(ISBLANK(Regressions!A133), " ", Regressions!A133)</f>
        <v>Cabo Verde</v>
      </c>
      <c r="B123" s="350">
        <f>IF(ISBLANK(Regressions!B133), " ", Regressions!B133)</f>
        <v>2026</v>
      </c>
      <c r="C123" s="355" t="str">
        <f>IF(ISBLANK(Regressions!C133), " ", Regressions!C133)</f>
        <v>Pre-primary</v>
      </c>
      <c r="D123" s="351" t="str">
        <f>IF(ISBLANK(Regressions!D133), " ", Regressions!D133)</f>
        <v> </v>
      </c>
      <c r="E123" s="221" t="e">
        <f>IF(ISNUMBER(Regressions!E133),ROUND(Regressions!E133, 1), NA())</f>
        <v>#N/A</v>
      </c>
      <c r="F123" s="352" t="e">
        <f>IF(ISNUMBER(Regressions!F133),ROUND(Regressions!F133, 1), NA())</f>
        <v>#N/A</v>
      </c>
      <c r="G123" s="243" t="e">
        <f>IF(ISNUMBER(Regressions!G133),ROUND(Regressions!G133, 1), NA())</f>
        <v>#N/A</v>
      </c>
      <c r="H123" s="353" t="e">
        <f>IF(ISNUMBER(Regressions!H133),ROUND(Regressions!H133, 1), NA())</f>
        <v>#N/A</v>
      </c>
      <c r="I123" s="244" t="e">
        <f>IF(ISNUMBER(Regressions!I133),ROUND(Regressions!I133, 1), NA())</f>
        <v>#N/A</v>
      </c>
      <c r="J123" s="354" t="e">
        <f>IF(ISNUMBER(Regressions!K133),ROUND(Regressions!K133, 1), NA())</f>
        <v>#N/A</v>
      </c>
      <c r="K123" s="352" t="e">
        <f>IF(ISNUMBER(Regressions!L133),ROUND(Regressions!L133, 1), NA())</f>
        <v>#N/A</v>
      </c>
      <c r="L123" s="245" t="e">
        <f>IF(ISNUMBER(Regressions!M133),ROUND(Regressions!M133, 1), NA())</f>
        <v>#N/A</v>
      </c>
      <c r="M123" s="353" t="e">
        <f>IF(ISNUMBER(Regressions!N133),ROUND(Regressions!N133, 1), NA())</f>
        <v>#N/A</v>
      </c>
      <c r="N123" s="244" t="e">
        <f>IF(ISNUMBER(Regressions!O133),ROUND(Regressions!O133, 1), NA())</f>
        <v>#N/A</v>
      </c>
      <c r="O123" s="354" t="e">
        <f>IF(ISNUMBER(Regressions!Q133),ROUND(Regressions!Q133, 1), NA())</f>
        <v>#N/A</v>
      </c>
      <c r="P123" s="352" t="e">
        <f>IF(ISNUMBER(Regressions!R133),ROUND(Regressions!R133, 1), NA())</f>
        <v>#N/A</v>
      </c>
      <c r="Q123" s="222" t="e">
        <f>IF(ISNUMBER(Regressions!S133),ROUND(Regressions!S133, 1), NA())</f>
        <v>#N/A</v>
      </c>
      <c r="R123" s="353" t="e">
        <f>IF(ISNUMBER(Regressions!T133),ROUND(Regressions!T133, 1), NA())</f>
        <v>#N/A</v>
      </c>
      <c r="S123" s="244" t="e">
        <f>IF(ISNUMBER(Regressions!U133),ROUND(Regressions!U133, 1), NA())</f>
        <v>#N/A</v>
      </c>
    </row>
    <row xmlns:x14ac="http://schemas.microsoft.com/office/spreadsheetml/2009/9/ac" r="124" hidden="true" x14ac:dyDescent="0.2">
      <c r="A124" s="349" t="str">
        <f>IF(ISBLANK(Regressions!A134), " ", Regressions!A134)</f>
        <v>Cabo Verde</v>
      </c>
      <c r="B124" s="350">
        <f>IF(ISBLANK(Regressions!B134), " ", Regressions!B134)</f>
        <v>2027</v>
      </c>
      <c r="C124" s="355" t="str">
        <f>IF(ISBLANK(Regressions!C134), " ", Regressions!C134)</f>
        <v>Pre-primary</v>
      </c>
      <c r="D124" s="351" t="str">
        <f>IF(ISBLANK(Regressions!D134), " ", Regressions!D134)</f>
        <v> </v>
      </c>
      <c r="E124" s="221" t="e">
        <f>IF(ISNUMBER(Regressions!E134),ROUND(Regressions!E134, 1), NA())</f>
        <v>#N/A</v>
      </c>
      <c r="F124" s="352" t="e">
        <f>IF(ISNUMBER(Regressions!F134),ROUND(Regressions!F134, 1), NA())</f>
        <v>#N/A</v>
      </c>
      <c r="G124" s="243" t="e">
        <f>IF(ISNUMBER(Regressions!G134),ROUND(Regressions!G134, 1), NA())</f>
        <v>#N/A</v>
      </c>
      <c r="H124" s="353" t="e">
        <f>IF(ISNUMBER(Regressions!H134),ROUND(Regressions!H134, 1), NA())</f>
        <v>#N/A</v>
      </c>
      <c r="I124" s="244" t="e">
        <f>IF(ISNUMBER(Regressions!I134),ROUND(Regressions!I134, 1), NA())</f>
        <v>#N/A</v>
      </c>
      <c r="J124" s="354" t="e">
        <f>IF(ISNUMBER(Regressions!K134),ROUND(Regressions!K134, 1), NA())</f>
        <v>#N/A</v>
      </c>
      <c r="K124" s="352" t="e">
        <f>IF(ISNUMBER(Regressions!L134),ROUND(Regressions!L134, 1), NA())</f>
        <v>#N/A</v>
      </c>
      <c r="L124" s="245" t="e">
        <f>IF(ISNUMBER(Regressions!M134),ROUND(Regressions!M134, 1), NA())</f>
        <v>#N/A</v>
      </c>
      <c r="M124" s="353" t="e">
        <f>IF(ISNUMBER(Regressions!N134),ROUND(Regressions!N134, 1), NA())</f>
        <v>#N/A</v>
      </c>
      <c r="N124" s="244" t="e">
        <f>IF(ISNUMBER(Regressions!O134),ROUND(Regressions!O134, 1), NA())</f>
        <v>#N/A</v>
      </c>
      <c r="O124" s="354" t="e">
        <f>IF(ISNUMBER(Regressions!Q134),ROUND(Regressions!Q134, 1), NA())</f>
        <v>#N/A</v>
      </c>
      <c r="P124" s="352" t="e">
        <f>IF(ISNUMBER(Regressions!R134),ROUND(Regressions!R134, 1), NA())</f>
        <v>#N/A</v>
      </c>
      <c r="Q124" s="222" t="e">
        <f>IF(ISNUMBER(Regressions!S134),ROUND(Regressions!S134, 1), NA())</f>
        <v>#N/A</v>
      </c>
      <c r="R124" s="353" t="e">
        <f>IF(ISNUMBER(Regressions!T134),ROUND(Regressions!T134, 1), NA())</f>
        <v>#N/A</v>
      </c>
      <c r="S124" s="244" t="e">
        <f>IF(ISNUMBER(Regressions!U134),ROUND(Regressions!U134, 1), NA())</f>
        <v>#N/A</v>
      </c>
    </row>
    <row xmlns:x14ac="http://schemas.microsoft.com/office/spreadsheetml/2009/9/ac" r="125" hidden="true" x14ac:dyDescent="0.2">
      <c r="A125" s="349" t="str">
        <f>IF(ISBLANK(Regressions!A135), " ", Regressions!A135)</f>
        <v>Cabo Verde</v>
      </c>
      <c r="B125" s="350">
        <f>IF(ISBLANK(Regressions!B135), " ", Regressions!B135)</f>
        <v>2028</v>
      </c>
      <c r="C125" s="355" t="str">
        <f>IF(ISBLANK(Regressions!C135), " ", Regressions!C135)</f>
        <v>Pre-primary</v>
      </c>
      <c r="D125" s="351" t="str">
        <f>IF(ISBLANK(Regressions!D135), " ", Regressions!D135)</f>
        <v> </v>
      </c>
      <c r="E125" s="221" t="e">
        <f>IF(ISNUMBER(Regressions!E135),ROUND(Regressions!E135, 1), NA())</f>
        <v>#N/A</v>
      </c>
      <c r="F125" s="352" t="e">
        <f>IF(ISNUMBER(Regressions!F135),ROUND(Regressions!F135, 1), NA())</f>
        <v>#N/A</v>
      </c>
      <c r="G125" s="243" t="e">
        <f>IF(ISNUMBER(Regressions!G135),ROUND(Regressions!G135, 1), NA())</f>
        <v>#N/A</v>
      </c>
      <c r="H125" s="353" t="e">
        <f>IF(ISNUMBER(Regressions!H135),ROUND(Regressions!H135, 1), NA())</f>
        <v>#N/A</v>
      </c>
      <c r="I125" s="244" t="e">
        <f>IF(ISNUMBER(Regressions!I135),ROUND(Regressions!I135, 1), NA())</f>
        <v>#N/A</v>
      </c>
      <c r="J125" s="354" t="e">
        <f>IF(ISNUMBER(Regressions!K135),ROUND(Regressions!K135, 1), NA())</f>
        <v>#N/A</v>
      </c>
      <c r="K125" s="352" t="e">
        <f>IF(ISNUMBER(Regressions!L135),ROUND(Regressions!L135, 1), NA())</f>
        <v>#N/A</v>
      </c>
      <c r="L125" s="245" t="e">
        <f>IF(ISNUMBER(Regressions!M135),ROUND(Regressions!M135, 1), NA())</f>
        <v>#N/A</v>
      </c>
      <c r="M125" s="353" t="e">
        <f>IF(ISNUMBER(Regressions!N135),ROUND(Regressions!N135, 1), NA())</f>
        <v>#N/A</v>
      </c>
      <c r="N125" s="244" t="e">
        <f>IF(ISNUMBER(Regressions!O135),ROUND(Regressions!O135, 1), NA())</f>
        <v>#N/A</v>
      </c>
      <c r="O125" s="354" t="e">
        <f>IF(ISNUMBER(Regressions!Q135),ROUND(Regressions!Q135, 1), NA())</f>
        <v>#N/A</v>
      </c>
      <c r="P125" s="352" t="e">
        <f>IF(ISNUMBER(Regressions!R135),ROUND(Regressions!R135, 1), NA())</f>
        <v>#N/A</v>
      </c>
      <c r="Q125" s="222" t="e">
        <f>IF(ISNUMBER(Regressions!S135),ROUND(Regressions!S135, 1), NA())</f>
        <v>#N/A</v>
      </c>
      <c r="R125" s="353" t="e">
        <f>IF(ISNUMBER(Regressions!T135),ROUND(Regressions!T135, 1), NA())</f>
        <v>#N/A</v>
      </c>
      <c r="S125" s="244" t="e">
        <f>IF(ISNUMBER(Regressions!U135),ROUND(Regressions!U135, 1), NA())</f>
        <v>#N/A</v>
      </c>
    </row>
    <row xmlns:x14ac="http://schemas.microsoft.com/office/spreadsheetml/2009/9/ac" r="126" hidden="true" x14ac:dyDescent="0.2">
      <c r="A126" s="349" t="str">
        <f>IF(ISBLANK(Regressions!A136), " ", Regressions!A136)</f>
        <v>Cabo Verde</v>
      </c>
      <c r="B126" s="350">
        <f>IF(ISBLANK(Regressions!B136), " ", Regressions!B136)</f>
        <v>2029</v>
      </c>
      <c r="C126" s="355" t="str">
        <f>IF(ISBLANK(Regressions!C136), " ", Regressions!C136)</f>
        <v>Pre-primary</v>
      </c>
      <c r="D126" s="351" t="str">
        <f>IF(ISBLANK(Regressions!D136), " ", Regressions!D136)</f>
        <v> </v>
      </c>
      <c r="E126" s="221" t="e">
        <f>IF(ISNUMBER(Regressions!E136),ROUND(Regressions!E136, 1), NA())</f>
        <v>#N/A</v>
      </c>
      <c r="F126" s="352" t="e">
        <f>IF(ISNUMBER(Regressions!F136),ROUND(Regressions!F136, 1), NA())</f>
        <v>#N/A</v>
      </c>
      <c r="G126" s="243" t="e">
        <f>IF(ISNUMBER(Regressions!G136),ROUND(Regressions!G136, 1), NA())</f>
        <v>#N/A</v>
      </c>
      <c r="H126" s="353" t="e">
        <f>IF(ISNUMBER(Regressions!H136),ROUND(Regressions!H136, 1), NA())</f>
        <v>#N/A</v>
      </c>
      <c r="I126" s="244" t="e">
        <f>IF(ISNUMBER(Regressions!I136),ROUND(Regressions!I136, 1), NA())</f>
        <v>#N/A</v>
      </c>
      <c r="J126" s="354" t="e">
        <f>IF(ISNUMBER(Regressions!K136),ROUND(Regressions!K136, 1), NA())</f>
        <v>#N/A</v>
      </c>
      <c r="K126" s="352" t="e">
        <f>IF(ISNUMBER(Regressions!L136),ROUND(Regressions!L136, 1), NA())</f>
        <v>#N/A</v>
      </c>
      <c r="L126" s="245" t="e">
        <f>IF(ISNUMBER(Regressions!M136),ROUND(Regressions!M136, 1), NA())</f>
        <v>#N/A</v>
      </c>
      <c r="M126" s="353" t="e">
        <f>IF(ISNUMBER(Regressions!N136),ROUND(Regressions!N136, 1), NA())</f>
        <v>#N/A</v>
      </c>
      <c r="N126" s="244" t="e">
        <f>IF(ISNUMBER(Regressions!O136),ROUND(Regressions!O136, 1), NA())</f>
        <v>#N/A</v>
      </c>
      <c r="O126" s="354" t="e">
        <f>IF(ISNUMBER(Regressions!Q136),ROUND(Regressions!Q136, 1), NA())</f>
        <v>#N/A</v>
      </c>
      <c r="P126" s="352" t="e">
        <f>IF(ISNUMBER(Regressions!R136),ROUND(Regressions!R136, 1), NA())</f>
        <v>#N/A</v>
      </c>
      <c r="Q126" s="222" t="e">
        <f>IF(ISNUMBER(Regressions!S136),ROUND(Regressions!S136, 1), NA())</f>
        <v>#N/A</v>
      </c>
      <c r="R126" s="353" t="e">
        <f>IF(ISNUMBER(Regressions!T136),ROUND(Regressions!T136, 1), NA())</f>
        <v>#N/A</v>
      </c>
      <c r="S126" s="244" t="e">
        <f>IF(ISNUMBER(Regressions!U136),ROUND(Regressions!U136, 1), NA())</f>
        <v>#N/A</v>
      </c>
    </row>
    <row xmlns:x14ac="http://schemas.microsoft.com/office/spreadsheetml/2009/9/ac" r="127" hidden="true" x14ac:dyDescent="0.2">
      <c r="A127" s="349" t="str">
        <f>IF(ISBLANK(Regressions!A137), " ", Regressions!A137)</f>
        <v>Cabo Verde</v>
      </c>
      <c r="B127" s="350">
        <f>IF(ISBLANK(Regressions!B137), " ", Regressions!B137)</f>
        <v>2030</v>
      </c>
      <c r="C127" s="355" t="str">
        <f>IF(ISBLANK(Regressions!C137), " ", Regressions!C137)</f>
        <v>Pre-primary</v>
      </c>
      <c r="D127" s="351" t="str">
        <f>IF(ISBLANK(Regressions!D137), " ", Regressions!D137)</f>
        <v> </v>
      </c>
      <c r="E127" s="221" t="e">
        <f>IF(ISNUMBER(Regressions!E137),ROUND(Regressions!E137, 1), NA())</f>
        <v>#N/A</v>
      </c>
      <c r="F127" s="352" t="e">
        <f>IF(ISNUMBER(Regressions!F137),ROUND(Regressions!F137, 1), NA())</f>
        <v>#N/A</v>
      </c>
      <c r="G127" s="243" t="e">
        <f>IF(ISNUMBER(Regressions!G137),ROUND(Regressions!G137, 1), NA())</f>
        <v>#N/A</v>
      </c>
      <c r="H127" s="353" t="e">
        <f>IF(ISNUMBER(Regressions!H137),ROUND(Regressions!H137, 1), NA())</f>
        <v>#N/A</v>
      </c>
      <c r="I127" s="244" t="e">
        <f>IF(ISNUMBER(Regressions!I137),ROUND(Regressions!I137, 1), NA())</f>
        <v>#N/A</v>
      </c>
      <c r="J127" s="354" t="e">
        <f>IF(ISNUMBER(Regressions!K137),ROUND(Regressions!K137, 1), NA())</f>
        <v>#N/A</v>
      </c>
      <c r="K127" s="352" t="e">
        <f>IF(ISNUMBER(Regressions!L137),ROUND(Regressions!L137, 1), NA())</f>
        <v>#N/A</v>
      </c>
      <c r="L127" s="245" t="e">
        <f>IF(ISNUMBER(Regressions!M137),ROUND(Regressions!M137, 1), NA())</f>
        <v>#N/A</v>
      </c>
      <c r="M127" s="353" t="e">
        <f>IF(ISNUMBER(Regressions!N137),ROUND(Regressions!N137, 1), NA())</f>
        <v>#N/A</v>
      </c>
      <c r="N127" s="244" t="e">
        <f>IF(ISNUMBER(Regressions!O137),ROUND(Regressions!O137, 1), NA())</f>
        <v>#N/A</v>
      </c>
      <c r="O127" s="354" t="e">
        <f>IF(ISNUMBER(Regressions!Q137),ROUND(Regressions!Q137, 1), NA())</f>
        <v>#N/A</v>
      </c>
      <c r="P127" s="352" t="e">
        <f>IF(ISNUMBER(Regressions!R137),ROUND(Regressions!R137, 1), NA())</f>
        <v>#N/A</v>
      </c>
      <c r="Q127" s="222" t="e">
        <f>IF(ISNUMBER(Regressions!S137),ROUND(Regressions!S137, 1), NA())</f>
        <v>#N/A</v>
      </c>
      <c r="R127" s="353" t="e">
        <f>IF(ISNUMBER(Regressions!T137),ROUND(Regressions!T137, 1), NA())</f>
        <v>#N/A</v>
      </c>
      <c r="S127" s="244" t="e">
        <f>IF(ISNUMBER(Regressions!U137),ROUND(Regressions!U137, 1), NA())</f>
        <v>#N/A</v>
      </c>
    </row>
    <row xmlns:x14ac="http://schemas.microsoft.com/office/spreadsheetml/2009/9/ac" r="128" x14ac:dyDescent="0.2">
      <c r="A128" s="349" t="str">
        <f>IF(ISBLANK(Regressions!A138), " ", Regressions!A138)</f>
        <v>Cabo Verde</v>
      </c>
      <c r="B128" s="350">
        <f>IF(ISBLANK(Regressions!B138), " ", Regressions!B138)</f>
        <v>2000</v>
      </c>
      <c r="C128" s="355" t="str">
        <f>IF(ISBLANK(Regressions!C138), " ", Regressions!C138)</f>
        <v>Primary</v>
      </c>
      <c r="D128" s="351">
        <f>IF(ISBLANK(Regressions!D138), " ", Regressions!D138)</f>
        <v>78408</v>
      </c>
      <c r="E128" s="221">
        <f>IF(ISNUMBER(Regressions!E138),ROUND(Regressions!E138, 1), NA())</f>
        <v>100</v>
      </c>
      <c r="F128" s="352" t="e">
        <f>IF(ISNUMBER(Regressions!F138),ROUND(Regressions!F138, 1), NA())</f>
        <v>#N/A</v>
      </c>
      <c r="G128" s="243" t="e">
        <f>IF(ISNUMBER(Regressions!G138),ROUND(Regressions!G138, 1), NA())</f>
        <v>#N/A</v>
      </c>
      <c r="H128" s="353" t="e">
        <f>IF(ISNUMBER(Regressions!H138),ROUND(Regressions!H138, 1), NA())</f>
        <v>#N/A</v>
      </c>
      <c r="I128" s="244" t="e">
        <f>IF(ISNUMBER(Regressions!I138),ROUND(Regressions!I138, 1), NA())</f>
        <v>#N/A</v>
      </c>
      <c r="J128" s="354" t="e">
        <f>IF(ISNUMBER(Regressions!K138),ROUND(Regressions!K138, 1), NA())</f>
        <v>#N/A</v>
      </c>
      <c r="K128" s="352" t="e">
        <f>IF(ISNUMBER(Regressions!L138),ROUND(Regressions!L138, 1), NA())</f>
        <v>#N/A</v>
      </c>
      <c r="L128" s="245" t="e">
        <f>IF(ISNUMBER(Regressions!M138),ROUND(Regressions!M138, 1), NA())</f>
        <v>#N/A</v>
      </c>
      <c r="M128" s="353" t="e">
        <f>IF(ISNUMBER(Regressions!N138),ROUND(Regressions!N138, 1), NA())</f>
        <v>#N/A</v>
      </c>
      <c r="N128" s="244" t="e">
        <f>IF(ISNUMBER(Regressions!O138),ROUND(Regressions!O138, 1), NA())</f>
        <v>#N/A</v>
      </c>
      <c r="O128" s="354" t="e">
        <f>IF(ISNUMBER(Regressions!Q138),ROUND(Regressions!Q138, 1), NA())</f>
        <v>#N/A</v>
      </c>
      <c r="P128" s="352" t="e">
        <f>IF(ISNUMBER(Regressions!R138),ROUND(Regressions!R138, 1), NA())</f>
        <v>#N/A</v>
      </c>
      <c r="Q128" s="222" t="e">
        <f>IF(ISNUMBER(Regressions!S138),ROUND(Regressions!S138, 1), NA())</f>
        <v>#N/A</v>
      </c>
      <c r="R128" s="353" t="e">
        <f>IF(ISNUMBER(Regressions!T138),ROUND(Regressions!T138, 1), NA())</f>
        <v>#N/A</v>
      </c>
      <c r="S128" s="244" t="e">
        <f>IF(ISNUMBER(Regressions!U138),ROUND(Regressions!U138, 1), NA())</f>
        <v>#N/A</v>
      </c>
    </row>
    <row xmlns:x14ac="http://schemas.microsoft.com/office/spreadsheetml/2009/9/ac" r="129" x14ac:dyDescent="0.2">
      <c r="A129" s="349" t="str">
        <f>IF(ISBLANK(Regressions!A139), " ", Regressions!A139)</f>
        <v>Cabo Verde</v>
      </c>
      <c r="B129" s="350">
        <f>IF(ISBLANK(Regressions!B139), " ", Regressions!B139)</f>
        <v>2001</v>
      </c>
      <c r="C129" s="355" t="str">
        <f>IF(ISBLANK(Regressions!C139), " ", Regressions!C139)</f>
        <v>Primary</v>
      </c>
      <c r="D129" s="351">
        <f>IF(ISBLANK(Regressions!D139), " ", Regressions!D139)</f>
        <v>78369</v>
      </c>
      <c r="E129" s="221">
        <f>IF(ISNUMBER(Regressions!E139),ROUND(Regressions!E139, 1), NA())</f>
        <v>100</v>
      </c>
      <c r="F129" s="352" t="e">
        <f>IF(ISNUMBER(Regressions!F139),ROUND(Regressions!F139, 1), NA())</f>
        <v>#N/A</v>
      </c>
      <c r="G129" s="243" t="e">
        <f>IF(ISNUMBER(Regressions!G139),ROUND(Regressions!G139, 1), NA())</f>
        <v>#N/A</v>
      </c>
      <c r="H129" s="353" t="e">
        <f>IF(ISNUMBER(Regressions!H139),ROUND(Regressions!H139, 1), NA())</f>
        <v>#N/A</v>
      </c>
      <c r="I129" s="244" t="e">
        <f>IF(ISNUMBER(Regressions!I139),ROUND(Regressions!I139, 1), NA())</f>
        <v>#N/A</v>
      </c>
      <c r="J129" s="354" t="e">
        <f>IF(ISNUMBER(Regressions!K139),ROUND(Regressions!K139, 1), NA())</f>
        <v>#N/A</v>
      </c>
      <c r="K129" s="352" t="e">
        <f>IF(ISNUMBER(Regressions!L139),ROUND(Regressions!L139, 1), NA())</f>
        <v>#N/A</v>
      </c>
      <c r="L129" s="245" t="e">
        <f>IF(ISNUMBER(Regressions!M139),ROUND(Regressions!M139, 1), NA())</f>
        <v>#N/A</v>
      </c>
      <c r="M129" s="353" t="e">
        <f>IF(ISNUMBER(Regressions!N139),ROUND(Regressions!N139, 1), NA())</f>
        <v>#N/A</v>
      </c>
      <c r="N129" s="244" t="e">
        <f>IF(ISNUMBER(Regressions!O139),ROUND(Regressions!O139, 1), NA())</f>
        <v>#N/A</v>
      </c>
      <c r="O129" s="354" t="e">
        <f>IF(ISNUMBER(Regressions!Q139),ROUND(Regressions!Q139, 1), NA())</f>
        <v>#N/A</v>
      </c>
      <c r="P129" s="352" t="e">
        <f>IF(ISNUMBER(Regressions!R139),ROUND(Regressions!R139, 1), NA())</f>
        <v>#N/A</v>
      </c>
      <c r="Q129" s="222" t="e">
        <f>IF(ISNUMBER(Regressions!S139),ROUND(Regressions!S139, 1), NA())</f>
        <v>#N/A</v>
      </c>
      <c r="R129" s="353" t="e">
        <f>IF(ISNUMBER(Regressions!T139),ROUND(Regressions!T139, 1), NA())</f>
        <v>#N/A</v>
      </c>
      <c r="S129" s="244" t="e">
        <f>IF(ISNUMBER(Regressions!U139),ROUND(Regressions!U139, 1), NA())</f>
        <v>#N/A</v>
      </c>
    </row>
    <row xmlns:x14ac="http://schemas.microsoft.com/office/spreadsheetml/2009/9/ac" r="130" x14ac:dyDescent="0.2">
      <c r="A130" s="349" t="str">
        <f>IF(ISBLANK(Regressions!A140), " ", Regressions!A140)</f>
        <v>Cabo Verde</v>
      </c>
      <c r="B130" s="350">
        <f>IF(ISBLANK(Regressions!B140), " ", Regressions!B140)</f>
        <v>2002</v>
      </c>
      <c r="C130" s="355" t="str">
        <f>IF(ISBLANK(Regressions!C140), " ", Regressions!C140)</f>
        <v>Primary</v>
      </c>
      <c r="D130" s="351">
        <f>IF(ISBLANK(Regressions!D140), " ", Regressions!D140)</f>
        <v>78198</v>
      </c>
      <c r="E130" s="221">
        <f>IF(ISNUMBER(Regressions!E140),ROUND(Regressions!E140, 1), NA())</f>
        <v>100</v>
      </c>
      <c r="F130" s="352" t="e">
        <f>IF(ISNUMBER(Regressions!F140),ROUND(Regressions!F140, 1), NA())</f>
        <v>#N/A</v>
      </c>
      <c r="G130" s="243" t="e">
        <f>IF(ISNUMBER(Regressions!G140),ROUND(Regressions!G140, 1), NA())</f>
        <v>#N/A</v>
      </c>
      <c r="H130" s="353" t="e">
        <f>IF(ISNUMBER(Regressions!H140),ROUND(Regressions!H140, 1), NA())</f>
        <v>#N/A</v>
      </c>
      <c r="I130" s="244" t="e">
        <f>IF(ISNUMBER(Regressions!I140),ROUND(Regressions!I140, 1), NA())</f>
        <v>#N/A</v>
      </c>
      <c r="J130" s="354" t="e">
        <f>IF(ISNUMBER(Regressions!K140),ROUND(Regressions!K140, 1), NA())</f>
        <v>#N/A</v>
      </c>
      <c r="K130" s="352" t="e">
        <f>IF(ISNUMBER(Regressions!L140),ROUND(Regressions!L140, 1), NA())</f>
        <v>#N/A</v>
      </c>
      <c r="L130" s="245" t="e">
        <f>IF(ISNUMBER(Regressions!M140),ROUND(Regressions!M140, 1), NA())</f>
        <v>#N/A</v>
      </c>
      <c r="M130" s="353" t="e">
        <f>IF(ISNUMBER(Regressions!N140),ROUND(Regressions!N140, 1), NA())</f>
        <v>#N/A</v>
      </c>
      <c r="N130" s="244" t="e">
        <f>IF(ISNUMBER(Regressions!O140),ROUND(Regressions!O140, 1), NA())</f>
        <v>#N/A</v>
      </c>
      <c r="O130" s="354" t="e">
        <f>IF(ISNUMBER(Regressions!Q140),ROUND(Regressions!Q140, 1), NA())</f>
        <v>#N/A</v>
      </c>
      <c r="P130" s="352" t="e">
        <f>IF(ISNUMBER(Regressions!R140),ROUND(Regressions!R140, 1), NA())</f>
        <v>#N/A</v>
      </c>
      <c r="Q130" s="222" t="e">
        <f>IF(ISNUMBER(Regressions!S140),ROUND(Regressions!S140, 1), NA())</f>
        <v>#N/A</v>
      </c>
      <c r="R130" s="353" t="e">
        <f>IF(ISNUMBER(Regressions!T140),ROUND(Regressions!T140, 1), NA())</f>
        <v>#N/A</v>
      </c>
      <c r="S130" s="244" t="e">
        <f>IF(ISNUMBER(Regressions!U140),ROUND(Regressions!U140, 1), NA())</f>
        <v>#N/A</v>
      </c>
    </row>
    <row xmlns:x14ac="http://schemas.microsoft.com/office/spreadsheetml/2009/9/ac" r="131" x14ac:dyDescent="0.2">
      <c r="A131" s="349" t="str">
        <f>IF(ISBLANK(Regressions!A141), " ", Regressions!A141)</f>
        <v>Cabo Verde</v>
      </c>
      <c r="B131" s="350">
        <f>IF(ISBLANK(Regressions!B141), " ", Regressions!B141)</f>
        <v>2003</v>
      </c>
      <c r="C131" s="355" t="str">
        <f>IF(ISBLANK(Regressions!C141), " ", Regressions!C141)</f>
        <v>Primary</v>
      </c>
      <c r="D131" s="351">
        <f>IF(ISBLANK(Regressions!D141), " ", Regressions!D141)</f>
        <v>77739</v>
      </c>
      <c r="E131" s="221">
        <f>IF(ISNUMBER(Regressions!E141),ROUND(Regressions!E141, 1), NA())</f>
        <v>100</v>
      </c>
      <c r="F131" s="352" t="e">
        <f>IF(ISNUMBER(Regressions!F141),ROUND(Regressions!F141, 1), NA())</f>
        <v>#N/A</v>
      </c>
      <c r="G131" s="243" t="e">
        <f>IF(ISNUMBER(Regressions!G141),ROUND(Regressions!G141, 1), NA())</f>
        <v>#N/A</v>
      </c>
      <c r="H131" s="353" t="e">
        <f>IF(ISNUMBER(Regressions!H141),ROUND(Regressions!H141, 1), NA())</f>
        <v>#N/A</v>
      </c>
      <c r="I131" s="244" t="e">
        <f>IF(ISNUMBER(Regressions!I141),ROUND(Regressions!I141, 1), NA())</f>
        <v>#N/A</v>
      </c>
      <c r="J131" s="354" t="e">
        <f>IF(ISNUMBER(Regressions!K141),ROUND(Regressions!K141, 1), NA())</f>
        <v>#N/A</v>
      </c>
      <c r="K131" s="352" t="e">
        <f>IF(ISNUMBER(Regressions!L141),ROUND(Regressions!L141, 1), NA())</f>
        <v>#N/A</v>
      </c>
      <c r="L131" s="245" t="e">
        <f>IF(ISNUMBER(Regressions!M141),ROUND(Regressions!M141, 1), NA())</f>
        <v>#N/A</v>
      </c>
      <c r="M131" s="353" t="e">
        <f>IF(ISNUMBER(Regressions!N141),ROUND(Regressions!N141, 1), NA())</f>
        <v>#N/A</v>
      </c>
      <c r="N131" s="244" t="e">
        <f>IF(ISNUMBER(Regressions!O141),ROUND(Regressions!O141, 1), NA())</f>
        <v>#N/A</v>
      </c>
      <c r="O131" s="354" t="e">
        <f>IF(ISNUMBER(Regressions!Q141),ROUND(Regressions!Q141, 1), NA())</f>
        <v>#N/A</v>
      </c>
      <c r="P131" s="352" t="e">
        <f>IF(ISNUMBER(Regressions!R141),ROUND(Regressions!R141, 1), NA())</f>
        <v>#N/A</v>
      </c>
      <c r="Q131" s="222" t="e">
        <f>IF(ISNUMBER(Regressions!S141),ROUND(Regressions!S141, 1), NA())</f>
        <v>#N/A</v>
      </c>
      <c r="R131" s="353" t="e">
        <f>IF(ISNUMBER(Regressions!T141),ROUND(Regressions!T141, 1), NA())</f>
        <v>#N/A</v>
      </c>
      <c r="S131" s="244" t="e">
        <f>IF(ISNUMBER(Regressions!U141),ROUND(Regressions!U141, 1), NA())</f>
        <v>#N/A</v>
      </c>
    </row>
    <row xmlns:x14ac="http://schemas.microsoft.com/office/spreadsheetml/2009/9/ac" r="132" x14ac:dyDescent="0.2">
      <c r="A132" s="349" t="str">
        <f>IF(ISBLANK(Regressions!A142), " ", Regressions!A142)</f>
        <v>Cabo Verde</v>
      </c>
      <c r="B132" s="350">
        <f>IF(ISBLANK(Regressions!B142), " ", Regressions!B142)</f>
        <v>2004</v>
      </c>
      <c r="C132" s="355" t="str">
        <f>IF(ISBLANK(Regressions!C142), " ", Regressions!C142)</f>
        <v>Primary</v>
      </c>
      <c r="D132" s="351">
        <f>IF(ISBLANK(Regressions!D142), " ", Regressions!D142)</f>
        <v>76936</v>
      </c>
      <c r="E132" s="221">
        <f>IF(ISNUMBER(Regressions!E142),ROUND(Regressions!E142, 1), NA())</f>
        <v>100</v>
      </c>
      <c r="F132" s="352">
        <f>IF(ISNUMBER(Regressions!F142),ROUND(Regressions!F142, 1), NA())</f>
        <v>84</v>
      </c>
      <c r="G132" s="243" t="e">
        <f>IF(ISNUMBER(Regressions!G142),ROUND(Regressions!G142, 1), NA())</f>
        <v>#N/A</v>
      </c>
      <c r="H132" s="353" t="e">
        <f>IF(ISNUMBER(Regressions!H142),ROUND(Regressions!H142, 1), NA())</f>
        <v>#N/A</v>
      </c>
      <c r="I132" s="244">
        <f>IF(ISNUMBER(Regressions!I142),ROUND(Regressions!I142, 1), NA())</f>
        <v>16</v>
      </c>
      <c r="J132" s="354">
        <f>IF(ISNUMBER(Regressions!K142),ROUND(Regressions!K142, 1), NA())</f>
        <v>91.3</v>
      </c>
      <c r="K132" s="352" t="e">
        <f>IF(ISNUMBER(Regressions!L142),ROUND(Regressions!L142, 1), NA())</f>
        <v>#N/A</v>
      </c>
      <c r="L132" s="245" t="e">
        <f>IF(ISNUMBER(Regressions!M142),ROUND(Regressions!M142, 1), NA())</f>
        <v>#N/A</v>
      </c>
      <c r="M132" s="353" t="e">
        <f>IF(ISNUMBER(Regressions!N142),ROUND(Regressions!N142, 1), NA())</f>
        <v>#N/A</v>
      </c>
      <c r="N132" s="244">
        <f>IF(ISNUMBER(Regressions!O142),ROUND(Regressions!O142, 1), NA())</f>
        <v>8.6999999999999993</v>
      </c>
      <c r="O132" s="354" t="e">
        <f>IF(ISNUMBER(Regressions!Q142),ROUND(Regressions!Q142, 1), NA())</f>
        <v>#N/A</v>
      </c>
      <c r="P132" s="352" t="e">
        <f>IF(ISNUMBER(Regressions!R142),ROUND(Regressions!R142, 1), NA())</f>
        <v>#N/A</v>
      </c>
      <c r="Q132" s="222" t="e">
        <f>IF(ISNUMBER(Regressions!S142),ROUND(Regressions!S142, 1), NA())</f>
        <v>#N/A</v>
      </c>
      <c r="R132" s="353" t="e">
        <f>IF(ISNUMBER(Regressions!T142),ROUND(Regressions!T142, 1), NA())</f>
        <v>#N/A</v>
      </c>
      <c r="S132" s="244" t="e">
        <f>IF(ISNUMBER(Regressions!U142),ROUND(Regressions!U142, 1), NA())</f>
        <v>#N/A</v>
      </c>
    </row>
    <row xmlns:x14ac="http://schemas.microsoft.com/office/spreadsheetml/2009/9/ac" r="133" x14ac:dyDescent="0.2">
      <c r="A133" s="349" t="str">
        <f>IF(ISBLANK(Regressions!A143), " ", Regressions!A143)</f>
        <v>Cabo Verde</v>
      </c>
      <c r="B133" s="350">
        <f>IF(ISBLANK(Regressions!B143), " ", Regressions!B143)</f>
        <v>2005</v>
      </c>
      <c r="C133" s="355" t="str">
        <f>IF(ISBLANK(Regressions!C143), " ", Regressions!C143)</f>
        <v>Primary</v>
      </c>
      <c r="D133" s="351">
        <f>IF(ISBLANK(Regressions!D143), " ", Regressions!D143)</f>
        <v>75755</v>
      </c>
      <c r="E133" s="221">
        <f>IF(ISNUMBER(Regressions!E143),ROUND(Regressions!E143, 1), NA())</f>
        <v>100</v>
      </c>
      <c r="F133" s="352">
        <f>IF(ISNUMBER(Regressions!F143),ROUND(Regressions!F143, 1), NA())</f>
        <v>84</v>
      </c>
      <c r="G133" s="243" t="e">
        <f>IF(ISNUMBER(Regressions!G143),ROUND(Regressions!G143, 1), NA())</f>
        <v>#N/A</v>
      </c>
      <c r="H133" s="353" t="e">
        <f>IF(ISNUMBER(Regressions!H143),ROUND(Regressions!H143, 1), NA())</f>
        <v>#N/A</v>
      </c>
      <c r="I133" s="244">
        <f>IF(ISNUMBER(Regressions!I143),ROUND(Regressions!I143, 1), NA())</f>
        <v>16</v>
      </c>
      <c r="J133" s="354">
        <f>IF(ISNUMBER(Regressions!K143),ROUND(Regressions!K143, 1), NA())</f>
        <v>91.3</v>
      </c>
      <c r="K133" s="352" t="e">
        <f>IF(ISNUMBER(Regressions!L143),ROUND(Regressions!L143, 1), NA())</f>
        <v>#N/A</v>
      </c>
      <c r="L133" s="245" t="e">
        <f>IF(ISNUMBER(Regressions!M143),ROUND(Regressions!M143, 1), NA())</f>
        <v>#N/A</v>
      </c>
      <c r="M133" s="353" t="e">
        <f>IF(ISNUMBER(Regressions!N143),ROUND(Regressions!N143, 1), NA())</f>
        <v>#N/A</v>
      </c>
      <c r="N133" s="244">
        <f>IF(ISNUMBER(Regressions!O143),ROUND(Regressions!O143, 1), NA())</f>
        <v>8.6999999999999993</v>
      </c>
      <c r="O133" s="354" t="e">
        <f>IF(ISNUMBER(Regressions!Q143),ROUND(Regressions!Q143, 1), NA())</f>
        <v>#N/A</v>
      </c>
      <c r="P133" s="352" t="e">
        <f>IF(ISNUMBER(Regressions!R143),ROUND(Regressions!R143, 1), NA())</f>
        <v>#N/A</v>
      </c>
      <c r="Q133" s="222" t="e">
        <f>IF(ISNUMBER(Regressions!S143),ROUND(Regressions!S143, 1), NA())</f>
        <v>#N/A</v>
      </c>
      <c r="R133" s="353" t="e">
        <f>IF(ISNUMBER(Regressions!T143),ROUND(Regressions!T143, 1), NA())</f>
        <v>#N/A</v>
      </c>
      <c r="S133" s="244" t="e">
        <f>IF(ISNUMBER(Regressions!U143),ROUND(Regressions!U143, 1), NA())</f>
        <v>#N/A</v>
      </c>
    </row>
    <row xmlns:x14ac="http://schemas.microsoft.com/office/spreadsheetml/2009/9/ac" r="134" x14ac:dyDescent="0.2">
      <c r="A134" s="349" t="str">
        <f>IF(ISBLANK(Regressions!A144), " ", Regressions!A144)</f>
        <v>Cabo Verde</v>
      </c>
      <c r="B134" s="350">
        <f>IF(ISBLANK(Regressions!B144), " ", Regressions!B144)</f>
        <v>2006</v>
      </c>
      <c r="C134" s="355" t="str">
        <f>IF(ISBLANK(Regressions!C144), " ", Regressions!C144)</f>
        <v>Primary</v>
      </c>
      <c r="D134" s="351">
        <f>IF(ISBLANK(Regressions!D144), " ", Regressions!D144)</f>
        <v>74278</v>
      </c>
      <c r="E134" s="221">
        <f>IF(ISNUMBER(Regressions!E144),ROUND(Regressions!E144, 1), NA())</f>
        <v>100</v>
      </c>
      <c r="F134" s="352">
        <f>IF(ISNUMBER(Regressions!F144),ROUND(Regressions!F144, 1), NA())</f>
        <v>84</v>
      </c>
      <c r="G134" s="243" t="e">
        <f>IF(ISNUMBER(Regressions!G144),ROUND(Regressions!G144, 1), NA())</f>
        <v>#N/A</v>
      </c>
      <c r="H134" s="353" t="e">
        <f>IF(ISNUMBER(Regressions!H144),ROUND(Regressions!H144, 1), NA())</f>
        <v>#N/A</v>
      </c>
      <c r="I134" s="244">
        <f>IF(ISNUMBER(Regressions!I144),ROUND(Regressions!I144, 1), NA())</f>
        <v>16</v>
      </c>
      <c r="J134" s="354">
        <f>IF(ISNUMBER(Regressions!K144),ROUND(Regressions!K144, 1), NA())</f>
        <v>91.3</v>
      </c>
      <c r="K134" s="352" t="e">
        <f>IF(ISNUMBER(Regressions!L144),ROUND(Regressions!L144, 1), NA())</f>
        <v>#N/A</v>
      </c>
      <c r="L134" s="245" t="e">
        <f>IF(ISNUMBER(Regressions!M144),ROUND(Regressions!M144, 1), NA())</f>
        <v>#N/A</v>
      </c>
      <c r="M134" s="353" t="e">
        <f>IF(ISNUMBER(Regressions!N144),ROUND(Regressions!N144, 1), NA())</f>
        <v>#N/A</v>
      </c>
      <c r="N134" s="244">
        <f>IF(ISNUMBER(Regressions!O144),ROUND(Regressions!O144, 1), NA())</f>
        <v>8.6999999999999993</v>
      </c>
      <c r="O134" s="354" t="e">
        <f>IF(ISNUMBER(Regressions!Q144),ROUND(Regressions!Q144, 1), NA())</f>
        <v>#N/A</v>
      </c>
      <c r="P134" s="352" t="e">
        <f>IF(ISNUMBER(Regressions!R144),ROUND(Regressions!R144, 1), NA())</f>
        <v>#N/A</v>
      </c>
      <c r="Q134" s="222" t="e">
        <f>IF(ISNUMBER(Regressions!S144),ROUND(Regressions!S144, 1), NA())</f>
        <v>#N/A</v>
      </c>
      <c r="R134" s="353" t="e">
        <f>IF(ISNUMBER(Regressions!T144),ROUND(Regressions!T144, 1), NA())</f>
        <v>#N/A</v>
      </c>
      <c r="S134" s="244" t="e">
        <f>IF(ISNUMBER(Regressions!U144),ROUND(Regressions!U144, 1), NA())</f>
        <v>#N/A</v>
      </c>
    </row>
    <row xmlns:x14ac="http://schemas.microsoft.com/office/spreadsheetml/2009/9/ac" r="135" x14ac:dyDescent="0.2">
      <c r="A135" s="349" t="str">
        <f>IF(ISBLANK(Regressions!A145), " ", Regressions!A145)</f>
        <v>Cabo Verde</v>
      </c>
      <c r="B135" s="350">
        <f>IF(ISBLANK(Regressions!B145), " ", Regressions!B145)</f>
        <v>2007</v>
      </c>
      <c r="C135" s="355" t="str">
        <f>IF(ISBLANK(Regressions!C145), " ", Regressions!C145)</f>
        <v>Primary</v>
      </c>
      <c r="D135" s="351">
        <f>IF(ISBLANK(Regressions!D145), " ", Regressions!D145)</f>
        <v>72492</v>
      </c>
      <c r="E135" s="221">
        <f>IF(ISNUMBER(Regressions!E145),ROUND(Regressions!E145, 1), NA())</f>
        <v>100</v>
      </c>
      <c r="F135" s="352">
        <f>IF(ISNUMBER(Regressions!F145),ROUND(Regressions!F145, 1), NA())</f>
        <v>84</v>
      </c>
      <c r="G135" s="243" t="e">
        <f>IF(ISNUMBER(Regressions!G145),ROUND(Regressions!G145, 1), NA())</f>
        <v>#N/A</v>
      </c>
      <c r="H135" s="353" t="e">
        <f>IF(ISNUMBER(Regressions!H145),ROUND(Regressions!H145, 1), NA())</f>
        <v>#N/A</v>
      </c>
      <c r="I135" s="244">
        <f>IF(ISNUMBER(Regressions!I145),ROUND(Regressions!I145, 1), NA())</f>
        <v>16</v>
      </c>
      <c r="J135" s="354">
        <f>IF(ISNUMBER(Regressions!K145),ROUND(Regressions!K145, 1), NA())</f>
        <v>91.3</v>
      </c>
      <c r="K135" s="352" t="e">
        <f>IF(ISNUMBER(Regressions!L145),ROUND(Regressions!L145, 1), NA())</f>
        <v>#N/A</v>
      </c>
      <c r="L135" s="245" t="e">
        <f>IF(ISNUMBER(Regressions!M145),ROUND(Regressions!M145, 1), NA())</f>
        <v>#N/A</v>
      </c>
      <c r="M135" s="353" t="e">
        <f>IF(ISNUMBER(Regressions!N145),ROUND(Regressions!N145, 1), NA())</f>
        <v>#N/A</v>
      </c>
      <c r="N135" s="244">
        <f>IF(ISNUMBER(Regressions!O145),ROUND(Regressions!O145, 1), NA())</f>
        <v>8.6999999999999993</v>
      </c>
      <c r="O135" s="354" t="e">
        <f>IF(ISNUMBER(Regressions!Q145),ROUND(Regressions!Q145, 1), NA())</f>
        <v>#N/A</v>
      </c>
      <c r="P135" s="352" t="e">
        <f>IF(ISNUMBER(Regressions!R145),ROUND(Regressions!R145, 1), NA())</f>
        <v>#N/A</v>
      </c>
      <c r="Q135" s="222" t="e">
        <f>IF(ISNUMBER(Regressions!S145),ROUND(Regressions!S145, 1), NA())</f>
        <v>#N/A</v>
      </c>
      <c r="R135" s="353" t="e">
        <f>IF(ISNUMBER(Regressions!T145),ROUND(Regressions!T145, 1), NA())</f>
        <v>#N/A</v>
      </c>
      <c r="S135" s="244" t="e">
        <f>IF(ISNUMBER(Regressions!U145),ROUND(Regressions!U145, 1), NA())</f>
        <v>#N/A</v>
      </c>
    </row>
    <row xmlns:x14ac="http://schemas.microsoft.com/office/spreadsheetml/2009/9/ac" r="136" x14ac:dyDescent="0.2">
      <c r="A136" s="349" t="str">
        <f>IF(ISBLANK(Regressions!A146), " ", Regressions!A146)</f>
        <v>Cabo Verde</v>
      </c>
      <c r="B136" s="350">
        <f>IF(ISBLANK(Regressions!B146), " ", Regressions!B146)</f>
        <v>2008</v>
      </c>
      <c r="C136" s="355" t="str">
        <f>IF(ISBLANK(Regressions!C146), " ", Regressions!C146)</f>
        <v>Primary</v>
      </c>
      <c r="D136" s="351">
        <f>IF(ISBLANK(Regressions!D146), " ", Regressions!D146)</f>
        <v>70423</v>
      </c>
      <c r="E136" s="221">
        <f>IF(ISNUMBER(Regressions!E146),ROUND(Regressions!E146, 1), NA())</f>
        <v>100</v>
      </c>
      <c r="F136" s="352">
        <f>IF(ISNUMBER(Regressions!F146),ROUND(Regressions!F146, 1), NA())</f>
        <v>84</v>
      </c>
      <c r="G136" s="243" t="e">
        <f>IF(ISNUMBER(Regressions!G146),ROUND(Regressions!G146, 1), NA())</f>
        <v>#N/A</v>
      </c>
      <c r="H136" s="353" t="e">
        <f>IF(ISNUMBER(Regressions!H146),ROUND(Regressions!H146, 1), NA())</f>
        <v>#N/A</v>
      </c>
      <c r="I136" s="244">
        <f>IF(ISNUMBER(Regressions!I146),ROUND(Regressions!I146, 1), NA())</f>
        <v>16</v>
      </c>
      <c r="J136" s="354">
        <f>IF(ISNUMBER(Regressions!K146),ROUND(Regressions!K146, 1), NA())</f>
        <v>91.3</v>
      </c>
      <c r="K136" s="352" t="e">
        <f>IF(ISNUMBER(Regressions!L146),ROUND(Regressions!L146, 1), NA())</f>
        <v>#N/A</v>
      </c>
      <c r="L136" s="245" t="e">
        <f>IF(ISNUMBER(Regressions!M146),ROUND(Regressions!M146, 1), NA())</f>
        <v>#N/A</v>
      </c>
      <c r="M136" s="353" t="e">
        <f>IF(ISNUMBER(Regressions!N146),ROUND(Regressions!N146, 1), NA())</f>
        <v>#N/A</v>
      </c>
      <c r="N136" s="244">
        <f>IF(ISNUMBER(Regressions!O146),ROUND(Regressions!O146, 1), NA())</f>
        <v>8.6999999999999993</v>
      </c>
      <c r="O136" s="354" t="e">
        <f>IF(ISNUMBER(Regressions!Q146),ROUND(Regressions!Q146, 1), NA())</f>
        <v>#N/A</v>
      </c>
      <c r="P136" s="352" t="e">
        <f>IF(ISNUMBER(Regressions!R146),ROUND(Regressions!R146, 1), NA())</f>
        <v>#N/A</v>
      </c>
      <c r="Q136" s="222" t="e">
        <f>IF(ISNUMBER(Regressions!S146),ROUND(Regressions!S146, 1), NA())</f>
        <v>#N/A</v>
      </c>
      <c r="R136" s="353" t="e">
        <f>IF(ISNUMBER(Regressions!T146),ROUND(Regressions!T146, 1), NA())</f>
        <v>#N/A</v>
      </c>
      <c r="S136" s="244" t="e">
        <f>IF(ISNUMBER(Regressions!U146),ROUND(Regressions!U146, 1), NA())</f>
        <v>#N/A</v>
      </c>
    </row>
    <row xmlns:x14ac="http://schemas.microsoft.com/office/spreadsheetml/2009/9/ac" r="137" x14ac:dyDescent="0.2">
      <c r="A137" s="349" t="str">
        <f>IF(ISBLANK(Regressions!A147), " ", Regressions!A147)</f>
        <v>Cabo Verde</v>
      </c>
      <c r="B137" s="350">
        <f>IF(ISBLANK(Regressions!B147), " ", Regressions!B147)</f>
        <v>2009</v>
      </c>
      <c r="C137" s="355" t="str">
        <f>IF(ISBLANK(Regressions!C147), " ", Regressions!C147)</f>
        <v>Primary</v>
      </c>
      <c r="D137" s="351">
        <f>IF(ISBLANK(Regressions!D147), " ", Regressions!D147)</f>
        <v>68325</v>
      </c>
      <c r="E137" s="221">
        <f>IF(ISNUMBER(Regressions!E147),ROUND(Regressions!E147, 1), NA())</f>
        <v>100</v>
      </c>
      <c r="F137" s="352">
        <f>IF(ISNUMBER(Regressions!F147),ROUND(Regressions!F147, 1), NA())</f>
        <v>85.5</v>
      </c>
      <c r="G137" s="243" t="e">
        <f>IF(ISNUMBER(Regressions!G147),ROUND(Regressions!G147, 1), NA())</f>
        <v>#N/A</v>
      </c>
      <c r="H137" s="353" t="e">
        <f>IF(ISNUMBER(Regressions!H147),ROUND(Regressions!H147, 1), NA())</f>
        <v>#N/A</v>
      </c>
      <c r="I137" s="244">
        <f>IF(ISNUMBER(Regressions!I147),ROUND(Regressions!I147, 1), NA())</f>
        <v>14.5</v>
      </c>
      <c r="J137" s="354">
        <f>IF(ISNUMBER(Regressions!K147),ROUND(Regressions!K147, 1), NA())</f>
        <v>92</v>
      </c>
      <c r="K137" s="352" t="e">
        <f>IF(ISNUMBER(Regressions!L147),ROUND(Regressions!L147, 1), NA())</f>
        <v>#N/A</v>
      </c>
      <c r="L137" s="245" t="e">
        <f>IF(ISNUMBER(Regressions!M147),ROUND(Regressions!M147, 1), NA())</f>
        <v>#N/A</v>
      </c>
      <c r="M137" s="353" t="e">
        <f>IF(ISNUMBER(Regressions!N147),ROUND(Regressions!N147, 1), NA())</f>
        <v>#N/A</v>
      </c>
      <c r="N137" s="244">
        <f>IF(ISNUMBER(Regressions!O147),ROUND(Regressions!O147, 1), NA())</f>
        <v>8</v>
      </c>
      <c r="O137" s="354" t="e">
        <f>IF(ISNUMBER(Regressions!Q147),ROUND(Regressions!Q147, 1), NA())</f>
        <v>#N/A</v>
      </c>
      <c r="P137" s="352" t="e">
        <f>IF(ISNUMBER(Regressions!R147),ROUND(Regressions!R147, 1), NA())</f>
        <v>#N/A</v>
      </c>
      <c r="Q137" s="222" t="e">
        <f>IF(ISNUMBER(Regressions!S147),ROUND(Regressions!S147, 1), NA())</f>
        <v>#N/A</v>
      </c>
      <c r="R137" s="353" t="e">
        <f>IF(ISNUMBER(Regressions!T147),ROUND(Regressions!T147, 1), NA())</f>
        <v>#N/A</v>
      </c>
      <c r="S137" s="244" t="e">
        <f>IF(ISNUMBER(Regressions!U147),ROUND(Regressions!U147, 1), NA())</f>
        <v>#N/A</v>
      </c>
    </row>
    <row xmlns:x14ac="http://schemas.microsoft.com/office/spreadsheetml/2009/9/ac" r="138" x14ac:dyDescent="0.2">
      <c r="A138" s="349" t="str">
        <f>IF(ISBLANK(Regressions!A148), " ", Regressions!A148)</f>
        <v>Cabo Verde</v>
      </c>
      <c r="B138" s="350">
        <f>IF(ISBLANK(Regressions!B148), " ", Regressions!B148)</f>
        <v>2010</v>
      </c>
      <c r="C138" s="355" t="str">
        <f>IF(ISBLANK(Regressions!C148), " ", Regressions!C148)</f>
        <v>Primary</v>
      </c>
      <c r="D138" s="351">
        <f>IF(ISBLANK(Regressions!D148), " ", Regressions!D148)</f>
        <v>66327</v>
      </c>
      <c r="E138" s="221">
        <f>IF(ISNUMBER(Regressions!E148),ROUND(Regressions!E148, 1), NA())</f>
        <v>100</v>
      </c>
      <c r="F138" s="352">
        <f>IF(ISNUMBER(Regressions!F148),ROUND(Regressions!F148, 1), NA())</f>
        <v>86.9</v>
      </c>
      <c r="G138" s="243" t="e">
        <f>IF(ISNUMBER(Regressions!G148),ROUND(Regressions!G148, 1), NA())</f>
        <v>#N/A</v>
      </c>
      <c r="H138" s="353" t="e">
        <f>IF(ISNUMBER(Regressions!H148),ROUND(Regressions!H148, 1), NA())</f>
        <v>#N/A</v>
      </c>
      <c r="I138" s="244">
        <f>IF(ISNUMBER(Regressions!I148),ROUND(Regressions!I148, 1), NA())</f>
        <v>13.1</v>
      </c>
      <c r="J138" s="354">
        <f>IF(ISNUMBER(Regressions!K148),ROUND(Regressions!K148, 1), NA())</f>
        <v>92.7</v>
      </c>
      <c r="K138" s="352" t="e">
        <f>IF(ISNUMBER(Regressions!L148),ROUND(Regressions!L148, 1), NA())</f>
        <v>#N/A</v>
      </c>
      <c r="L138" s="245" t="e">
        <f>IF(ISNUMBER(Regressions!M148),ROUND(Regressions!M148, 1), NA())</f>
        <v>#N/A</v>
      </c>
      <c r="M138" s="353" t="e">
        <f>IF(ISNUMBER(Regressions!N148),ROUND(Regressions!N148, 1), NA())</f>
        <v>#N/A</v>
      </c>
      <c r="N138" s="244">
        <f>IF(ISNUMBER(Regressions!O148),ROUND(Regressions!O148, 1), NA())</f>
        <v>7.3</v>
      </c>
      <c r="O138" s="354" t="e">
        <f>IF(ISNUMBER(Regressions!Q148),ROUND(Regressions!Q148, 1), NA())</f>
        <v>#N/A</v>
      </c>
      <c r="P138" s="352" t="e">
        <f>IF(ISNUMBER(Regressions!R148),ROUND(Regressions!R148, 1), NA())</f>
        <v>#N/A</v>
      </c>
      <c r="Q138" s="222" t="e">
        <f>IF(ISNUMBER(Regressions!S148),ROUND(Regressions!S148, 1), NA())</f>
        <v>#N/A</v>
      </c>
      <c r="R138" s="353" t="e">
        <f>IF(ISNUMBER(Regressions!T148),ROUND(Regressions!T148, 1), NA())</f>
        <v>#N/A</v>
      </c>
      <c r="S138" s="244" t="e">
        <f>IF(ISNUMBER(Regressions!U148),ROUND(Regressions!U148, 1), NA())</f>
        <v>#N/A</v>
      </c>
    </row>
    <row xmlns:x14ac="http://schemas.microsoft.com/office/spreadsheetml/2009/9/ac" r="139" x14ac:dyDescent="0.2">
      <c r="A139" s="349" t="str">
        <f>IF(ISBLANK(Regressions!A149), " ", Regressions!A149)</f>
        <v>Cabo Verde</v>
      </c>
      <c r="B139" s="350">
        <f>IF(ISBLANK(Regressions!B149), " ", Regressions!B149)</f>
        <v>2011</v>
      </c>
      <c r="C139" s="355" t="str">
        <f>IF(ISBLANK(Regressions!C149), " ", Regressions!C149)</f>
        <v>Primary</v>
      </c>
      <c r="D139" s="351">
        <f>IF(ISBLANK(Regressions!D149), " ", Regressions!D149)</f>
        <v>65324</v>
      </c>
      <c r="E139" s="221">
        <f>IF(ISNUMBER(Regressions!E149),ROUND(Regressions!E149, 1), NA())</f>
        <v>100</v>
      </c>
      <c r="F139" s="352">
        <f>IF(ISNUMBER(Regressions!F149),ROUND(Regressions!F149, 1), NA())</f>
        <v>88.3</v>
      </c>
      <c r="G139" s="243" t="e">
        <f>IF(ISNUMBER(Regressions!G149),ROUND(Regressions!G149, 1), NA())</f>
        <v>#N/A</v>
      </c>
      <c r="H139" s="353" t="e">
        <f>IF(ISNUMBER(Regressions!H149),ROUND(Regressions!H149, 1), NA())</f>
        <v>#N/A</v>
      </c>
      <c r="I139" s="244">
        <f>IF(ISNUMBER(Regressions!I149),ROUND(Regressions!I149, 1), NA())</f>
        <v>11.7</v>
      </c>
      <c r="J139" s="354">
        <f>IF(ISNUMBER(Regressions!K149),ROUND(Regressions!K149, 1), NA())</f>
        <v>93.3</v>
      </c>
      <c r="K139" s="352" t="e">
        <f>IF(ISNUMBER(Regressions!L149),ROUND(Regressions!L149, 1), NA())</f>
        <v>#N/A</v>
      </c>
      <c r="L139" s="245">
        <f>IF(ISNUMBER(Regressions!M149),ROUND(Regressions!M149, 1), NA())</f>
        <v>92.2</v>
      </c>
      <c r="M139" s="353">
        <f>IF(ISNUMBER(Regressions!N149),ROUND(Regressions!N149, 1), NA())</f>
        <v>1.1000000000000001</v>
      </c>
      <c r="N139" s="244">
        <f>IF(ISNUMBER(Regressions!O149),ROUND(Regressions!O149, 1), NA())</f>
        <v>6.7</v>
      </c>
      <c r="O139" s="354" t="e">
        <f>IF(ISNUMBER(Regressions!Q149),ROUND(Regressions!Q149, 1), NA())</f>
        <v>#N/A</v>
      </c>
      <c r="P139" s="352" t="e">
        <f>IF(ISNUMBER(Regressions!R149),ROUND(Regressions!R149, 1), NA())</f>
        <v>#N/A</v>
      </c>
      <c r="Q139" s="222">
        <f>IF(ISNUMBER(Regressions!S149),ROUND(Regressions!S149, 1), NA())</f>
        <v>82.6</v>
      </c>
      <c r="R139" s="353" t="e">
        <f>IF(ISNUMBER(Regressions!T149),ROUND(Regressions!T149, 1), NA())</f>
        <v>#N/A</v>
      </c>
      <c r="S139" s="244" t="e">
        <f>IF(ISNUMBER(Regressions!U149),ROUND(Regressions!U149, 1), NA())</f>
        <v>#N/A</v>
      </c>
    </row>
    <row xmlns:x14ac="http://schemas.microsoft.com/office/spreadsheetml/2009/9/ac" r="140" x14ac:dyDescent="0.2">
      <c r="A140" s="349" t="str">
        <f>IF(ISBLANK(Regressions!A150), " ", Regressions!A150)</f>
        <v>Cabo Verde</v>
      </c>
      <c r="B140" s="350">
        <f>IF(ISBLANK(Regressions!B150), " ", Regressions!B150)</f>
        <v>2012</v>
      </c>
      <c r="C140" s="355" t="str">
        <f>IF(ISBLANK(Regressions!C150), " ", Regressions!C150)</f>
        <v>Primary</v>
      </c>
      <c r="D140" s="351">
        <f>IF(ISBLANK(Regressions!D150), " ", Regressions!D150)</f>
        <v>64563</v>
      </c>
      <c r="E140" s="221">
        <f>IF(ISNUMBER(Regressions!E150),ROUND(Regressions!E150, 1), NA())</f>
        <v>100</v>
      </c>
      <c r="F140" s="352">
        <f>IF(ISNUMBER(Regressions!F150),ROUND(Regressions!F150, 1), NA())</f>
        <v>89.7</v>
      </c>
      <c r="G140" s="243" t="e">
        <f>IF(ISNUMBER(Regressions!G150),ROUND(Regressions!G150, 1), NA())</f>
        <v>#N/A</v>
      </c>
      <c r="H140" s="353" t="e">
        <f>IF(ISNUMBER(Regressions!H150),ROUND(Regressions!H150, 1), NA())</f>
        <v>#N/A</v>
      </c>
      <c r="I140" s="244">
        <f>IF(ISNUMBER(Regressions!I150),ROUND(Regressions!I150, 1), NA())</f>
        <v>10.3</v>
      </c>
      <c r="J140" s="354">
        <f>IF(ISNUMBER(Regressions!K150),ROUND(Regressions!K150, 1), NA())</f>
        <v>94</v>
      </c>
      <c r="K140" s="352" t="e">
        <f>IF(ISNUMBER(Regressions!L150),ROUND(Regressions!L150, 1), NA())</f>
        <v>#N/A</v>
      </c>
      <c r="L140" s="245">
        <f>IF(ISNUMBER(Regressions!M150),ROUND(Regressions!M150, 1), NA())</f>
        <v>92.2</v>
      </c>
      <c r="M140" s="353">
        <f>IF(ISNUMBER(Regressions!N150),ROUND(Regressions!N150, 1), NA())</f>
        <v>1.8</v>
      </c>
      <c r="N140" s="244">
        <f>IF(ISNUMBER(Regressions!O150),ROUND(Regressions!O150, 1), NA())</f>
        <v>6</v>
      </c>
      <c r="O140" s="354" t="e">
        <f>IF(ISNUMBER(Regressions!Q150),ROUND(Regressions!Q150, 1), NA())</f>
        <v>#N/A</v>
      </c>
      <c r="P140" s="352" t="e">
        <f>IF(ISNUMBER(Regressions!R150),ROUND(Regressions!R150, 1), NA())</f>
        <v>#N/A</v>
      </c>
      <c r="Q140" s="222">
        <f>IF(ISNUMBER(Regressions!S150),ROUND(Regressions!S150, 1), NA())</f>
        <v>82.6</v>
      </c>
      <c r="R140" s="353" t="e">
        <f>IF(ISNUMBER(Regressions!T150),ROUND(Regressions!T150, 1), NA())</f>
        <v>#N/A</v>
      </c>
      <c r="S140" s="244" t="e">
        <f>IF(ISNUMBER(Regressions!U150),ROUND(Regressions!U150, 1), NA())</f>
        <v>#N/A</v>
      </c>
    </row>
    <row xmlns:x14ac="http://schemas.microsoft.com/office/spreadsheetml/2009/9/ac" r="141" x14ac:dyDescent="0.2">
      <c r="A141" s="349" t="str">
        <f>IF(ISBLANK(Regressions!A151), " ", Regressions!A151)</f>
        <v>Cabo Verde</v>
      </c>
      <c r="B141" s="350">
        <f>IF(ISBLANK(Regressions!B151), " ", Regressions!B151)</f>
        <v>2013</v>
      </c>
      <c r="C141" s="355" t="str">
        <f>IF(ISBLANK(Regressions!C151), " ", Regressions!C151)</f>
        <v>Primary</v>
      </c>
      <c r="D141" s="351">
        <f>IF(ISBLANK(Regressions!D151), " ", Regressions!D151)</f>
        <v>64194</v>
      </c>
      <c r="E141" s="221">
        <f>IF(ISNUMBER(Regressions!E151),ROUND(Regressions!E151, 1), NA())</f>
        <v>100</v>
      </c>
      <c r="F141" s="352">
        <f>IF(ISNUMBER(Regressions!F151),ROUND(Regressions!F151, 1), NA())</f>
        <v>91.2</v>
      </c>
      <c r="G141" s="243" t="e">
        <f>IF(ISNUMBER(Regressions!G151),ROUND(Regressions!G151, 1), NA())</f>
        <v>#N/A</v>
      </c>
      <c r="H141" s="353" t="e">
        <f>IF(ISNUMBER(Regressions!H151),ROUND(Regressions!H151, 1), NA())</f>
        <v>#N/A</v>
      </c>
      <c r="I141" s="244">
        <f>IF(ISNUMBER(Regressions!I151),ROUND(Regressions!I151, 1), NA())</f>
        <v>8.8000000000000007</v>
      </c>
      <c r="J141" s="354">
        <f>IF(ISNUMBER(Regressions!K151),ROUND(Regressions!K151, 1), NA())</f>
        <v>94.7</v>
      </c>
      <c r="K141" s="352" t="e">
        <f>IF(ISNUMBER(Regressions!L151),ROUND(Regressions!L151, 1), NA())</f>
        <v>#N/A</v>
      </c>
      <c r="L141" s="245">
        <f>IF(ISNUMBER(Regressions!M151),ROUND(Regressions!M151, 1), NA())</f>
        <v>92.2</v>
      </c>
      <c r="M141" s="353">
        <f>IF(ISNUMBER(Regressions!N151),ROUND(Regressions!N151, 1), NA())</f>
        <v>2.5</v>
      </c>
      <c r="N141" s="244">
        <f>IF(ISNUMBER(Regressions!O151),ROUND(Regressions!O151, 1), NA())</f>
        <v>5.3</v>
      </c>
      <c r="O141" s="354" t="e">
        <f>IF(ISNUMBER(Regressions!Q151),ROUND(Regressions!Q151, 1), NA())</f>
        <v>#N/A</v>
      </c>
      <c r="P141" s="352" t="e">
        <f>IF(ISNUMBER(Regressions!R151),ROUND(Regressions!R151, 1), NA())</f>
        <v>#N/A</v>
      </c>
      <c r="Q141" s="222">
        <f>IF(ISNUMBER(Regressions!S151),ROUND(Regressions!S151, 1), NA())</f>
        <v>82.6</v>
      </c>
      <c r="R141" s="353" t="e">
        <f>IF(ISNUMBER(Regressions!T151),ROUND(Regressions!T151, 1), NA())</f>
        <v>#N/A</v>
      </c>
      <c r="S141" s="244" t="e">
        <f>IF(ISNUMBER(Regressions!U151),ROUND(Regressions!U151, 1), NA())</f>
        <v>#N/A</v>
      </c>
    </row>
    <row xmlns:x14ac="http://schemas.microsoft.com/office/spreadsheetml/2009/9/ac" r="142" x14ac:dyDescent="0.2">
      <c r="A142" s="349" t="str">
        <f>IF(ISBLANK(Regressions!A152), " ", Regressions!A152)</f>
        <v>Cabo Verde</v>
      </c>
      <c r="B142" s="350">
        <f>IF(ISBLANK(Regressions!B152), " ", Regressions!B152)</f>
        <v>2014</v>
      </c>
      <c r="C142" s="355" t="str">
        <f>IF(ISBLANK(Regressions!C152), " ", Regressions!C152)</f>
        <v>Primary</v>
      </c>
      <c r="D142" s="351">
        <f>IF(ISBLANK(Regressions!D152), " ", Regressions!D152)</f>
        <v>64237</v>
      </c>
      <c r="E142" s="221">
        <f>IF(ISNUMBER(Regressions!E152),ROUND(Regressions!E152, 1), NA())</f>
        <v>100</v>
      </c>
      <c r="F142" s="352">
        <f>IF(ISNUMBER(Regressions!F152),ROUND(Regressions!F152, 1), NA())</f>
        <v>92.6</v>
      </c>
      <c r="G142" s="243" t="e">
        <f>IF(ISNUMBER(Regressions!G152),ROUND(Regressions!G152, 1), NA())</f>
        <v>#N/A</v>
      </c>
      <c r="H142" s="353" t="e">
        <f>IF(ISNUMBER(Regressions!H152),ROUND(Regressions!H152, 1), NA())</f>
        <v>#N/A</v>
      </c>
      <c r="I142" s="244">
        <f>IF(ISNUMBER(Regressions!I152),ROUND(Regressions!I152, 1), NA())</f>
        <v>7.4</v>
      </c>
      <c r="J142" s="354">
        <f>IF(ISNUMBER(Regressions!K152),ROUND(Regressions!K152, 1), NA())</f>
        <v>95.3</v>
      </c>
      <c r="K142" s="352" t="e">
        <f>IF(ISNUMBER(Regressions!L152),ROUND(Regressions!L152, 1), NA())</f>
        <v>#N/A</v>
      </c>
      <c r="L142" s="245">
        <f>IF(ISNUMBER(Regressions!M152),ROUND(Regressions!M152, 1), NA())</f>
        <v>92.2</v>
      </c>
      <c r="M142" s="353">
        <f>IF(ISNUMBER(Regressions!N152),ROUND(Regressions!N152, 1), NA())</f>
        <v>3.2</v>
      </c>
      <c r="N142" s="244">
        <f>IF(ISNUMBER(Regressions!O152),ROUND(Regressions!O152, 1), NA())</f>
        <v>4.7</v>
      </c>
      <c r="O142" s="354" t="e">
        <f>IF(ISNUMBER(Regressions!Q152),ROUND(Regressions!Q152, 1), NA())</f>
        <v>#N/A</v>
      </c>
      <c r="P142" s="352" t="e">
        <f>IF(ISNUMBER(Regressions!R152),ROUND(Regressions!R152, 1), NA())</f>
        <v>#N/A</v>
      </c>
      <c r="Q142" s="222">
        <f>IF(ISNUMBER(Regressions!S152),ROUND(Regressions!S152, 1), NA())</f>
        <v>82.6</v>
      </c>
      <c r="R142" s="353" t="e">
        <f>IF(ISNUMBER(Regressions!T152),ROUND(Regressions!T152, 1), NA())</f>
        <v>#N/A</v>
      </c>
      <c r="S142" s="244" t="e">
        <f>IF(ISNUMBER(Regressions!U152),ROUND(Regressions!U152, 1), NA())</f>
        <v>#N/A</v>
      </c>
    </row>
    <row xmlns:x14ac="http://schemas.microsoft.com/office/spreadsheetml/2009/9/ac" r="143" x14ac:dyDescent="0.2">
      <c r="A143" s="349" t="str">
        <f>IF(ISBLANK(Regressions!A153), " ", Regressions!A153)</f>
        <v>Cabo Verde</v>
      </c>
      <c r="B143" s="350">
        <f>IF(ISBLANK(Regressions!B153), " ", Regressions!B153)</f>
        <v>2015</v>
      </c>
      <c r="C143" s="355" t="str">
        <f>IF(ISBLANK(Regressions!C153), " ", Regressions!C153)</f>
        <v>Primary</v>
      </c>
      <c r="D143" s="351">
        <f>IF(ISBLANK(Regressions!D153), " ", Regressions!D153)</f>
        <v>64409</v>
      </c>
      <c r="E143" s="221">
        <f>IF(ISNUMBER(Regressions!E153),ROUND(Regressions!E153, 1), NA())</f>
        <v>100</v>
      </c>
      <c r="F143" s="352">
        <f>IF(ISNUMBER(Regressions!F153),ROUND(Regressions!F153, 1), NA())</f>
        <v>94</v>
      </c>
      <c r="G143" s="243" t="e">
        <f>IF(ISNUMBER(Regressions!G153),ROUND(Regressions!G153, 1), NA())</f>
        <v>#N/A</v>
      </c>
      <c r="H143" s="353" t="e">
        <f>IF(ISNUMBER(Regressions!H153),ROUND(Regressions!H153, 1), NA())</f>
        <v>#N/A</v>
      </c>
      <c r="I143" s="244">
        <f>IF(ISNUMBER(Regressions!I153),ROUND(Regressions!I153, 1), NA())</f>
        <v>6</v>
      </c>
      <c r="J143" s="354">
        <f>IF(ISNUMBER(Regressions!K153),ROUND(Regressions!K153, 1), NA())</f>
        <v>96</v>
      </c>
      <c r="K143" s="352" t="e">
        <f>IF(ISNUMBER(Regressions!L153),ROUND(Regressions!L153, 1), NA())</f>
        <v>#N/A</v>
      </c>
      <c r="L143" s="245">
        <f>IF(ISNUMBER(Regressions!M153),ROUND(Regressions!M153, 1), NA())</f>
        <v>92.2</v>
      </c>
      <c r="M143" s="353">
        <f>IF(ISNUMBER(Regressions!N153),ROUND(Regressions!N153, 1), NA())</f>
        <v>3.8</v>
      </c>
      <c r="N143" s="244">
        <f>IF(ISNUMBER(Regressions!O153),ROUND(Regressions!O153, 1), NA())</f>
        <v>4</v>
      </c>
      <c r="O143" s="354" t="e">
        <f>IF(ISNUMBER(Regressions!Q153),ROUND(Regressions!Q153, 1), NA())</f>
        <v>#N/A</v>
      </c>
      <c r="P143" s="352" t="e">
        <f>IF(ISNUMBER(Regressions!R153),ROUND(Regressions!R153, 1), NA())</f>
        <v>#N/A</v>
      </c>
      <c r="Q143" s="222">
        <f>IF(ISNUMBER(Regressions!S153),ROUND(Regressions!S153, 1), NA())</f>
        <v>82.6</v>
      </c>
      <c r="R143" s="353" t="e">
        <f>IF(ISNUMBER(Regressions!T153),ROUND(Regressions!T153, 1), NA())</f>
        <v>#N/A</v>
      </c>
      <c r="S143" s="244" t="e">
        <f>IF(ISNUMBER(Regressions!U153),ROUND(Regressions!U153, 1), NA())</f>
        <v>#N/A</v>
      </c>
    </row>
    <row xmlns:x14ac="http://schemas.microsoft.com/office/spreadsheetml/2009/9/ac" r="144" x14ac:dyDescent="0.2">
      <c r="A144" s="349" t="str">
        <f>IF(ISBLANK(Regressions!A154), " ", Regressions!A154)</f>
        <v>Cabo Verde</v>
      </c>
      <c r="B144" s="350">
        <f>IF(ISBLANK(Regressions!B154), " ", Regressions!B154)</f>
        <v>2016</v>
      </c>
      <c r="C144" s="355" t="str">
        <f>IF(ISBLANK(Regressions!C154), " ", Regressions!C154)</f>
        <v>Primary</v>
      </c>
      <c r="D144" s="351">
        <f>IF(ISBLANK(Regressions!D154), " ", Regressions!D154)</f>
        <v>64486</v>
      </c>
      <c r="E144" s="221">
        <f>IF(ISNUMBER(Regressions!E154),ROUND(Regressions!E154, 1), NA())</f>
        <v>100</v>
      </c>
      <c r="F144" s="352">
        <f>IF(ISNUMBER(Regressions!F154),ROUND(Regressions!F154, 1), NA())</f>
        <v>95.4</v>
      </c>
      <c r="G144" s="243" t="e">
        <f>IF(ISNUMBER(Regressions!G154),ROUND(Regressions!G154, 1), NA())</f>
        <v>#N/A</v>
      </c>
      <c r="H144" s="353" t="e">
        <f>IF(ISNUMBER(Regressions!H154),ROUND(Regressions!H154, 1), NA())</f>
        <v>#N/A</v>
      </c>
      <c r="I144" s="244">
        <f>IF(ISNUMBER(Regressions!I154),ROUND(Regressions!I154, 1), NA())</f>
        <v>4.5999999999999996</v>
      </c>
      <c r="J144" s="354">
        <f>IF(ISNUMBER(Regressions!K154),ROUND(Regressions!K154, 1), NA())</f>
        <v>96.7</v>
      </c>
      <c r="K144" s="352" t="e">
        <f>IF(ISNUMBER(Regressions!L154),ROUND(Regressions!L154, 1), NA())</f>
        <v>#N/A</v>
      </c>
      <c r="L144" s="245">
        <f>IF(ISNUMBER(Regressions!M154),ROUND(Regressions!M154, 1), NA())</f>
        <v>92.2</v>
      </c>
      <c r="M144" s="353">
        <f>IF(ISNUMBER(Regressions!N154),ROUND(Regressions!N154, 1), NA())</f>
        <v>4.5</v>
      </c>
      <c r="N144" s="244">
        <f>IF(ISNUMBER(Regressions!O154),ROUND(Regressions!O154, 1), NA())</f>
        <v>3.3</v>
      </c>
      <c r="O144" s="354" t="e">
        <f>IF(ISNUMBER(Regressions!Q154),ROUND(Regressions!Q154, 1), NA())</f>
        <v>#N/A</v>
      </c>
      <c r="P144" s="352" t="e">
        <f>IF(ISNUMBER(Regressions!R154),ROUND(Regressions!R154, 1), NA())</f>
        <v>#N/A</v>
      </c>
      <c r="Q144" s="222">
        <f>IF(ISNUMBER(Regressions!S154),ROUND(Regressions!S154, 1), NA())</f>
        <v>82.6</v>
      </c>
      <c r="R144" s="353" t="e">
        <f>IF(ISNUMBER(Regressions!T154),ROUND(Regressions!T154, 1), NA())</f>
        <v>#N/A</v>
      </c>
      <c r="S144" s="244" t="e">
        <f>IF(ISNUMBER(Regressions!U154),ROUND(Regressions!U154, 1), NA())</f>
        <v>#N/A</v>
      </c>
    </row>
    <row xmlns:x14ac="http://schemas.microsoft.com/office/spreadsheetml/2009/9/ac" r="145" x14ac:dyDescent="0.2">
      <c r="A145" s="349" t="str">
        <f>IF(ISBLANK(Regressions!A155), " ", Regressions!A155)</f>
        <v>Cabo Verde</v>
      </c>
      <c r="B145" s="350">
        <f>IF(ISBLANK(Regressions!B155), " ", Regressions!B155)</f>
        <v>2017</v>
      </c>
      <c r="C145" s="355" t="str">
        <f>IF(ISBLANK(Regressions!C155), " ", Regressions!C155)</f>
        <v>Primary</v>
      </c>
      <c r="D145" s="351">
        <f>IF(ISBLANK(Regressions!D155), " ", Regressions!D155)</f>
        <v>64719</v>
      </c>
      <c r="E145" s="221">
        <f>IF(ISNUMBER(Regressions!E155),ROUND(Regressions!E155, 1), NA())</f>
        <v>100</v>
      </c>
      <c r="F145" s="352">
        <f>IF(ISNUMBER(Regressions!F155),ROUND(Regressions!F155, 1), NA())</f>
        <v>96.9</v>
      </c>
      <c r="G145" s="243" t="e">
        <f>IF(ISNUMBER(Regressions!G155),ROUND(Regressions!G155, 1), NA())</f>
        <v>#N/A</v>
      </c>
      <c r="H145" s="353" t="e">
        <f>IF(ISNUMBER(Regressions!H155),ROUND(Regressions!H155, 1), NA())</f>
        <v>#N/A</v>
      </c>
      <c r="I145" s="244">
        <f>IF(ISNUMBER(Regressions!I155),ROUND(Regressions!I155, 1), NA())</f>
        <v>3.1</v>
      </c>
      <c r="J145" s="354">
        <f>IF(ISNUMBER(Regressions!K155),ROUND(Regressions!K155, 1), NA())</f>
        <v>97.4</v>
      </c>
      <c r="K145" s="352" t="e">
        <f>IF(ISNUMBER(Regressions!L155),ROUND(Regressions!L155, 1), NA())</f>
        <v>#N/A</v>
      </c>
      <c r="L145" s="245">
        <f>IF(ISNUMBER(Regressions!M155),ROUND(Regressions!M155, 1), NA())</f>
        <v>92.2</v>
      </c>
      <c r="M145" s="353">
        <f>IF(ISNUMBER(Regressions!N155),ROUND(Regressions!N155, 1), NA())</f>
        <v>5.2</v>
      </c>
      <c r="N145" s="244">
        <f>IF(ISNUMBER(Regressions!O155),ROUND(Regressions!O155, 1), NA())</f>
        <v>2.6</v>
      </c>
      <c r="O145" s="354" t="e">
        <f>IF(ISNUMBER(Regressions!Q155),ROUND(Regressions!Q155, 1), NA())</f>
        <v>#N/A</v>
      </c>
      <c r="P145" s="352" t="e">
        <f>IF(ISNUMBER(Regressions!R155),ROUND(Regressions!R155, 1), NA())</f>
        <v>#N/A</v>
      </c>
      <c r="Q145" s="222">
        <f>IF(ISNUMBER(Regressions!S155),ROUND(Regressions!S155, 1), NA())</f>
        <v>82.6</v>
      </c>
      <c r="R145" s="353" t="e">
        <f>IF(ISNUMBER(Regressions!T155),ROUND(Regressions!T155, 1), NA())</f>
        <v>#N/A</v>
      </c>
      <c r="S145" s="244" t="e">
        <f>IF(ISNUMBER(Regressions!U155),ROUND(Regressions!U155, 1), NA())</f>
        <v>#N/A</v>
      </c>
    </row>
    <row xmlns:x14ac="http://schemas.microsoft.com/office/spreadsheetml/2009/9/ac" r="146" x14ac:dyDescent="0.2">
      <c r="A146" s="349" t="str">
        <f>IF(ISBLANK(Regressions!A156), " ", Regressions!A156)</f>
        <v>Cabo Verde</v>
      </c>
      <c r="B146" s="350">
        <f>IF(ISBLANK(Regressions!B156), " ", Regressions!B156)</f>
        <v>2018</v>
      </c>
      <c r="C146" s="355" t="str">
        <f>IF(ISBLANK(Regressions!C156), " ", Regressions!C156)</f>
        <v>Primary</v>
      </c>
      <c r="D146" s="351">
        <f>IF(ISBLANK(Regressions!D156), " ", Regressions!D156)</f>
        <v>65009</v>
      </c>
      <c r="E146" s="221">
        <f>IF(ISNUMBER(Regressions!E156),ROUND(Regressions!E156, 1), NA())</f>
        <v>100</v>
      </c>
      <c r="F146" s="352">
        <f>IF(ISNUMBER(Regressions!F156),ROUND(Regressions!F156, 1), NA())</f>
        <v>98.3</v>
      </c>
      <c r="G146" s="243" t="e">
        <f>IF(ISNUMBER(Regressions!G156),ROUND(Regressions!G156, 1), NA())</f>
        <v>#N/A</v>
      </c>
      <c r="H146" s="353" t="e">
        <f>IF(ISNUMBER(Regressions!H156),ROUND(Regressions!H156, 1), NA())</f>
        <v>#N/A</v>
      </c>
      <c r="I146" s="244">
        <f>IF(ISNUMBER(Regressions!I156),ROUND(Regressions!I156, 1), NA())</f>
        <v>1.7</v>
      </c>
      <c r="J146" s="354">
        <f>IF(ISNUMBER(Regressions!K156),ROUND(Regressions!K156, 1), NA())</f>
        <v>98</v>
      </c>
      <c r="K146" s="352" t="e">
        <f>IF(ISNUMBER(Regressions!L156),ROUND(Regressions!L156, 1), NA())</f>
        <v>#N/A</v>
      </c>
      <c r="L146" s="245">
        <f>IF(ISNUMBER(Regressions!M156),ROUND(Regressions!M156, 1), NA())</f>
        <v>92.2</v>
      </c>
      <c r="M146" s="353">
        <f>IF(ISNUMBER(Regressions!N156),ROUND(Regressions!N156, 1), NA())</f>
        <v>5.8</v>
      </c>
      <c r="N146" s="244">
        <f>IF(ISNUMBER(Regressions!O156),ROUND(Regressions!O156, 1), NA())</f>
        <v>2</v>
      </c>
      <c r="O146" s="354" t="e">
        <f>IF(ISNUMBER(Regressions!Q156),ROUND(Regressions!Q156, 1), NA())</f>
        <v>#N/A</v>
      </c>
      <c r="P146" s="352" t="e">
        <f>IF(ISNUMBER(Regressions!R156),ROUND(Regressions!R156, 1), NA())</f>
        <v>#N/A</v>
      </c>
      <c r="Q146" s="222">
        <f>IF(ISNUMBER(Regressions!S156),ROUND(Regressions!S156, 1), NA())</f>
        <v>82.6</v>
      </c>
      <c r="R146" s="353" t="e">
        <f>IF(ISNUMBER(Regressions!T156),ROUND(Regressions!T156, 1), NA())</f>
        <v>#N/A</v>
      </c>
      <c r="S146" s="244" t="e">
        <f>IF(ISNUMBER(Regressions!U156),ROUND(Regressions!U156, 1), NA())</f>
        <v>#N/A</v>
      </c>
    </row>
    <row xmlns:x14ac="http://schemas.microsoft.com/office/spreadsheetml/2009/9/ac" r="147" x14ac:dyDescent="0.2">
      <c r="A147" s="349" t="str">
        <f>IF(ISBLANK(Regressions!A157), " ", Regressions!A157)</f>
        <v>Cabo Verde</v>
      </c>
      <c r="B147" s="350">
        <f>IF(ISBLANK(Regressions!B157), " ", Regressions!B157)</f>
        <v>2019</v>
      </c>
      <c r="C147" s="355" t="str">
        <f>IF(ISBLANK(Regressions!C157), " ", Regressions!C157)</f>
        <v>Primary</v>
      </c>
      <c r="D147" s="351">
        <f>IF(ISBLANK(Regressions!D157), " ", Regressions!D157)</f>
        <v>64539</v>
      </c>
      <c r="E147" s="221">
        <f>IF(ISNUMBER(Regressions!E157),ROUND(Regressions!E157, 1), NA())</f>
        <v>100</v>
      </c>
      <c r="F147" s="352">
        <f>IF(ISNUMBER(Regressions!F157),ROUND(Regressions!F157, 1), NA())</f>
        <v>99.7</v>
      </c>
      <c r="G147" s="243" t="e">
        <f>IF(ISNUMBER(Regressions!G157),ROUND(Regressions!G157, 1), NA())</f>
        <v>#N/A</v>
      </c>
      <c r="H147" s="353" t="e">
        <f>IF(ISNUMBER(Regressions!H157),ROUND(Regressions!H157, 1), NA())</f>
        <v>#N/A</v>
      </c>
      <c r="I147" s="244">
        <f>IF(ISNUMBER(Regressions!I157),ROUND(Regressions!I157, 1), NA())</f>
        <v>0.3</v>
      </c>
      <c r="J147" s="354">
        <f>IF(ISNUMBER(Regressions!K157),ROUND(Regressions!K157, 1), NA())</f>
        <v>98.7</v>
      </c>
      <c r="K147" s="352" t="e">
        <f>IF(ISNUMBER(Regressions!L157),ROUND(Regressions!L157, 1), NA())</f>
        <v>#N/A</v>
      </c>
      <c r="L147" s="245">
        <f>IF(ISNUMBER(Regressions!M157),ROUND(Regressions!M157, 1), NA())</f>
        <v>92.2</v>
      </c>
      <c r="M147" s="353">
        <f>IF(ISNUMBER(Regressions!N157),ROUND(Regressions!N157, 1), NA())</f>
        <v>6.5</v>
      </c>
      <c r="N147" s="244">
        <f>IF(ISNUMBER(Regressions!O157),ROUND(Regressions!O157, 1), NA())</f>
        <v>1.3</v>
      </c>
      <c r="O147" s="354" t="e">
        <f>IF(ISNUMBER(Regressions!Q157),ROUND(Regressions!Q157, 1), NA())</f>
        <v>#N/A</v>
      </c>
      <c r="P147" s="352" t="e">
        <f>IF(ISNUMBER(Regressions!R157),ROUND(Regressions!R157, 1), NA())</f>
        <v>#N/A</v>
      </c>
      <c r="Q147" s="222">
        <f>IF(ISNUMBER(Regressions!S157),ROUND(Regressions!S157, 1), NA())</f>
        <v>82.6</v>
      </c>
      <c r="R147" s="353" t="e">
        <f>IF(ISNUMBER(Regressions!T157),ROUND(Regressions!T157, 1), NA())</f>
        <v>#N/A</v>
      </c>
      <c r="S147" s="244" t="e">
        <f>IF(ISNUMBER(Regressions!U157),ROUND(Regressions!U157, 1), NA())</f>
        <v>#N/A</v>
      </c>
    </row>
    <row xmlns:x14ac="http://schemas.microsoft.com/office/spreadsheetml/2009/9/ac" r="148" x14ac:dyDescent="0.2">
      <c r="A148" s="349" t="str">
        <f>IF(ISBLANK(Regressions!A158), " ", Regressions!A158)</f>
        <v>Cabo Verde</v>
      </c>
      <c r="B148" s="350">
        <f>IF(ISBLANK(Regressions!B158), " ", Regressions!B158)</f>
        <v>2020</v>
      </c>
      <c r="C148" s="355" t="str">
        <f>IF(ISBLANK(Regressions!C158), " ", Regressions!C158)</f>
        <v>Primary</v>
      </c>
      <c r="D148" s="351">
        <f>IF(ISBLANK(Regressions!D158), " ", Regressions!D158)</f>
        <v>63937</v>
      </c>
      <c r="E148" s="221">
        <f>IF(ISNUMBER(Regressions!E158),ROUND(Regressions!E158, 1), NA())</f>
        <v>100</v>
      </c>
      <c r="F148" s="352">
        <f>IF(ISNUMBER(Regressions!F158),ROUND(Regressions!F158, 1), NA())</f>
        <v>100</v>
      </c>
      <c r="G148" s="243" t="e">
        <f>IF(ISNUMBER(Regressions!G158),ROUND(Regressions!G158, 1), NA())</f>
        <v>#N/A</v>
      </c>
      <c r="H148" s="353" t="e">
        <f>IF(ISNUMBER(Regressions!H158),ROUND(Regressions!H158, 1), NA())</f>
        <v>#N/A</v>
      </c>
      <c r="I148" s="244">
        <f>IF(ISNUMBER(Regressions!I158),ROUND(Regressions!I158, 1), NA())</f>
        <v>0</v>
      </c>
      <c r="J148" s="354">
        <f>IF(ISNUMBER(Regressions!K158),ROUND(Regressions!K158, 1), NA())</f>
        <v>99.4</v>
      </c>
      <c r="K148" s="352" t="e">
        <f>IF(ISNUMBER(Regressions!L158),ROUND(Regressions!L158, 1), NA())</f>
        <v>#N/A</v>
      </c>
      <c r="L148" s="245">
        <f>IF(ISNUMBER(Regressions!M158),ROUND(Regressions!M158, 1), NA())</f>
        <v>92.2</v>
      </c>
      <c r="M148" s="353">
        <f>IF(ISNUMBER(Regressions!N158),ROUND(Regressions!N158, 1), NA())</f>
        <v>7.2</v>
      </c>
      <c r="N148" s="244">
        <f>IF(ISNUMBER(Regressions!O158),ROUND(Regressions!O158, 1), NA())</f>
        <v>0.6</v>
      </c>
      <c r="O148" s="354" t="e">
        <f>IF(ISNUMBER(Regressions!Q158),ROUND(Regressions!Q158, 1), NA())</f>
        <v>#N/A</v>
      </c>
      <c r="P148" s="352" t="e">
        <f>IF(ISNUMBER(Regressions!R158),ROUND(Regressions!R158, 1), NA())</f>
        <v>#N/A</v>
      </c>
      <c r="Q148" s="222">
        <f>IF(ISNUMBER(Regressions!S158),ROUND(Regressions!S158, 1), NA())</f>
        <v>82.6</v>
      </c>
      <c r="R148" s="353" t="e">
        <f>IF(ISNUMBER(Regressions!T158),ROUND(Regressions!T158, 1), NA())</f>
        <v>#N/A</v>
      </c>
      <c r="S148" s="244" t="e">
        <f>IF(ISNUMBER(Regressions!U158),ROUND(Regressions!U158, 1), NA())</f>
        <v>#N/A</v>
      </c>
    </row>
    <row xmlns:x14ac="http://schemas.microsoft.com/office/spreadsheetml/2009/9/ac" r="149" x14ac:dyDescent="0.2">
      <c r="A149" s="406" t="str">
        <f>IF(ISBLANK(Regressions!A159), " ", Regressions!A159)</f>
        <v>Cabo Verde</v>
      </c>
      <c r="B149" s="407">
        <f>IF(ISBLANK(Regressions!B159), " ", Regressions!B159)</f>
        <v>2021</v>
      </c>
      <c r="C149" s="408" t="str">
        <f>IF(ISBLANK(Regressions!C159), " ", Regressions!C159)</f>
        <v>Primary</v>
      </c>
      <c r="D149" s="409">
        <f>IF(ISBLANK(Regressions!D159), " ", Regressions!D159)</f>
        <v>63537</v>
      </c>
      <c r="E149" s="412">
        <f>IF(ISNUMBER(Regressions!E159),ROUND(Regressions!E159, 1), NA())</f>
        <v>100</v>
      </c>
      <c r="F149" s="410">
        <f>IF(ISNUMBER(Regressions!F159),ROUND(Regressions!F159, 1), NA())</f>
        <v>100</v>
      </c>
      <c r="G149" s="413" t="e">
        <f>IF(ISNUMBER(Regressions!G159),ROUND(Regressions!G159, 1), NA())</f>
        <v>#N/A</v>
      </c>
      <c r="H149" s="411" t="e">
        <f>IF(ISNUMBER(Regressions!H159),ROUND(Regressions!H159, 1), NA())</f>
        <v>#N/A</v>
      </c>
      <c r="I149" s="414">
        <f>IF(ISNUMBER(Regressions!I159),ROUND(Regressions!I159, 1), NA())</f>
        <v>0</v>
      </c>
      <c r="J149" s="412">
        <f>IF(ISNUMBER(Regressions!K159),ROUND(Regressions!K159, 1), NA())</f>
        <v>100</v>
      </c>
      <c r="K149" s="410" t="e">
        <f>IF(ISNUMBER(Regressions!L159),ROUND(Regressions!L159, 1), NA())</f>
        <v>#N/A</v>
      </c>
      <c r="L149" s="415">
        <f>IF(ISNUMBER(Regressions!M159),ROUND(Regressions!M159, 1), NA())</f>
        <v>92.2</v>
      </c>
      <c r="M149" s="411">
        <f>IF(ISNUMBER(Regressions!N159),ROUND(Regressions!N159, 1), NA())</f>
        <v>7.8</v>
      </c>
      <c r="N149" s="414">
        <f>IF(ISNUMBER(Regressions!O159),ROUND(Regressions!O159, 1), NA())</f>
        <v>0</v>
      </c>
      <c r="O149" s="412" t="e">
        <f>IF(ISNUMBER(Regressions!Q159),ROUND(Regressions!Q159, 1), NA())</f>
        <v>#N/A</v>
      </c>
      <c r="P149" s="410" t="e">
        <f>IF(ISNUMBER(Regressions!R159),ROUND(Regressions!R159, 1), NA())</f>
        <v>#N/A</v>
      </c>
      <c r="Q149" s="416">
        <f>IF(ISNUMBER(Regressions!S159),ROUND(Regressions!S159, 1), NA())</f>
        <v>82.6</v>
      </c>
      <c r="R149" s="411" t="e">
        <f>IF(ISNUMBER(Regressions!T159),ROUND(Regressions!T159, 1), NA())</f>
        <v>#N/A</v>
      </c>
      <c r="S149" s="414" t="e">
        <f>IF(ISNUMBER(Regressions!U159),ROUND(Regressions!U159, 1), NA())</f>
        <v>#N/A</v>
      </c>
      <c r="T149" s="405"/>
      <c r="U149" s="405"/>
      <c r="V149" s="405"/>
      <c r="W149" s="405"/>
      <c r="X149" s="405"/>
      <c r="Y149" s="405"/>
      <c r="Z149" s="405"/>
      <c r="AA149" s="405"/>
      <c r="AB149" s="405"/>
      <c r="AC149" s="405"/>
    </row>
    <row xmlns:x14ac="http://schemas.microsoft.com/office/spreadsheetml/2009/9/ac" r="150" x14ac:dyDescent="0.2">
      <c r="A150" s="349" t="str">
        <f>IF(ISBLANK(Regressions!A160), " ", Regressions!A160)</f>
        <v>Cabo Verde</v>
      </c>
      <c r="B150" s="350">
        <f>IF(ISBLANK(Regressions!B160), " ", Regressions!B160)</f>
        <v>2022</v>
      </c>
      <c r="C150" s="355" t="str">
        <f>IF(ISBLANK(Regressions!C160), " ", Regressions!C160)</f>
        <v>Primary</v>
      </c>
      <c r="D150" s="351">
        <f>IF(ISBLANK(Regressions!D160), " ", Regressions!D160)</f>
        <v>63206</v>
      </c>
      <c r="E150" s="221">
        <f>IF(ISNUMBER(Regressions!E160),ROUND(Regressions!E160, 1), NA())</f>
        <v>100</v>
      </c>
      <c r="F150" s="352">
        <f>IF(ISNUMBER(Regressions!F160),ROUND(Regressions!F160, 1), NA())</f>
        <v>100</v>
      </c>
      <c r="G150" s="243" t="e">
        <f>IF(ISNUMBER(Regressions!G160),ROUND(Regressions!G160, 1), NA())</f>
        <v>#N/A</v>
      </c>
      <c r="H150" s="353" t="e">
        <f>IF(ISNUMBER(Regressions!H160),ROUND(Regressions!H160, 1), NA())</f>
        <v>#N/A</v>
      </c>
      <c r="I150" s="244">
        <f>IF(ISNUMBER(Regressions!I160),ROUND(Regressions!I160, 1), NA())</f>
        <v>0</v>
      </c>
      <c r="J150" s="354">
        <f>IF(ISNUMBER(Regressions!K160),ROUND(Regressions!K160, 1), NA())</f>
        <v>100</v>
      </c>
      <c r="K150" s="352" t="e">
        <f>IF(ISNUMBER(Regressions!L160),ROUND(Regressions!L160, 1), NA())</f>
        <v>#N/A</v>
      </c>
      <c r="L150" s="245">
        <f>IF(ISNUMBER(Regressions!M160),ROUND(Regressions!M160, 1), NA())</f>
        <v>92.2</v>
      </c>
      <c r="M150" s="353">
        <f>IF(ISNUMBER(Regressions!N160),ROUND(Regressions!N160, 1), NA())</f>
        <v>7.8</v>
      </c>
      <c r="N150" s="244">
        <f>IF(ISNUMBER(Regressions!O160),ROUND(Regressions!O160, 1), NA())</f>
        <v>0</v>
      </c>
      <c r="O150" s="354" t="e">
        <f>IF(ISNUMBER(Regressions!Q160),ROUND(Regressions!Q160, 1), NA())</f>
        <v>#N/A</v>
      </c>
      <c r="P150" s="352" t="e">
        <f>IF(ISNUMBER(Regressions!R160),ROUND(Regressions!R160, 1), NA())</f>
        <v>#N/A</v>
      </c>
      <c r="Q150" s="222">
        <f>IF(ISNUMBER(Regressions!S160),ROUND(Regressions!S160, 1), NA())</f>
        <v>82.6</v>
      </c>
      <c r="R150" s="353" t="e">
        <f>IF(ISNUMBER(Regressions!T160),ROUND(Regressions!T160, 1), NA())</f>
        <v>#N/A</v>
      </c>
      <c r="S150" s="244" t="e">
        <f>IF(ISNUMBER(Regressions!U160),ROUND(Regressions!U160, 1), NA())</f>
        <v>#N/A</v>
      </c>
    </row>
    <row xmlns:x14ac="http://schemas.microsoft.com/office/spreadsheetml/2009/9/ac" r="151" x14ac:dyDescent="0.2">
      <c r="A151" s="356" t="str">
        <f>IF(ISBLANK(Regressions!A161), " ", Regressions!A161)</f>
        <v>Cabo Verde</v>
      </c>
      <c r="B151" s="357">
        <f>IF(ISBLANK(Regressions!B161), " ", Regressions!B161)</f>
        <v>2023</v>
      </c>
      <c r="C151" s="358" t="str">
        <f>IF(ISBLANK(Regressions!C161), " ", Regressions!C161)</f>
        <v>Primary</v>
      </c>
      <c r="D151" s="359">
        <f>IF(ISBLANK(Regressions!D161), " ", Regressions!D161)</f>
        <v>59511</v>
      </c>
      <c r="E151" s="360">
        <f>IF(ISNUMBER(Regressions!E161),ROUND(Regressions!E161, 1), NA())</f>
        <v>100</v>
      </c>
      <c r="F151" s="361">
        <f>IF(ISNUMBER(Regressions!F161),ROUND(Regressions!F161, 1), NA())</f>
        <v>100</v>
      </c>
      <c r="G151" s="362" t="e">
        <f>IF(ISNUMBER(Regressions!G161),ROUND(Regressions!G161, 1), NA())</f>
        <v>#N/A</v>
      </c>
      <c r="H151" s="363" t="e">
        <f>IF(ISNUMBER(Regressions!H161),ROUND(Regressions!H161, 1), NA())</f>
        <v>#N/A</v>
      </c>
      <c r="I151" s="364">
        <f>IF(ISNUMBER(Regressions!I161),ROUND(Regressions!I161, 1), NA())</f>
        <v>0</v>
      </c>
      <c r="J151" s="365">
        <f>IF(ISNUMBER(Regressions!K161),ROUND(Regressions!K161, 1), NA())</f>
        <v>100</v>
      </c>
      <c r="K151" s="361" t="e">
        <f>IF(ISNUMBER(Regressions!L161),ROUND(Regressions!L161, 1), NA())</f>
        <v>#N/A</v>
      </c>
      <c r="L151" s="366">
        <f>IF(ISNUMBER(Regressions!M161),ROUND(Regressions!M161, 1), NA())</f>
        <v>92.2</v>
      </c>
      <c r="M151" s="363">
        <f>IF(ISNUMBER(Regressions!N161),ROUND(Regressions!N161, 1), NA())</f>
        <v>7.8</v>
      </c>
      <c r="N151" s="364">
        <f>IF(ISNUMBER(Regressions!O161),ROUND(Regressions!O161, 1), NA())</f>
        <v>0</v>
      </c>
      <c r="O151" s="365" t="e">
        <f>IF(ISNUMBER(Regressions!Q161),ROUND(Regressions!Q161, 1), NA())</f>
        <v>#N/A</v>
      </c>
      <c r="P151" s="361" t="e">
        <f>IF(ISNUMBER(Regressions!R161),ROUND(Regressions!R161, 1), NA())</f>
        <v>#N/A</v>
      </c>
      <c r="Q151" s="367">
        <f>IF(ISNUMBER(Regressions!S161),ROUND(Regressions!S161, 1), NA())</f>
        <v>82.6</v>
      </c>
      <c r="R151" s="363" t="e">
        <f>IF(ISNUMBER(Regressions!T161),ROUND(Regressions!T161, 1), NA())</f>
        <v>#N/A</v>
      </c>
      <c r="S151" s="364" t="e">
        <f>IF(ISNUMBER(Regressions!U161),ROUND(Regressions!U161, 1), NA())</f>
        <v>#N/A</v>
      </c>
    </row>
    <row xmlns:x14ac="http://schemas.microsoft.com/office/spreadsheetml/2009/9/ac" r="152" hidden="true" x14ac:dyDescent="0.2">
      <c r="A152" s="349" t="str">
        <f>IF(ISBLANK(Regressions!A162), " ", Regressions!A162)</f>
        <v>Cabo Verde</v>
      </c>
      <c r="B152" s="350">
        <f>IF(ISBLANK(Regressions!B162), " ", Regressions!B162)</f>
        <v>2024</v>
      </c>
      <c r="C152" s="355" t="str">
        <f>IF(ISBLANK(Regressions!C162), " ", Regressions!C162)</f>
        <v>Primary</v>
      </c>
      <c r="D152" s="351" t="str">
        <f>IF(ISBLANK(Regressions!D162), " ", Regressions!D162)</f>
        <v> </v>
      </c>
      <c r="E152" s="221" t="e">
        <f>IF(ISNUMBER(Regressions!E162),ROUND(Regressions!E162, 1), NA())</f>
        <v>#N/A</v>
      </c>
      <c r="F152" s="352" t="e">
        <f>IF(ISNUMBER(Regressions!F162),ROUND(Regressions!F162, 1), NA())</f>
        <v>#N/A</v>
      </c>
      <c r="G152" s="243" t="e">
        <f>IF(ISNUMBER(Regressions!G162),ROUND(Regressions!G162, 1), NA())</f>
        <v>#N/A</v>
      </c>
      <c r="H152" s="353" t="e">
        <f>IF(ISNUMBER(Regressions!H162),ROUND(Regressions!H162, 1), NA())</f>
        <v>#N/A</v>
      </c>
      <c r="I152" s="244" t="e">
        <f>IF(ISNUMBER(Regressions!I162),ROUND(Regressions!I162, 1), NA())</f>
        <v>#N/A</v>
      </c>
      <c r="J152" s="354" t="e">
        <f>IF(ISNUMBER(Regressions!K162),ROUND(Regressions!K162, 1), NA())</f>
        <v>#N/A</v>
      </c>
      <c r="K152" s="352" t="e">
        <f>IF(ISNUMBER(Regressions!L162),ROUND(Regressions!L162, 1), NA())</f>
        <v>#N/A</v>
      </c>
      <c r="L152" s="245" t="e">
        <f>IF(ISNUMBER(Regressions!M162),ROUND(Regressions!M162, 1), NA())</f>
        <v>#N/A</v>
      </c>
      <c r="M152" s="353" t="e">
        <f>IF(ISNUMBER(Regressions!N162),ROUND(Regressions!N162, 1), NA())</f>
        <v>#N/A</v>
      </c>
      <c r="N152" s="244" t="e">
        <f>IF(ISNUMBER(Regressions!O162),ROUND(Regressions!O162, 1), NA())</f>
        <v>#N/A</v>
      </c>
      <c r="O152" s="354" t="e">
        <f>IF(ISNUMBER(Regressions!Q162),ROUND(Regressions!Q162, 1), NA())</f>
        <v>#N/A</v>
      </c>
      <c r="P152" s="352" t="e">
        <f>IF(ISNUMBER(Regressions!R162),ROUND(Regressions!R162, 1), NA())</f>
        <v>#N/A</v>
      </c>
      <c r="Q152" s="222" t="e">
        <f>IF(ISNUMBER(Regressions!S162),ROUND(Regressions!S162, 1), NA())</f>
        <v>#N/A</v>
      </c>
      <c r="R152" s="353" t="e">
        <f>IF(ISNUMBER(Regressions!T162),ROUND(Regressions!T162, 1), NA())</f>
        <v>#N/A</v>
      </c>
      <c r="S152" s="244" t="e">
        <f>IF(ISNUMBER(Regressions!U162),ROUND(Regressions!U162, 1), NA())</f>
        <v>#N/A</v>
      </c>
    </row>
    <row xmlns:x14ac="http://schemas.microsoft.com/office/spreadsheetml/2009/9/ac" r="153" hidden="true" x14ac:dyDescent="0.2">
      <c r="A153" s="349" t="str">
        <f>IF(ISBLANK(Regressions!A163), " ", Regressions!A163)</f>
        <v>Cabo Verde</v>
      </c>
      <c r="B153" s="350">
        <f>IF(ISBLANK(Regressions!B163), " ", Regressions!B163)</f>
        <v>2025</v>
      </c>
      <c r="C153" s="355" t="str">
        <f>IF(ISBLANK(Regressions!C163), " ", Regressions!C163)</f>
        <v>Primary</v>
      </c>
      <c r="D153" s="351" t="str">
        <f>IF(ISBLANK(Regressions!D163), " ", Regressions!D163)</f>
        <v> </v>
      </c>
      <c r="E153" s="221" t="e">
        <f>IF(ISNUMBER(Regressions!E163),ROUND(Regressions!E163, 1), NA())</f>
        <v>#N/A</v>
      </c>
      <c r="F153" s="352" t="e">
        <f>IF(ISNUMBER(Regressions!F163),ROUND(Regressions!F163, 1), NA())</f>
        <v>#N/A</v>
      </c>
      <c r="G153" s="243" t="e">
        <f>IF(ISNUMBER(Regressions!G163),ROUND(Regressions!G163, 1), NA())</f>
        <v>#N/A</v>
      </c>
      <c r="H153" s="353" t="e">
        <f>IF(ISNUMBER(Regressions!H163),ROUND(Regressions!H163, 1), NA())</f>
        <v>#N/A</v>
      </c>
      <c r="I153" s="244" t="e">
        <f>IF(ISNUMBER(Regressions!I163),ROUND(Regressions!I163, 1), NA())</f>
        <v>#N/A</v>
      </c>
      <c r="J153" s="354" t="e">
        <f>IF(ISNUMBER(Regressions!K163),ROUND(Regressions!K163, 1), NA())</f>
        <v>#N/A</v>
      </c>
      <c r="K153" s="352" t="e">
        <f>IF(ISNUMBER(Regressions!L163),ROUND(Regressions!L163, 1), NA())</f>
        <v>#N/A</v>
      </c>
      <c r="L153" s="245" t="e">
        <f>IF(ISNUMBER(Regressions!M163),ROUND(Regressions!M163, 1), NA())</f>
        <v>#N/A</v>
      </c>
      <c r="M153" s="353" t="e">
        <f>IF(ISNUMBER(Regressions!N163),ROUND(Regressions!N163, 1), NA())</f>
        <v>#N/A</v>
      </c>
      <c r="N153" s="244" t="e">
        <f>IF(ISNUMBER(Regressions!O163),ROUND(Regressions!O163, 1), NA())</f>
        <v>#N/A</v>
      </c>
      <c r="O153" s="354" t="e">
        <f>IF(ISNUMBER(Regressions!Q163),ROUND(Regressions!Q163, 1), NA())</f>
        <v>#N/A</v>
      </c>
      <c r="P153" s="352" t="e">
        <f>IF(ISNUMBER(Regressions!R163),ROUND(Regressions!R163, 1), NA())</f>
        <v>#N/A</v>
      </c>
      <c r="Q153" s="222" t="e">
        <f>IF(ISNUMBER(Regressions!S163),ROUND(Regressions!S163, 1), NA())</f>
        <v>#N/A</v>
      </c>
      <c r="R153" s="353" t="e">
        <f>IF(ISNUMBER(Regressions!T163),ROUND(Regressions!T163, 1), NA())</f>
        <v>#N/A</v>
      </c>
      <c r="S153" s="244" t="e">
        <f>IF(ISNUMBER(Regressions!U163),ROUND(Regressions!U163, 1), NA())</f>
        <v>#N/A</v>
      </c>
    </row>
    <row xmlns:x14ac="http://schemas.microsoft.com/office/spreadsheetml/2009/9/ac" r="154" hidden="true" x14ac:dyDescent="0.2">
      <c r="A154" s="349" t="str">
        <f>IF(ISBLANK(Regressions!A164), " ", Regressions!A164)</f>
        <v>Cabo Verde</v>
      </c>
      <c r="B154" s="350">
        <f>IF(ISBLANK(Regressions!B164), " ", Regressions!B164)</f>
        <v>2026</v>
      </c>
      <c r="C154" s="355" t="str">
        <f>IF(ISBLANK(Regressions!C164), " ", Regressions!C164)</f>
        <v>Primary</v>
      </c>
      <c r="D154" s="351" t="str">
        <f>IF(ISBLANK(Regressions!D164), " ", Regressions!D164)</f>
        <v> </v>
      </c>
      <c r="E154" s="221" t="e">
        <f>IF(ISNUMBER(Regressions!E164),ROUND(Regressions!E164, 1), NA())</f>
        <v>#N/A</v>
      </c>
      <c r="F154" s="352" t="e">
        <f>IF(ISNUMBER(Regressions!F164),ROUND(Regressions!F164, 1), NA())</f>
        <v>#N/A</v>
      </c>
      <c r="G154" s="243" t="e">
        <f>IF(ISNUMBER(Regressions!G164),ROUND(Regressions!G164, 1), NA())</f>
        <v>#N/A</v>
      </c>
      <c r="H154" s="353" t="e">
        <f>IF(ISNUMBER(Regressions!H164),ROUND(Regressions!H164, 1), NA())</f>
        <v>#N/A</v>
      </c>
      <c r="I154" s="244" t="e">
        <f>IF(ISNUMBER(Regressions!I164),ROUND(Regressions!I164, 1), NA())</f>
        <v>#N/A</v>
      </c>
      <c r="J154" s="354" t="e">
        <f>IF(ISNUMBER(Regressions!K164),ROUND(Regressions!K164, 1), NA())</f>
        <v>#N/A</v>
      </c>
      <c r="K154" s="352" t="e">
        <f>IF(ISNUMBER(Regressions!L164),ROUND(Regressions!L164, 1), NA())</f>
        <v>#N/A</v>
      </c>
      <c r="L154" s="245" t="e">
        <f>IF(ISNUMBER(Regressions!M164),ROUND(Regressions!M164, 1), NA())</f>
        <v>#N/A</v>
      </c>
      <c r="M154" s="353" t="e">
        <f>IF(ISNUMBER(Regressions!N164),ROUND(Regressions!N164, 1), NA())</f>
        <v>#N/A</v>
      </c>
      <c r="N154" s="244" t="e">
        <f>IF(ISNUMBER(Regressions!O164),ROUND(Regressions!O164, 1), NA())</f>
        <v>#N/A</v>
      </c>
      <c r="O154" s="354" t="e">
        <f>IF(ISNUMBER(Regressions!Q164),ROUND(Regressions!Q164, 1), NA())</f>
        <v>#N/A</v>
      </c>
      <c r="P154" s="352" t="e">
        <f>IF(ISNUMBER(Regressions!R164),ROUND(Regressions!R164, 1), NA())</f>
        <v>#N/A</v>
      </c>
      <c r="Q154" s="222" t="e">
        <f>IF(ISNUMBER(Regressions!S164),ROUND(Regressions!S164, 1), NA())</f>
        <v>#N/A</v>
      </c>
      <c r="R154" s="353" t="e">
        <f>IF(ISNUMBER(Regressions!T164),ROUND(Regressions!T164, 1), NA())</f>
        <v>#N/A</v>
      </c>
      <c r="S154" s="244" t="e">
        <f>IF(ISNUMBER(Regressions!U164),ROUND(Regressions!U164, 1), NA())</f>
        <v>#N/A</v>
      </c>
    </row>
    <row xmlns:x14ac="http://schemas.microsoft.com/office/spreadsheetml/2009/9/ac" r="155" hidden="true" x14ac:dyDescent="0.2">
      <c r="A155" s="349" t="str">
        <f>IF(ISBLANK(Regressions!A165), " ", Regressions!A165)</f>
        <v>Cabo Verde</v>
      </c>
      <c r="B155" s="350">
        <f>IF(ISBLANK(Regressions!B165), " ", Regressions!B165)</f>
        <v>2027</v>
      </c>
      <c r="C155" s="355" t="str">
        <f>IF(ISBLANK(Regressions!C165), " ", Regressions!C165)</f>
        <v>Primary</v>
      </c>
      <c r="D155" s="351" t="str">
        <f>IF(ISBLANK(Regressions!D165), " ", Regressions!D165)</f>
        <v> </v>
      </c>
      <c r="E155" s="221" t="e">
        <f>IF(ISNUMBER(Regressions!E165),ROUND(Regressions!E165, 1), NA())</f>
        <v>#N/A</v>
      </c>
      <c r="F155" s="352" t="e">
        <f>IF(ISNUMBER(Regressions!F165),ROUND(Regressions!F165, 1), NA())</f>
        <v>#N/A</v>
      </c>
      <c r="G155" s="243" t="e">
        <f>IF(ISNUMBER(Regressions!G165),ROUND(Regressions!G165, 1), NA())</f>
        <v>#N/A</v>
      </c>
      <c r="H155" s="353" t="e">
        <f>IF(ISNUMBER(Regressions!H165),ROUND(Regressions!H165, 1), NA())</f>
        <v>#N/A</v>
      </c>
      <c r="I155" s="244" t="e">
        <f>IF(ISNUMBER(Regressions!I165),ROUND(Regressions!I165, 1), NA())</f>
        <v>#N/A</v>
      </c>
      <c r="J155" s="354" t="e">
        <f>IF(ISNUMBER(Regressions!K165),ROUND(Regressions!K165, 1), NA())</f>
        <v>#N/A</v>
      </c>
      <c r="K155" s="352" t="e">
        <f>IF(ISNUMBER(Regressions!L165),ROUND(Regressions!L165, 1), NA())</f>
        <v>#N/A</v>
      </c>
      <c r="L155" s="245" t="e">
        <f>IF(ISNUMBER(Regressions!M165),ROUND(Regressions!M165, 1), NA())</f>
        <v>#N/A</v>
      </c>
      <c r="M155" s="353" t="e">
        <f>IF(ISNUMBER(Regressions!N165),ROUND(Regressions!N165, 1), NA())</f>
        <v>#N/A</v>
      </c>
      <c r="N155" s="244" t="e">
        <f>IF(ISNUMBER(Regressions!O165),ROUND(Regressions!O165, 1), NA())</f>
        <v>#N/A</v>
      </c>
      <c r="O155" s="354" t="e">
        <f>IF(ISNUMBER(Regressions!Q165),ROUND(Regressions!Q165, 1), NA())</f>
        <v>#N/A</v>
      </c>
      <c r="P155" s="352" t="e">
        <f>IF(ISNUMBER(Regressions!R165),ROUND(Regressions!R165, 1), NA())</f>
        <v>#N/A</v>
      </c>
      <c r="Q155" s="222" t="e">
        <f>IF(ISNUMBER(Regressions!S165),ROUND(Regressions!S165, 1), NA())</f>
        <v>#N/A</v>
      </c>
      <c r="R155" s="353" t="e">
        <f>IF(ISNUMBER(Regressions!T165),ROUND(Regressions!T165, 1), NA())</f>
        <v>#N/A</v>
      </c>
      <c r="S155" s="244" t="e">
        <f>IF(ISNUMBER(Regressions!U165),ROUND(Regressions!U165, 1), NA())</f>
        <v>#N/A</v>
      </c>
    </row>
    <row xmlns:x14ac="http://schemas.microsoft.com/office/spreadsheetml/2009/9/ac" r="156" hidden="true" x14ac:dyDescent="0.2">
      <c r="A156" s="349" t="str">
        <f>IF(ISBLANK(Regressions!A166), " ", Regressions!A166)</f>
        <v>Cabo Verde</v>
      </c>
      <c r="B156" s="350">
        <f>IF(ISBLANK(Regressions!B166), " ", Regressions!B166)</f>
        <v>2028</v>
      </c>
      <c r="C156" s="355" t="str">
        <f>IF(ISBLANK(Regressions!C166), " ", Regressions!C166)</f>
        <v>Primary</v>
      </c>
      <c r="D156" s="351" t="str">
        <f>IF(ISBLANK(Regressions!D166), " ", Regressions!D166)</f>
        <v> </v>
      </c>
      <c r="E156" s="221" t="e">
        <f>IF(ISNUMBER(Regressions!E166),ROUND(Regressions!E166, 1), NA())</f>
        <v>#N/A</v>
      </c>
      <c r="F156" s="352" t="e">
        <f>IF(ISNUMBER(Regressions!F166),ROUND(Regressions!F166, 1), NA())</f>
        <v>#N/A</v>
      </c>
      <c r="G156" s="243" t="e">
        <f>IF(ISNUMBER(Regressions!G166),ROUND(Regressions!G166, 1), NA())</f>
        <v>#N/A</v>
      </c>
      <c r="H156" s="353" t="e">
        <f>IF(ISNUMBER(Regressions!H166),ROUND(Regressions!H166, 1), NA())</f>
        <v>#N/A</v>
      </c>
      <c r="I156" s="244" t="e">
        <f>IF(ISNUMBER(Regressions!I166),ROUND(Regressions!I166, 1), NA())</f>
        <v>#N/A</v>
      </c>
      <c r="J156" s="354" t="e">
        <f>IF(ISNUMBER(Regressions!K166),ROUND(Regressions!K166, 1), NA())</f>
        <v>#N/A</v>
      </c>
      <c r="K156" s="352" t="e">
        <f>IF(ISNUMBER(Regressions!L166),ROUND(Regressions!L166, 1), NA())</f>
        <v>#N/A</v>
      </c>
      <c r="L156" s="245" t="e">
        <f>IF(ISNUMBER(Regressions!M166),ROUND(Regressions!M166, 1), NA())</f>
        <v>#N/A</v>
      </c>
      <c r="M156" s="353" t="e">
        <f>IF(ISNUMBER(Regressions!N166),ROUND(Regressions!N166, 1), NA())</f>
        <v>#N/A</v>
      </c>
      <c r="N156" s="244" t="e">
        <f>IF(ISNUMBER(Regressions!O166),ROUND(Regressions!O166, 1), NA())</f>
        <v>#N/A</v>
      </c>
      <c r="O156" s="354" t="e">
        <f>IF(ISNUMBER(Regressions!Q166),ROUND(Regressions!Q166, 1), NA())</f>
        <v>#N/A</v>
      </c>
      <c r="P156" s="352" t="e">
        <f>IF(ISNUMBER(Regressions!R166),ROUND(Regressions!R166, 1), NA())</f>
        <v>#N/A</v>
      </c>
      <c r="Q156" s="222" t="e">
        <f>IF(ISNUMBER(Regressions!S166),ROUND(Regressions!S166, 1), NA())</f>
        <v>#N/A</v>
      </c>
      <c r="R156" s="353" t="e">
        <f>IF(ISNUMBER(Regressions!T166),ROUND(Regressions!T166, 1), NA())</f>
        <v>#N/A</v>
      </c>
      <c r="S156" s="244" t="e">
        <f>IF(ISNUMBER(Regressions!U166),ROUND(Regressions!U166, 1), NA())</f>
        <v>#N/A</v>
      </c>
    </row>
    <row xmlns:x14ac="http://schemas.microsoft.com/office/spreadsheetml/2009/9/ac" r="157" hidden="true" x14ac:dyDescent="0.2">
      <c r="A157" s="349" t="str">
        <f>IF(ISBLANK(Regressions!A167), " ", Regressions!A167)</f>
        <v>Cabo Verde</v>
      </c>
      <c r="B157" s="350">
        <f>IF(ISBLANK(Regressions!B167), " ", Regressions!B167)</f>
        <v>2029</v>
      </c>
      <c r="C157" s="355" t="str">
        <f>IF(ISBLANK(Regressions!C167), " ", Regressions!C167)</f>
        <v>Primary</v>
      </c>
      <c r="D157" s="351" t="str">
        <f>IF(ISBLANK(Regressions!D167), " ", Regressions!D167)</f>
        <v> </v>
      </c>
      <c r="E157" s="221" t="e">
        <f>IF(ISNUMBER(Regressions!E167),ROUND(Regressions!E167, 1), NA())</f>
        <v>#N/A</v>
      </c>
      <c r="F157" s="352" t="e">
        <f>IF(ISNUMBER(Regressions!F167),ROUND(Regressions!F167, 1), NA())</f>
        <v>#N/A</v>
      </c>
      <c r="G157" s="243" t="e">
        <f>IF(ISNUMBER(Regressions!G167),ROUND(Regressions!G167, 1), NA())</f>
        <v>#N/A</v>
      </c>
      <c r="H157" s="353" t="e">
        <f>IF(ISNUMBER(Regressions!H167),ROUND(Regressions!H167, 1), NA())</f>
        <v>#N/A</v>
      </c>
      <c r="I157" s="244" t="e">
        <f>IF(ISNUMBER(Regressions!I167),ROUND(Regressions!I167, 1), NA())</f>
        <v>#N/A</v>
      </c>
      <c r="J157" s="354" t="e">
        <f>IF(ISNUMBER(Regressions!K167),ROUND(Regressions!K167, 1), NA())</f>
        <v>#N/A</v>
      </c>
      <c r="K157" s="352" t="e">
        <f>IF(ISNUMBER(Regressions!L167),ROUND(Regressions!L167, 1), NA())</f>
        <v>#N/A</v>
      </c>
      <c r="L157" s="245" t="e">
        <f>IF(ISNUMBER(Regressions!M167),ROUND(Regressions!M167, 1), NA())</f>
        <v>#N/A</v>
      </c>
      <c r="M157" s="353" t="e">
        <f>IF(ISNUMBER(Regressions!N167),ROUND(Regressions!N167, 1), NA())</f>
        <v>#N/A</v>
      </c>
      <c r="N157" s="244" t="e">
        <f>IF(ISNUMBER(Regressions!O167),ROUND(Regressions!O167, 1), NA())</f>
        <v>#N/A</v>
      </c>
      <c r="O157" s="354" t="e">
        <f>IF(ISNUMBER(Regressions!Q167),ROUND(Regressions!Q167, 1), NA())</f>
        <v>#N/A</v>
      </c>
      <c r="P157" s="352" t="e">
        <f>IF(ISNUMBER(Regressions!R167),ROUND(Regressions!R167, 1), NA())</f>
        <v>#N/A</v>
      </c>
      <c r="Q157" s="222" t="e">
        <f>IF(ISNUMBER(Regressions!S167),ROUND(Regressions!S167, 1), NA())</f>
        <v>#N/A</v>
      </c>
      <c r="R157" s="353" t="e">
        <f>IF(ISNUMBER(Regressions!T167),ROUND(Regressions!T167, 1), NA())</f>
        <v>#N/A</v>
      </c>
      <c r="S157" s="244" t="e">
        <f>IF(ISNUMBER(Regressions!U167),ROUND(Regressions!U167, 1), NA())</f>
        <v>#N/A</v>
      </c>
    </row>
    <row xmlns:x14ac="http://schemas.microsoft.com/office/spreadsheetml/2009/9/ac" r="158" hidden="true" x14ac:dyDescent="0.2">
      <c r="A158" s="349" t="str">
        <f>IF(ISBLANK(Regressions!A168), " ", Regressions!A168)</f>
        <v>Cabo Verde</v>
      </c>
      <c r="B158" s="350">
        <f>IF(ISBLANK(Regressions!B168), " ", Regressions!B168)</f>
        <v>2030</v>
      </c>
      <c r="C158" s="355" t="str">
        <f>IF(ISBLANK(Regressions!C168), " ", Regressions!C168)</f>
        <v>Primary</v>
      </c>
      <c r="D158" s="351" t="str">
        <f>IF(ISBLANK(Regressions!D168), " ", Regressions!D168)</f>
        <v> </v>
      </c>
      <c r="E158" s="221" t="e">
        <f>IF(ISNUMBER(Regressions!E168),ROUND(Regressions!E168, 1), NA())</f>
        <v>#N/A</v>
      </c>
      <c r="F158" s="352" t="e">
        <f>IF(ISNUMBER(Regressions!F168),ROUND(Regressions!F168, 1), NA())</f>
        <v>#N/A</v>
      </c>
      <c r="G158" s="243" t="e">
        <f>IF(ISNUMBER(Regressions!G168),ROUND(Regressions!G168, 1), NA())</f>
        <v>#N/A</v>
      </c>
      <c r="H158" s="353" t="e">
        <f>IF(ISNUMBER(Regressions!H168),ROUND(Regressions!H168, 1), NA())</f>
        <v>#N/A</v>
      </c>
      <c r="I158" s="244" t="e">
        <f>IF(ISNUMBER(Regressions!I168),ROUND(Regressions!I168, 1), NA())</f>
        <v>#N/A</v>
      </c>
      <c r="J158" s="354" t="e">
        <f>IF(ISNUMBER(Regressions!K168),ROUND(Regressions!K168, 1), NA())</f>
        <v>#N/A</v>
      </c>
      <c r="K158" s="352" t="e">
        <f>IF(ISNUMBER(Regressions!L168),ROUND(Regressions!L168, 1), NA())</f>
        <v>#N/A</v>
      </c>
      <c r="L158" s="245" t="e">
        <f>IF(ISNUMBER(Regressions!M168),ROUND(Regressions!M168, 1), NA())</f>
        <v>#N/A</v>
      </c>
      <c r="M158" s="353" t="e">
        <f>IF(ISNUMBER(Regressions!N168),ROUND(Regressions!N168, 1), NA())</f>
        <v>#N/A</v>
      </c>
      <c r="N158" s="244" t="e">
        <f>IF(ISNUMBER(Regressions!O168),ROUND(Regressions!O168, 1), NA())</f>
        <v>#N/A</v>
      </c>
      <c r="O158" s="354" t="e">
        <f>IF(ISNUMBER(Regressions!Q168),ROUND(Regressions!Q168, 1), NA())</f>
        <v>#N/A</v>
      </c>
      <c r="P158" s="352" t="e">
        <f>IF(ISNUMBER(Regressions!R168),ROUND(Regressions!R168, 1), NA())</f>
        <v>#N/A</v>
      </c>
      <c r="Q158" s="222" t="e">
        <f>IF(ISNUMBER(Regressions!S168),ROUND(Regressions!S168, 1), NA())</f>
        <v>#N/A</v>
      </c>
      <c r="R158" s="353" t="e">
        <f>IF(ISNUMBER(Regressions!T168),ROUND(Regressions!T168, 1), NA())</f>
        <v>#N/A</v>
      </c>
      <c r="S158" s="244" t="e">
        <f>IF(ISNUMBER(Regressions!U168),ROUND(Regressions!U168, 1), NA())</f>
        <v>#N/A</v>
      </c>
    </row>
    <row xmlns:x14ac="http://schemas.microsoft.com/office/spreadsheetml/2009/9/ac" r="159" x14ac:dyDescent="0.2">
      <c r="A159" s="349" t="str">
        <f>IF(ISBLANK(Regressions!A169), " ", Regressions!A169)</f>
        <v>Cabo Verde</v>
      </c>
      <c r="B159" s="350">
        <f>IF(ISBLANK(Regressions!B169), " ", Regressions!B169)</f>
        <v>2000</v>
      </c>
      <c r="C159" s="355" t="str">
        <f>IF(ISBLANK(Regressions!C169), " ", Regressions!C169)</f>
        <v>Secondary</v>
      </c>
      <c r="D159" s="351">
        <f>IF(ISBLANK(Regressions!D169), " ", Regressions!D169)</f>
        <v>71773</v>
      </c>
      <c r="E159" s="221">
        <f>IF(ISNUMBER(Regressions!E169),ROUND(Regressions!E169, 1), NA())</f>
        <v>100</v>
      </c>
      <c r="F159" s="352">
        <f>IF(ISNUMBER(Regressions!F169),ROUND(Regressions!F169, 1), NA())</f>
        <v>100</v>
      </c>
      <c r="G159" s="243">
        <f>IF(ISNUMBER(Regressions!G169),ROUND(Regressions!G169, 1), NA())</f>
        <v>100</v>
      </c>
      <c r="H159" s="353">
        <f>IF(ISNUMBER(Regressions!H169),ROUND(Regressions!H169, 1), NA())</f>
        <v>0</v>
      </c>
      <c r="I159" s="244">
        <f>IF(ISNUMBER(Regressions!I169),ROUND(Regressions!I169, 1), NA())</f>
        <v>0</v>
      </c>
      <c r="J159" s="354">
        <f>IF(ISNUMBER(Regressions!K169),ROUND(Regressions!K169, 1), NA())</f>
        <v>100</v>
      </c>
      <c r="K159" s="352">
        <f>IF(ISNUMBER(Regressions!L169),ROUND(Regressions!L169, 1), NA())</f>
        <v>100</v>
      </c>
      <c r="L159" s="245" t="e">
        <f>IF(ISNUMBER(Regressions!M169),ROUND(Regressions!M169, 1), NA())</f>
        <v>#N/A</v>
      </c>
      <c r="M159" s="353" t="e">
        <f>IF(ISNUMBER(Regressions!N169),ROUND(Regressions!N169, 1), NA())</f>
        <v>#N/A</v>
      </c>
      <c r="N159" s="244">
        <f>IF(ISNUMBER(Regressions!O169),ROUND(Regressions!O169, 1), NA())</f>
        <v>0</v>
      </c>
      <c r="O159" s="354">
        <f>IF(ISNUMBER(Regressions!Q169),ROUND(Regressions!Q169, 1), NA())</f>
        <v>100</v>
      </c>
      <c r="P159" s="352">
        <f>IF(ISNUMBER(Regressions!R169),ROUND(Regressions!R169, 1), NA())</f>
        <v>100</v>
      </c>
      <c r="Q159" s="222">
        <f>IF(ISNUMBER(Regressions!S169),ROUND(Regressions!S169, 1), NA())</f>
        <v>100</v>
      </c>
      <c r="R159" s="353">
        <f>IF(ISNUMBER(Regressions!T169),ROUND(Regressions!T169, 1), NA())</f>
        <v>0</v>
      </c>
      <c r="S159" s="244">
        <f>IF(ISNUMBER(Regressions!U169),ROUND(Regressions!U169, 1), NA())</f>
        <v>0</v>
      </c>
    </row>
    <row xmlns:x14ac="http://schemas.microsoft.com/office/spreadsheetml/2009/9/ac" r="160" x14ac:dyDescent="0.2">
      <c r="A160" s="349" t="str">
        <f>IF(ISBLANK(Regressions!A170), " ", Regressions!A170)</f>
        <v>Cabo Verde</v>
      </c>
      <c r="B160" s="350">
        <f>IF(ISBLANK(Regressions!B170), " ", Regressions!B170)</f>
        <v>2001</v>
      </c>
      <c r="C160" s="355" t="str">
        <f>IF(ISBLANK(Regressions!C170), " ", Regressions!C170)</f>
        <v>Secondary</v>
      </c>
      <c r="D160" s="351">
        <f>IF(ISBLANK(Regressions!D170), " ", Regressions!D170)</f>
        <v>72342</v>
      </c>
      <c r="E160" s="221">
        <f>IF(ISNUMBER(Regressions!E170),ROUND(Regressions!E170, 1), NA())</f>
        <v>100</v>
      </c>
      <c r="F160" s="352">
        <f>IF(ISNUMBER(Regressions!F170),ROUND(Regressions!F170, 1), NA())</f>
        <v>100</v>
      </c>
      <c r="G160" s="243">
        <f>IF(ISNUMBER(Regressions!G170),ROUND(Regressions!G170, 1), NA())</f>
        <v>100</v>
      </c>
      <c r="H160" s="353">
        <f>IF(ISNUMBER(Regressions!H170),ROUND(Regressions!H170, 1), NA())</f>
        <v>0</v>
      </c>
      <c r="I160" s="244">
        <f>IF(ISNUMBER(Regressions!I170),ROUND(Regressions!I170, 1), NA())</f>
        <v>0</v>
      </c>
      <c r="J160" s="354">
        <f>IF(ISNUMBER(Regressions!K170),ROUND(Regressions!K170, 1), NA())</f>
        <v>100</v>
      </c>
      <c r="K160" s="352">
        <f>IF(ISNUMBER(Regressions!L170),ROUND(Regressions!L170, 1), NA())</f>
        <v>100</v>
      </c>
      <c r="L160" s="245" t="e">
        <f>IF(ISNUMBER(Regressions!M170),ROUND(Regressions!M170, 1), NA())</f>
        <v>#N/A</v>
      </c>
      <c r="M160" s="353" t="e">
        <f>IF(ISNUMBER(Regressions!N170),ROUND(Regressions!N170, 1), NA())</f>
        <v>#N/A</v>
      </c>
      <c r="N160" s="244">
        <f>IF(ISNUMBER(Regressions!O170),ROUND(Regressions!O170, 1), NA())</f>
        <v>0</v>
      </c>
      <c r="O160" s="354">
        <f>IF(ISNUMBER(Regressions!Q170),ROUND(Regressions!Q170, 1), NA())</f>
        <v>100</v>
      </c>
      <c r="P160" s="352">
        <f>IF(ISNUMBER(Regressions!R170),ROUND(Regressions!R170, 1), NA())</f>
        <v>100</v>
      </c>
      <c r="Q160" s="222">
        <f>IF(ISNUMBER(Regressions!S170),ROUND(Regressions!S170, 1), NA())</f>
        <v>100</v>
      </c>
      <c r="R160" s="353">
        <f>IF(ISNUMBER(Regressions!T170),ROUND(Regressions!T170, 1), NA())</f>
        <v>0</v>
      </c>
      <c r="S160" s="244">
        <f>IF(ISNUMBER(Regressions!U170),ROUND(Regressions!U170, 1), NA())</f>
        <v>0</v>
      </c>
    </row>
    <row xmlns:x14ac="http://schemas.microsoft.com/office/spreadsheetml/2009/9/ac" r="161" x14ac:dyDescent="0.2">
      <c r="A161" s="349" t="str">
        <f>IF(ISBLANK(Regressions!A171), " ", Regressions!A171)</f>
        <v>Cabo Verde</v>
      </c>
      <c r="B161" s="350">
        <f>IF(ISBLANK(Regressions!B171), " ", Regressions!B171)</f>
        <v>2002</v>
      </c>
      <c r="C161" s="355" t="str">
        <f>IF(ISBLANK(Regressions!C171), " ", Regressions!C171)</f>
        <v>Secondary</v>
      </c>
      <c r="D161" s="351">
        <f>IF(ISBLANK(Regressions!D171), " ", Regressions!D171)</f>
        <v>72904</v>
      </c>
      <c r="E161" s="221">
        <f>IF(ISNUMBER(Regressions!E171),ROUND(Regressions!E171, 1), NA())</f>
        <v>100</v>
      </c>
      <c r="F161" s="352">
        <f>IF(ISNUMBER(Regressions!F171),ROUND(Regressions!F171, 1), NA())</f>
        <v>100</v>
      </c>
      <c r="G161" s="243">
        <f>IF(ISNUMBER(Regressions!G171),ROUND(Regressions!G171, 1), NA())</f>
        <v>100</v>
      </c>
      <c r="H161" s="353">
        <f>IF(ISNUMBER(Regressions!H171),ROUND(Regressions!H171, 1), NA())</f>
        <v>0</v>
      </c>
      <c r="I161" s="244">
        <f>IF(ISNUMBER(Regressions!I171),ROUND(Regressions!I171, 1), NA())</f>
        <v>0</v>
      </c>
      <c r="J161" s="354">
        <f>IF(ISNUMBER(Regressions!K171),ROUND(Regressions!K171, 1), NA())</f>
        <v>100</v>
      </c>
      <c r="K161" s="352">
        <f>IF(ISNUMBER(Regressions!L171),ROUND(Regressions!L171, 1), NA())</f>
        <v>100</v>
      </c>
      <c r="L161" s="245" t="e">
        <f>IF(ISNUMBER(Regressions!M171),ROUND(Regressions!M171, 1), NA())</f>
        <v>#N/A</v>
      </c>
      <c r="M161" s="353" t="e">
        <f>IF(ISNUMBER(Regressions!N171),ROUND(Regressions!N171, 1), NA())</f>
        <v>#N/A</v>
      </c>
      <c r="N161" s="244">
        <f>IF(ISNUMBER(Regressions!O171),ROUND(Regressions!O171, 1), NA())</f>
        <v>0</v>
      </c>
      <c r="O161" s="354">
        <f>IF(ISNUMBER(Regressions!Q171),ROUND(Regressions!Q171, 1), NA())</f>
        <v>100</v>
      </c>
      <c r="P161" s="352">
        <f>IF(ISNUMBER(Regressions!R171),ROUND(Regressions!R171, 1), NA())</f>
        <v>100</v>
      </c>
      <c r="Q161" s="222">
        <f>IF(ISNUMBER(Regressions!S171),ROUND(Regressions!S171, 1), NA())</f>
        <v>100</v>
      </c>
      <c r="R161" s="353">
        <f>IF(ISNUMBER(Regressions!T171),ROUND(Regressions!T171, 1), NA())</f>
        <v>0</v>
      </c>
      <c r="S161" s="244">
        <f>IF(ISNUMBER(Regressions!U171),ROUND(Regressions!U171, 1), NA())</f>
        <v>0</v>
      </c>
    </row>
    <row xmlns:x14ac="http://schemas.microsoft.com/office/spreadsheetml/2009/9/ac" r="162" x14ac:dyDescent="0.2">
      <c r="A162" s="349" t="str">
        <f>IF(ISBLANK(Regressions!A172), " ", Regressions!A172)</f>
        <v>Cabo Verde</v>
      </c>
      <c r="B162" s="350">
        <f>IF(ISBLANK(Regressions!B172), " ", Regressions!B172)</f>
        <v>2003</v>
      </c>
      <c r="C162" s="355" t="str">
        <f>IF(ISBLANK(Regressions!C172), " ", Regressions!C172)</f>
        <v>Secondary</v>
      </c>
      <c r="D162" s="351">
        <f>IF(ISBLANK(Regressions!D172), " ", Regressions!D172)</f>
        <v>73480</v>
      </c>
      <c r="E162" s="221">
        <f>IF(ISNUMBER(Regressions!E172),ROUND(Regressions!E172, 1), NA())</f>
        <v>100</v>
      </c>
      <c r="F162" s="352">
        <f>IF(ISNUMBER(Regressions!F172),ROUND(Regressions!F172, 1), NA())</f>
        <v>100</v>
      </c>
      <c r="G162" s="243">
        <f>IF(ISNUMBER(Regressions!G172),ROUND(Regressions!G172, 1), NA())</f>
        <v>100</v>
      </c>
      <c r="H162" s="353">
        <f>IF(ISNUMBER(Regressions!H172),ROUND(Regressions!H172, 1), NA())</f>
        <v>0</v>
      </c>
      <c r="I162" s="244">
        <f>IF(ISNUMBER(Regressions!I172),ROUND(Regressions!I172, 1), NA())</f>
        <v>0</v>
      </c>
      <c r="J162" s="354">
        <f>IF(ISNUMBER(Regressions!K172),ROUND(Regressions!K172, 1), NA())</f>
        <v>100</v>
      </c>
      <c r="K162" s="352">
        <f>IF(ISNUMBER(Regressions!L172),ROUND(Regressions!L172, 1), NA())</f>
        <v>100</v>
      </c>
      <c r="L162" s="245" t="e">
        <f>IF(ISNUMBER(Regressions!M172),ROUND(Regressions!M172, 1), NA())</f>
        <v>#N/A</v>
      </c>
      <c r="M162" s="353" t="e">
        <f>IF(ISNUMBER(Regressions!N172),ROUND(Regressions!N172, 1), NA())</f>
        <v>#N/A</v>
      </c>
      <c r="N162" s="244">
        <f>IF(ISNUMBER(Regressions!O172),ROUND(Regressions!O172, 1), NA())</f>
        <v>0</v>
      </c>
      <c r="O162" s="354">
        <f>IF(ISNUMBER(Regressions!Q172),ROUND(Regressions!Q172, 1), NA())</f>
        <v>100</v>
      </c>
      <c r="P162" s="352">
        <f>IF(ISNUMBER(Regressions!R172),ROUND(Regressions!R172, 1), NA())</f>
        <v>100</v>
      </c>
      <c r="Q162" s="222">
        <f>IF(ISNUMBER(Regressions!S172),ROUND(Regressions!S172, 1), NA())</f>
        <v>100</v>
      </c>
      <c r="R162" s="353">
        <f>IF(ISNUMBER(Regressions!T172),ROUND(Regressions!T172, 1), NA())</f>
        <v>0</v>
      </c>
      <c r="S162" s="244">
        <f>IF(ISNUMBER(Regressions!U172),ROUND(Regressions!U172, 1), NA())</f>
        <v>0</v>
      </c>
    </row>
    <row xmlns:x14ac="http://schemas.microsoft.com/office/spreadsheetml/2009/9/ac" r="163" x14ac:dyDescent="0.2">
      <c r="A163" s="349" t="str">
        <f>IF(ISBLANK(Regressions!A173), " ", Regressions!A173)</f>
        <v>Cabo Verde</v>
      </c>
      <c r="B163" s="350">
        <f>IF(ISBLANK(Regressions!B173), " ", Regressions!B173)</f>
        <v>2004</v>
      </c>
      <c r="C163" s="355" t="str">
        <f>IF(ISBLANK(Regressions!C173), " ", Regressions!C173)</f>
        <v>Secondary</v>
      </c>
      <c r="D163" s="351">
        <f>IF(ISBLANK(Regressions!D173), " ", Regressions!D173)</f>
        <v>74059</v>
      </c>
      <c r="E163" s="221">
        <f>IF(ISNUMBER(Regressions!E173),ROUND(Regressions!E173, 1), NA())</f>
        <v>100</v>
      </c>
      <c r="F163" s="352">
        <f>IF(ISNUMBER(Regressions!F173),ROUND(Regressions!F173, 1), NA())</f>
        <v>100</v>
      </c>
      <c r="G163" s="243">
        <f>IF(ISNUMBER(Regressions!G173),ROUND(Regressions!G173, 1), NA())</f>
        <v>100</v>
      </c>
      <c r="H163" s="353">
        <f>IF(ISNUMBER(Regressions!H173),ROUND(Regressions!H173, 1), NA())</f>
        <v>0</v>
      </c>
      <c r="I163" s="244">
        <f>IF(ISNUMBER(Regressions!I173),ROUND(Regressions!I173, 1), NA())</f>
        <v>0</v>
      </c>
      <c r="J163" s="354">
        <f>IF(ISNUMBER(Regressions!K173),ROUND(Regressions!K173, 1), NA())</f>
        <v>100</v>
      </c>
      <c r="K163" s="352">
        <f>IF(ISNUMBER(Regressions!L173),ROUND(Regressions!L173, 1), NA())</f>
        <v>100</v>
      </c>
      <c r="L163" s="245" t="e">
        <f>IF(ISNUMBER(Regressions!M173),ROUND(Regressions!M173, 1), NA())</f>
        <v>#N/A</v>
      </c>
      <c r="M163" s="353" t="e">
        <f>IF(ISNUMBER(Regressions!N173),ROUND(Regressions!N173, 1), NA())</f>
        <v>#N/A</v>
      </c>
      <c r="N163" s="244">
        <f>IF(ISNUMBER(Regressions!O173),ROUND(Regressions!O173, 1), NA())</f>
        <v>0</v>
      </c>
      <c r="O163" s="354">
        <f>IF(ISNUMBER(Regressions!Q173),ROUND(Regressions!Q173, 1), NA())</f>
        <v>100</v>
      </c>
      <c r="P163" s="352">
        <f>IF(ISNUMBER(Regressions!R173),ROUND(Regressions!R173, 1), NA())</f>
        <v>100</v>
      </c>
      <c r="Q163" s="222">
        <f>IF(ISNUMBER(Regressions!S173),ROUND(Regressions!S173, 1), NA())</f>
        <v>100</v>
      </c>
      <c r="R163" s="353">
        <f>IF(ISNUMBER(Regressions!T173),ROUND(Regressions!T173, 1), NA())</f>
        <v>0</v>
      </c>
      <c r="S163" s="244">
        <f>IF(ISNUMBER(Regressions!U173),ROUND(Regressions!U173, 1), NA())</f>
        <v>0</v>
      </c>
    </row>
    <row xmlns:x14ac="http://schemas.microsoft.com/office/spreadsheetml/2009/9/ac" r="164" x14ac:dyDescent="0.2">
      <c r="A164" s="349" t="str">
        <f>IF(ISBLANK(Regressions!A174), " ", Regressions!A174)</f>
        <v>Cabo Verde</v>
      </c>
      <c r="B164" s="350">
        <f>IF(ISBLANK(Regressions!B174), " ", Regressions!B174)</f>
        <v>2005</v>
      </c>
      <c r="C164" s="355" t="str">
        <f>IF(ISBLANK(Regressions!C174), " ", Regressions!C174)</f>
        <v>Secondary</v>
      </c>
      <c r="D164" s="351">
        <f>IF(ISBLANK(Regressions!D174), " ", Regressions!D174)</f>
        <v>74644</v>
      </c>
      <c r="E164" s="221">
        <f>IF(ISNUMBER(Regressions!E174),ROUND(Regressions!E174, 1), NA())</f>
        <v>100</v>
      </c>
      <c r="F164" s="352">
        <f>IF(ISNUMBER(Regressions!F174),ROUND(Regressions!F174, 1), NA())</f>
        <v>100</v>
      </c>
      <c r="G164" s="243">
        <f>IF(ISNUMBER(Regressions!G174),ROUND(Regressions!G174, 1), NA())</f>
        <v>100</v>
      </c>
      <c r="H164" s="353">
        <f>IF(ISNUMBER(Regressions!H174),ROUND(Regressions!H174, 1), NA())</f>
        <v>0</v>
      </c>
      <c r="I164" s="244">
        <f>IF(ISNUMBER(Regressions!I174),ROUND(Regressions!I174, 1), NA())</f>
        <v>0</v>
      </c>
      <c r="J164" s="354">
        <f>IF(ISNUMBER(Regressions!K174),ROUND(Regressions!K174, 1), NA())</f>
        <v>100</v>
      </c>
      <c r="K164" s="352">
        <f>IF(ISNUMBER(Regressions!L174),ROUND(Regressions!L174, 1), NA())</f>
        <v>100</v>
      </c>
      <c r="L164" s="245" t="e">
        <f>IF(ISNUMBER(Regressions!M174),ROUND(Regressions!M174, 1), NA())</f>
        <v>#N/A</v>
      </c>
      <c r="M164" s="353" t="e">
        <f>IF(ISNUMBER(Regressions!N174),ROUND(Regressions!N174, 1), NA())</f>
        <v>#N/A</v>
      </c>
      <c r="N164" s="244">
        <f>IF(ISNUMBER(Regressions!O174),ROUND(Regressions!O174, 1), NA())</f>
        <v>0</v>
      </c>
      <c r="O164" s="354">
        <f>IF(ISNUMBER(Regressions!Q174),ROUND(Regressions!Q174, 1), NA())</f>
        <v>100</v>
      </c>
      <c r="P164" s="352">
        <f>IF(ISNUMBER(Regressions!R174),ROUND(Regressions!R174, 1), NA())</f>
        <v>100</v>
      </c>
      <c r="Q164" s="222">
        <f>IF(ISNUMBER(Regressions!S174),ROUND(Regressions!S174, 1), NA())</f>
        <v>100</v>
      </c>
      <c r="R164" s="353">
        <f>IF(ISNUMBER(Regressions!T174),ROUND(Regressions!T174, 1), NA())</f>
        <v>0</v>
      </c>
      <c r="S164" s="244">
        <f>IF(ISNUMBER(Regressions!U174),ROUND(Regressions!U174, 1), NA())</f>
        <v>0</v>
      </c>
    </row>
    <row xmlns:x14ac="http://schemas.microsoft.com/office/spreadsheetml/2009/9/ac" r="165" x14ac:dyDescent="0.2">
      <c r="A165" s="349" t="str">
        <f>IF(ISBLANK(Regressions!A175), " ", Regressions!A175)</f>
        <v>Cabo Verde</v>
      </c>
      <c r="B165" s="350">
        <f>IF(ISBLANK(Regressions!B175), " ", Regressions!B175)</f>
        <v>2006</v>
      </c>
      <c r="C165" s="355" t="str">
        <f>IF(ISBLANK(Regressions!C175), " ", Regressions!C175)</f>
        <v>Secondary</v>
      </c>
      <c r="D165" s="351">
        <f>IF(ISBLANK(Regressions!D175), " ", Regressions!D175)</f>
        <v>75181</v>
      </c>
      <c r="E165" s="221">
        <f>IF(ISNUMBER(Regressions!E175),ROUND(Regressions!E175, 1), NA())</f>
        <v>100</v>
      </c>
      <c r="F165" s="352">
        <f>IF(ISNUMBER(Regressions!F175),ROUND(Regressions!F175, 1), NA())</f>
        <v>100</v>
      </c>
      <c r="G165" s="243">
        <f>IF(ISNUMBER(Regressions!G175),ROUND(Regressions!G175, 1), NA())</f>
        <v>100</v>
      </c>
      <c r="H165" s="353">
        <f>IF(ISNUMBER(Regressions!H175),ROUND(Regressions!H175, 1), NA())</f>
        <v>0</v>
      </c>
      <c r="I165" s="244">
        <f>IF(ISNUMBER(Regressions!I175),ROUND(Regressions!I175, 1), NA())</f>
        <v>0</v>
      </c>
      <c r="J165" s="354">
        <f>IF(ISNUMBER(Regressions!K175),ROUND(Regressions!K175, 1), NA())</f>
        <v>100</v>
      </c>
      <c r="K165" s="352">
        <f>IF(ISNUMBER(Regressions!L175),ROUND(Regressions!L175, 1), NA())</f>
        <v>100</v>
      </c>
      <c r="L165" s="245" t="e">
        <f>IF(ISNUMBER(Regressions!M175),ROUND(Regressions!M175, 1), NA())</f>
        <v>#N/A</v>
      </c>
      <c r="M165" s="353" t="e">
        <f>IF(ISNUMBER(Regressions!N175),ROUND(Regressions!N175, 1), NA())</f>
        <v>#N/A</v>
      </c>
      <c r="N165" s="244">
        <f>IF(ISNUMBER(Regressions!O175),ROUND(Regressions!O175, 1), NA())</f>
        <v>0</v>
      </c>
      <c r="O165" s="354">
        <f>IF(ISNUMBER(Regressions!Q175),ROUND(Regressions!Q175, 1), NA())</f>
        <v>100</v>
      </c>
      <c r="P165" s="352">
        <f>IF(ISNUMBER(Regressions!R175),ROUND(Regressions!R175, 1), NA())</f>
        <v>100</v>
      </c>
      <c r="Q165" s="222">
        <f>IF(ISNUMBER(Regressions!S175),ROUND(Regressions!S175, 1), NA())</f>
        <v>100</v>
      </c>
      <c r="R165" s="353">
        <f>IF(ISNUMBER(Regressions!T175),ROUND(Regressions!T175, 1), NA())</f>
        <v>0</v>
      </c>
      <c r="S165" s="244">
        <f>IF(ISNUMBER(Regressions!U175),ROUND(Regressions!U175, 1), NA())</f>
        <v>0</v>
      </c>
    </row>
    <row xmlns:x14ac="http://schemas.microsoft.com/office/spreadsheetml/2009/9/ac" r="166" x14ac:dyDescent="0.2">
      <c r="A166" s="349" t="str">
        <f>IF(ISBLANK(Regressions!A176), " ", Regressions!A176)</f>
        <v>Cabo Verde</v>
      </c>
      <c r="B166" s="350">
        <f>IF(ISBLANK(Regressions!B176), " ", Regressions!B176)</f>
        <v>2007</v>
      </c>
      <c r="C166" s="355" t="str">
        <f>IF(ISBLANK(Regressions!C176), " ", Regressions!C176)</f>
        <v>Secondary</v>
      </c>
      <c r="D166" s="351">
        <f>IF(ISBLANK(Regressions!D176), " ", Regressions!D176)</f>
        <v>75567</v>
      </c>
      <c r="E166" s="221">
        <f>IF(ISNUMBER(Regressions!E176),ROUND(Regressions!E176, 1), NA())</f>
        <v>100</v>
      </c>
      <c r="F166" s="352">
        <f>IF(ISNUMBER(Regressions!F176),ROUND(Regressions!F176, 1), NA())</f>
        <v>100</v>
      </c>
      <c r="G166" s="243">
        <f>IF(ISNUMBER(Regressions!G176),ROUND(Regressions!G176, 1), NA())</f>
        <v>100</v>
      </c>
      <c r="H166" s="353">
        <f>IF(ISNUMBER(Regressions!H176),ROUND(Regressions!H176, 1), NA())</f>
        <v>0</v>
      </c>
      <c r="I166" s="244">
        <f>IF(ISNUMBER(Regressions!I176),ROUND(Regressions!I176, 1), NA())</f>
        <v>0</v>
      </c>
      <c r="J166" s="354">
        <f>IF(ISNUMBER(Regressions!K176),ROUND(Regressions!K176, 1), NA())</f>
        <v>100</v>
      </c>
      <c r="K166" s="352">
        <f>IF(ISNUMBER(Regressions!L176),ROUND(Regressions!L176, 1), NA())</f>
        <v>100</v>
      </c>
      <c r="L166" s="245" t="e">
        <f>IF(ISNUMBER(Regressions!M176),ROUND(Regressions!M176, 1), NA())</f>
        <v>#N/A</v>
      </c>
      <c r="M166" s="353" t="e">
        <f>IF(ISNUMBER(Regressions!N176),ROUND(Regressions!N176, 1), NA())</f>
        <v>#N/A</v>
      </c>
      <c r="N166" s="244">
        <f>IF(ISNUMBER(Regressions!O176),ROUND(Regressions!O176, 1), NA())</f>
        <v>0</v>
      </c>
      <c r="O166" s="354">
        <f>IF(ISNUMBER(Regressions!Q176),ROUND(Regressions!Q176, 1), NA())</f>
        <v>100</v>
      </c>
      <c r="P166" s="352">
        <f>IF(ISNUMBER(Regressions!R176),ROUND(Regressions!R176, 1), NA())</f>
        <v>100</v>
      </c>
      <c r="Q166" s="222">
        <f>IF(ISNUMBER(Regressions!S176),ROUND(Regressions!S176, 1), NA())</f>
        <v>100</v>
      </c>
      <c r="R166" s="353">
        <f>IF(ISNUMBER(Regressions!T176),ROUND(Regressions!T176, 1), NA())</f>
        <v>0</v>
      </c>
      <c r="S166" s="244">
        <f>IF(ISNUMBER(Regressions!U176),ROUND(Regressions!U176, 1), NA())</f>
        <v>0</v>
      </c>
    </row>
    <row xmlns:x14ac="http://schemas.microsoft.com/office/spreadsheetml/2009/9/ac" r="167" x14ac:dyDescent="0.2">
      <c r="A167" s="349" t="str">
        <f>IF(ISBLANK(Regressions!A177), " ", Regressions!A177)</f>
        <v>Cabo Verde</v>
      </c>
      <c r="B167" s="350">
        <f>IF(ISBLANK(Regressions!B177), " ", Regressions!B177)</f>
        <v>2008</v>
      </c>
      <c r="C167" s="355" t="str">
        <f>IF(ISBLANK(Regressions!C177), " ", Regressions!C177)</f>
        <v>Secondary</v>
      </c>
      <c r="D167" s="351">
        <f>IF(ISBLANK(Regressions!D177), " ", Regressions!D177)</f>
        <v>75566</v>
      </c>
      <c r="E167" s="221">
        <f>IF(ISNUMBER(Regressions!E177),ROUND(Regressions!E177, 1), NA())</f>
        <v>100</v>
      </c>
      <c r="F167" s="352">
        <f>IF(ISNUMBER(Regressions!F177),ROUND(Regressions!F177, 1), NA())</f>
        <v>100</v>
      </c>
      <c r="G167" s="243">
        <f>IF(ISNUMBER(Regressions!G177),ROUND(Regressions!G177, 1), NA())</f>
        <v>100</v>
      </c>
      <c r="H167" s="353">
        <f>IF(ISNUMBER(Regressions!H177),ROUND(Regressions!H177, 1), NA())</f>
        <v>0</v>
      </c>
      <c r="I167" s="244">
        <f>IF(ISNUMBER(Regressions!I177),ROUND(Regressions!I177, 1), NA())</f>
        <v>0</v>
      </c>
      <c r="J167" s="354">
        <f>IF(ISNUMBER(Regressions!K177),ROUND(Regressions!K177, 1), NA())</f>
        <v>100</v>
      </c>
      <c r="K167" s="352">
        <f>IF(ISNUMBER(Regressions!L177),ROUND(Regressions!L177, 1), NA())</f>
        <v>100</v>
      </c>
      <c r="L167" s="245" t="e">
        <f>IF(ISNUMBER(Regressions!M177),ROUND(Regressions!M177, 1), NA())</f>
        <v>#N/A</v>
      </c>
      <c r="M167" s="353" t="e">
        <f>IF(ISNUMBER(Regressions!N177),ROUND(Regressions!N177, 1), NA())</f>
        <v>#N/A</v>
      </c>
      <c r="N167" s="244">
        <f>IF(ISNUMBER(Regressions!O177),ROUND(Regressions!O177, 1), NA())</f>
        <v>0</v>
      </c>
      <c r="O167" s="354">
        <f>IF(ISNUMBER(Regressions!Q177),ROUND(Regressions!Q177, 1), NA())</f>
        <v>100</v>
      </c>
      <c r="P167" s="352">
        <f>IF(ISNUMBER(Regressions!R177),ROUND(Regressions!R177, 1), NA())</f>
        <v>100</v>
      </c>
      <c r="Q167" s="222">
        <f>IF(ISNUMBER(Regressions!S177),ROUND(Regressions!S177, 1), NA())</f>
        <v>100</v>
      </c>
      <c r="R167" s="353">
        <f>IF(ISNUMBER(Regressions!T177),ROUND(Regressions!T177, 1), NA())</f>
        <v>0</v>
      </c>
      <c r="S167" s="244">
        <f>IF(ISNUMBER(Regressions!U177),ROUND(Regressions!U177, 1), NA())</f>
        <v>0</v>
      </c>
    </row>
    <row xmlns:x14ac="http://schemas.microsoft.com/office/spreadsheetml/2009/9/ac" r="168" x14ac:dyDescent="0.2">
      <c r="A168" s="349" t="str">
        <f>IF(ISBLANK(Regressions!A178), " ", Regressions!A178)</f>
        <v>Cabo Verde</v>
      </c>
      <c r="B168" s="350">
        <f>IF(ISBLANK(Regressions!B178), " ", Regressions!B178)</f>
        <v>2009</v>
      </c>
      <c r="C168" s="355" t="str">
        <f>IF(ISBLANK(Regressions!C178), " ", Regressions!C178)</f>
        <v>Secondary</v>
      </c>
      <c r="D168" s="351">
        <f>IF(ISBLANK(Regressions!D178), " ", Regressions!D178)</f>
        <v>75003</v>
      </c>
      <c r="E168" s="221">
        <f>IF(ISNUMBER(Regressions!E178),ROUND(Regressions!E178, 1), NA())</f>
        <v>100</v>
      </c>
      <c r="F168" s="352">
        <f>IF(ISNUMBER(Regressions!F178),ROUND(Regressions!F178, 1), NA())</f>
        <v>100</v>
      </c>
      <c r="G168" s="243">
        <f>IF(ISNUMBER(Regressions!G178),ROUND(Regressions!G178, 1), NA())</f>
        <v>100</v>
      </c>
      <c r="H168" s="353">
        <f>IF(ISNUMBER(Regressions!H178),ROUND(Regressions!H178, 1), NA())</f>
        <v>0</v>
      </c>
      <c r="I168" s="244">
        <f>IF(ISNUMBER(Regressions!I178),ROUND(Regressions!I178, 1), NA())</f>
        <v>0</v>
      </c>
      <c r="J168" s="354">
        <f>IF(ISNUMBER(Regressions!K178),ROUND(Regressions!K178, 1), NA())</f>
        <v>100</v>
      </c>
      <c r="K168" s="352">
        <f>IF(ISNUMBER(Regressions!L178),ROUND(Regressions!L178, 1), NA())</f>
        <v>100</v>
      </c>
      <c r="L168" s="245" t="e">
        <f>IF(ISNUMBER(Regressions!M178),ROUND(Regressions!M178, 1), NA())</f>
        <v>#N/A</v>
      </c>
      <c r="M168" s="353" t="e">
        <f>IF(ISNUMBER(Regressions!N178),ROUND(Regressions!N178, 1), NA())</f>
        <v>#N/A</v>
      </c>
      <c r="N168" s="244">
        <f>IF(ISNUMBER(Regressions!O178),ROUND(Regressions!O178, 1), NA())</f>
        <v>0</v>
      </c>
      <c r="O168" s="354">
        <f>IF(ISNUMBER(Regressions!Q178),ROUND(Regressions!Q178, 1), NA())</f>
        <v>100</v>
      </c>
      <c r="P168" s="352">
        <f>IF(ISNUMBER(Regressions!R178),ROUND(Regressions!R178, 1), NA())</f>
        <v>100</v>
      </c>
      <c r="Q168" s="222">
        <f>IF(ISNUMBER(Regressions!S178),ROUND(Regressions!S178, 1), NA())</f>
        <v>100</v>
      </c>
      <c r="R168" s="353">
        <f>IF(ISNUMBER(Regressions!T178),ROUND(Regressions!T178, 1), NA())</f>
        <v>0</v>
      </c>
      <c r="S168" s="244">
        <f>IF(ISNUMBER(Regressions!U178),ROUND(Regressions!U178, 1), NA())</f>
        <v>0</v>
      </c>
    </row>
    <row xmlns:x14ac="http://schemas.microsoft.com/office/spreadsheetml/2009/9/ac" r="169" x14ac:dyDescent="0.2">
      <c r="A169" s="349" t="str">
        <f>IF(ISBLANK(Regressions!A179), " ", Regressions!A179)</f>
        <v>Cabo Verde</v>
      </c>
      <c r="B169" s="350">
        <f>IF(ISBLANK(Regressions!B179), " ", Regressions!B179)</f>
        <v>2010</v>
      </c>
      <c r="C169" s="355" t="str">
        <f>IF(ISBLANK(Regressions!C179), " ", Regressions!C179)</f>
        <v>Secondary</v>
      </c>
      <c r="D169" s="351">
        <f>IF(ISBLANK(Regressions!D179), " ", Regressions!D179)</f>
        <v>73892</v>
      </c>
      <c r="E169" s="221">
        <f>IF(ISNUMBER(Regressions!E179),ROUND(Regressions!E179, 1), NA())</f>
        <v>100</v>
      </c>
      <c r="F169" s="352">
        <f>IF(ISNUMBER(Regressions!F179),ROUND(Regressions!F179, 1), NA())</f>
        <v>100</v>
      </c>
      <c r="G169" s="243">
        <f>IF(ISNUMBER(Regressions!G179),ROUND(Regressions!G179, 1), NA())</f>
        <v>100</v>
      </c>
      <c r="H169" s="353">
        <f>IF(ISNUMBER(Regressions!H179),ROUND(Regressions!H179, 1), NA())</f>
        <v>0</v>
      </c>
      <c r="I169" s="244">
        <f>IF(ISNUMBER(Regressions!I179),ROUND(Regressions!I179, 1), NA())</f>
        <v>0</v>
      </c>
      <c r="J169" s="354">
        <f>IF(ISNUMBER(Regressions!K179),ROUND(Regressions!K179, 1), NA())</f>
        <v>100</v>
      </c>
      <c r="K169" s="352">
        <f>IF(ISNUMBER(Regressions!L179),ROUND(Regressions!L179, 1), NA())</f>
        <v>100</v>
      </c>
      <c r="L169" s="245" t="e">
        <f>IF(ISNUMBER(Regressions!M179),ROUND(Regressions!M179, 1), NA())</f>
        <v>#N/A</v>
      </c>
      <c r="M169" s="353" t="e">
        <f>IF(ISNUMBER(Regressions!N179),ROUND(Regressions!N179, 1), NA())</f>
        <v>#N/A</v>
      </c>
      <c r="N169" s="244">
        <f>IF(ISNUMBER(Regressions!O179),ROUND(Regressions!O179, 1), NA())</f>
        <v>0</v>
      </c>
      <c r="O169" s="354">
        <f>IF(ISNUMBER(Regressions!Q179),ROUND(Regressions!Q179, 1), NA())</f>
        <v>100</v>
      </c>
      <c r="P169" s="352">
        <f>IF(ISNUMBER(Regressions!R179),ROUND(Regressions!R179, 1), NA())</f>
        <v>100</v>
      </c>
      <c r="Q169" s="222">
        <f>IF(ISNUMBER(Regressions!S179),ROUND(Regressions!S179, 1), NA())</f>
        <v>100</v>
      </c>
      <c r="R169" s="353">
        <f>IF(ISNUMBER(Regressions!T179),ROUND(Regressions!T179, 1), NA())</f>
        <v>0</v>
      </c>
      <c r="S169" s="244">
        <f>IF(ISNUMBER(Regressions!U179),ROUND(Regressions!U179, 1), NA())</f>
        <v>0</v>
      </c>
    </row>
    <row xmlns:x14ac="http://schemas.microsoft.com/office/spreadsheetml/2009/9/ac" r="170" x14ac:dyDescent="0.2">
      <c r="A170" s="349" t="str">
        <f>IF(ISBLANK(Regressions!A180), " ", Regressions!A180)</f>
        <v>Cabo Verde</v>
      </c>
      <c r="B170" s="350">
        <f>IF(ISBLANK(Regressions!B180), " ", Regressions!B180)</f>
        <v>2011</v>
      </c>
      <c r="C170" s="355" t="str">
        <f>IF(ISBLANK(Regressions!C180), " ", Regressions!C180)</f>
        <v>Secondary</v>
      </c>
      <c r="D170" s="351">
        <f>IF(ISBLANK(Regressions!D180), " ", Regressions!D180)</f>
        <v>72706</v>
      </c>
      <c r="E170" s="221">
        <f>IF(ISNUMBER(Regressions!E180),ROUND(Regressions!E180, 1), NA())</f>
        <v>100</v>
      </c>
      <c r="F170" s="352">
        <f>IF(ISNUMBER(Regressions!F180),ROUND(Regressions!F180, 1), NA())</f>
        <v>100</v>
      </c>
      <c r="G170" s="243">
        <f>IF(ISNUMBER(Regressions!G180),ROUND(Regressions!G180, 1), NA())</f>
        <v>100</v>
      </c>
      <c r="H170" s="353">
        <f>IF(ISNUMBER(Regressions!H180),ROUND(Regressions!H180, 1), NA())</f>
        <v>0</v>
      </c>
      <c r="I170" s="244">
        <f>IF(ISNUMBER(Regressions!I180),ROUND(Regressions!I180, 1), NA())</f>
        <v>0</v>
      </c>
      <c r="J170" s="354">
        <f>IF(ISNUMBER(Regressions!K180),ROUND(Regressions!K180, 1), NA())</f>
        <v>100</v>
      </c>
      <c r="K170" s="352">
        <f>IF(ISNUMBER(Regressions!L180),ROUND(Regressions!L180, 1), NA())</f>
        <v>100</v>
      </c>
      <c r="L170" s="245">
        <f>IF(ISNUMBER(Regressions!M180),ROUND(Regressions!M180, 1), NA())</f>
        <v>92.6</v>
      </c>
      <c r="M170" s="353">
        <f>IF(ISNUMBER(Regressions!N180),ROUND(Regressions!N180, 1), NA())</f>
        <v>7.4</v>
      </c>
      <c r="N170" s="244">
        <f>IF(ISNUMBER(Regressions!O180),ROUND(Regressions!O180, 1), NA())</f>
        <v>0</v>
      </c>
      <c r="O170" s="354">
        <f>IF(ISNUMBER(Regressions!Q180),ROUND(Regressions!Q180, 1), NA())</f>
        <v>100</v>
      </c>
      <c r="P170" s="352">
        <f>IF(ISNUMBER(Regressions!R180),ROUND(Regressions!R180, 1), NA())</f>
        <v>100</v>
      </c>
      <c r="Q170" s="222">
        <f>IF(ISNUMBER(Regressions!S180),ROUND(Regressions!S180, 1), NA())</f>
        <v>100</v>
      </c>
      <c r="R170" s="353">
        <f>IF(ISNUMBER(Regressions!T180),ROUND(Regressions!T180, 1), NA())</f>
        <v>0</v>
      </c>
      <c r="S170" s="244">
        <f>IF(ISNUMBER(Regressions!U180),ROUND(Regressions!U180, 1), NA())</f>
        <v>0</v>
      </c>
    </row>
    <row xmlns:x14ac="http://schemas.microsoft.com/office/spreadsheetml/2009/9/ac" r="171" x14ac:dyDescent="0.2">
      <c r="A171" s="349" t="str">
        <f>IF(ISBLANK(Regressions!A181), " ", Regressions!A181)</f>
        <v>Cabo Verde</v>
      </c>
      <c r="B171" s="350">
        <f>IF(ISBLANK(Regressions!B181), " ", Regressions!B181)</f>
        <v>2012</v>
      </c>
      <c r="C171" s="355" t="str">
        <f>IF(ISBLANK(Regressions!C181), " ", Regressions!C181)</f>
        <v>Secondary</v>
      </c>
      <c r="D171" s="351">
        <f>IF(ISBLANK(Regressions!D181), " ", Regressions!D181)</f>
        <v>71454</v>
      </c>
      <c r="E171" s="221">
        <f>IF(ISNUMBER(Regressions!E181),ROUND(Regressions!E181, 1), NA())</f>
        <v>100</v>
      </c>
      <c r="F171" s="352">
        <f>IF(ISNUMBER(Regressions!F181),ROUND(Regressions!F181, 1), NA())</f>
        <v>100</v>
      </c>
      <c r="G171" s="243">
        <f>IF(ISNUMBER(Regressions!G181),ROUND(Regressions!G181, 1), NA())</f>
        <v>100</v>
      </c>
      <c r="H171" s="353">
        <f>IF(ISNUMBER(Regressions!H181),ROUND(Regressions!H181, 1), NA())</f>
        <v>0</v>
      </c>
      <c r="I171" s="244">
        <f>IF(ISNUMBER(Regressions!I181),ROUND(Regressions!I181, 1), NA())</f>
        <v>0</v>
      </c>
      <c r="J171" s="354">
        <f>IF(ISNUMBER(Regressions!K181),ROUND(Regressions!K181, 1), NA())</f>
        <v>100</v>
      </c>
      <c r="K171" s="352">
        <f>IF(ISNUMBER(Regressions!L181),ROUND(Regressions!L181, 1), NA())</f>
        <v>100</v>
      </c>
      <c r="L171" s="245">
        <f>IF(ISNUMBER(Regressions!M181),ROUND(Regressions!M181, 1), NA())</f>
        <v>92.6</v>
      </c>
      <c r="M171" s="353">
        <f>IF(ISNUMBER(Regressions!N181),ROUND(Regressions!N181, 1), NA())</f>
        <v>7.4</v>
      </c>
      <c r="N171" s="244">
        <f>IF(ISNUMBER(Regressions!O181),ROUND(Regressions!O181, 1), NA())</f>
        <v>0</v>
      </c>
      <c r="O171" s="354">
        <f>IF(ISNUMBER(Regressions!Q181),ROUND(Regressions!Q181, 1), NA())</f>
        <v>100</v>
      </c>
      <c r="P171" s="352">
        <f>IF(ISNUMBER(Regressions!R181),ROUND(Regressions!R181, 1), NA())</f>
        <v>100</v>
      </c>
      <c r="Q171" s="222">
        <f>IF(ISNUMBER(Regressions!S181),ROUND(Regressions!S181, 1), NA())</f>
        <v>100</v>
      </c>
      <c r="R171" s="353">
        <f>IF(ISNUMBER(Regressions!T181),ROUND(Regressions!T181, 1), NA())</f>
        <v>0</v>
      </c>
      <c r="S171" s="244">
        <f>IF(ISNUMBER(Regressions!U181),ROUND(Regressions!U181, 1), NA())</f>
        <v>0</v>
      </c>
    </row>
    <row xmlns:x14ac="http://schemas.microsoft.com/office/spreadsheetml/2009/9/ac" r="172" x14ac:dyDescent="0.2">
      <c r="A172" s="349" t="str">
        <f>IF(ISBLANK(Regressions!A182), " ", Regressions!A182)</f>
        <v>Cabo Verde</v>
      </c>
      <c r="B172" s="350">
        <f>IF(ISBLANK(Regressions!B182), " ", Regressions!B182)</f>
        <v>2013</v>
      </c>
      <c r="C172" s="355" t="str">
        <f>IF(ISBLANK(Regressions!C182), " ", Regressions!C182)</f>
        <v>Secondary</v>
      </c>
      <c r="D172" s="351">
        <f>IF(ISBLANK(Regressions!D182), " ", Regressions!D182)</f>
        <v>69989</v>
      </c>
      <c r="E172" s="221">
        <f>IF(ISNUMBER(Regressions!E182),ROUND(Regressions!E182, 1), NA())</f>
        <v>100</v>
      </c>
      <c r="F172" s="352">
        <f>IF(ISNUMBER(Regressions!F182),ROUND(Regressions!F182, 1), NA())</f>
        <v>100</v>
      </c>
      <c r="G172" s="243">
        <f>IF(ISNUMBER(Regressions!G182),ROUND(Regressions!G182, 1), NA())</f>
        <v>100</v>
      </c>
      <c r="H172" s="353">
        <f>IF(ISNUMBER(Regressions!H182),ROUND(Regressions!H182, 1), NA())</f>
        <v>0</v>
      </c>
      <c r="I172" s="244">
        <f>IF(ISNUMBER(Regressions!I182),ROUND(Regressions!I182, 1), NA())</f>
        <v>0</v>
      </c>
      <c r="J172" s="354">
        <f>IF(ISNUMBER(Regressions!K182),ROUND(Regressions!K182, 1), NA())</f>
        <v>100</v>
      </c>
      <c r="K172" s="352">
        <f>IF(ISNUMBER(Regressions!L182),ROUND(Regressions!L182, 1), NA())</f>
        <v>100</v>
      </c>
      <c r="L172" s="245">
        <f>IF(ISNUMBER(Regressions!M182),ROUND(Regressions!M182, 1), NA())</f>
        <v>92.6</v>
      </c>
      <c r="M172" s="353">
        <f>IF(ISNUMBER(Regressions!N182),ROUND(Regressions!N182, 1), NA())</f>
        <v>7.4</v>
      </c>
      <c r="N172" s="244">
        <f>IF(ISNUMBER(Regressions!O182),ROUND(Regressions!O182, 1), NA())</f>
        <v>0</v>
      </c>
      <c r="O172" s="354">
        <f>IF(ISNUMBER(Regressions!Q182),ROUND(Regressions!Q182, 1), NA())</f>
        <v>100</v>
      </c>
      <c r="P172" s="352">
        <f>IF(ISNUMBER(Regressions!R182),ROUND(Regressions!R182, 1), NA())</f>
        <v>100</v>
      </c>
      <c r="Q172" s="222">
        <f>IF(ISNUMBER(Regressions!S182),ROUND(Regressions!S182, 1), NA())</f>
        <v>100</v>
      </c>
      <c r="R172" s="353">
        <f>IF(ISNUMBER(Regressions!T182),ROUND(Regressions!T182, 1), NA())</f>
        <v>0</v>
      </c>
      <c r="S172" s="244">
        <f>IF(ISNUMBER(Regressions!U182),ROUND(Regressions!U182, 1), NA())</f>
        <v>0</v>
      </c>
    </row>
    <row xmlns:x14ac="http://schemas.microsoft.com/office/spreadsheetml/2009/9/ac" r="173" x14ac:dyDescent="0.2">
      <c r="A173" s="349" t="str">
        <f>IF(ISBLANK(Regressions!A183), " ", Regressions!A183)</f>
        <v>Cabo Verde</v>
      </c>
      <c r="B173" s="350">
        <f>IF(ISBLANK(Regressions!B183), " ", Regressions!B183)</f>
        <v>2014</v>
      </c>
      <c r="C173" s="355" t="str">
        <f>IF(ISBLANK(Regressions!C183), " ", Regressions!C183)</f>
        <v>Secondary</v>
      </c>
      <c r="D173" s="351">
        <f>IF(ISBLANK(Regressions!D183), " ", Regressions!D183)</f>
        <v>68414</v>
      </c>
      <c r="E173" s="221">
        <f>IF(ISNUMBER(Regressions!E183),ROUND(Regressions!E183, 1), NA())</f>
        <v>100</v>
      </c>
      <c r="F173" s="352">
        <f>IF(ISNUMBER(Regressions!F183),ROUND(Regressions!F183, 1), NA())</f>
        <v>100</v>
      </c>
      <c r="G173" s="243">
        <f>IF(ISNUMBER(Regressions!G183),ROUND(Regressions!G183, 1), NA())</f>
        <v>100</v>
      </c>
      <c r="H173" s="353">
        <f>IF(ISNUMBER(Regressions!H183),ROUND(Regressions!H183, 1), NA())</f>
        <v>0</v>
      </c>
      <c r="I173" s="244">
        <f>IF(ISNUMBER(Regressions!I183),ROUND(Regressions!I183, 1), NA())</f>
        <v>0</v>
      </c>
      <c r="J173" s="354">
        <f>IF(ISNUMBER(Regressions!K183),ROUND(Regressions!K183, 1), NA())</f>
        <v>100</v>
      </c>
      <c r="K173" s="352">
        <f>IF(ISNUMBER(Regressions!L183),ROUND(Regressions!L183, 1), NA())</f>
        <v>100</v>
      </c>
      <c r="L173" s="245">
        <f>IF(ISNUMBER(Regressions!M183),ROUND(Regressions!M183, 1), NA())</f>
        <v>92.6</v>
      </c>
      <c r="M173" s="353">
        <f>IF(ISNUMBER(Regressions!N183),ROUND(Regressions!N183, 1), NA())</f>
        <v>7.4</v>
      </c>
      <c r="N173" s="244">
        <f>IF(ISNUMBER(Regressions!O183),ROUND(Regressions!O183, 1), NA())</f>
        <v>0</v>
      </c>
      <c r="O173" s="354">
        <f>IF(ISNUMBER(Regressions!Q183),ROUND(Regressions!Q183, 1), NA())</f>
        <v>100</v>
      </c>
      <c r="P173" s="352">
        <f>IF(ISNUMBER(Regressions!R183),ROUND(Regressions!R183, 1), NA())</f>
        <v>100</v>
      </c>
      <c r="Q173" s="222">
        <f>IF(ISNUMBER(Regressions!S183),ROUND(Regressions!S183, 1), NA())</f>
        <v>100</v>
      </c>
      <c r="R173" s="353">
        <f>IF(ISNUMBER(Regressions!T183),ROUND(Regressions!T183, 1), NA())</f>
        <v>0</v>
      </c>
      <c r="S173" s="244">
        <f>IF(ISNUMBER(Regressions!U183),ROUND(Regressions!U183, 1), NA())</f>
        <v>0</v>
      </c>
    </row>
    <row xmlns:x14ac="http://schemas.microsoft.com/office/spreadsheetml/2009/9/ac" r="174" x14ac:dyDescent="0.2">
      <c r="A174" s="349" t="str">
        <f>IF(ISBLANK(Regressions!A184), " ", Regressions!A184)</f>
        <v>Cabo Verde</v>
      </c>
      <c r="B174" s="350">
        <f>IF(ISBLANK(Regressions!B184), " ", Regressions!B184)</f>
        <v>2015</v>
      </c>
      <c r="C174" s="355" t="str">
        <f>IF(ISBLANK(Regressions!C184), " ", Regressions!C184)</f>
        <v>Secondary</v>
      </c>
      <c r="D174" s="351">
        <f>IF(ISBLANK(Regressions!D184), " ", Regressions!D184)</f>
        <v>67008</v>
      </c>
      <c r="E174" s="221">
        <f>IF(ISNUMBER(Regressions!E184),ROUND(Regressions!E184, 1), NA())</f>
        <v>100</v>
      </c>
      <c r="F174" s="352">
        <f>IF(ISNUMBER(Regressions!F184),ROUND(Regressions!F184, 1), NA())</f>
        <v>100</v>
      </c>
      <c r="G174" s="243">
        <f>IF(ISNUMBER(Regressions!G184),ROUND(Regressions!G184, 1), NA())</f>
        <v>100</v>
      </c>
      <c r="H174" s="353">
        <f>IF(ISNUMBER(Regressions!H184),ROUND(Regressions!H184, 1), NA())</f>
        <v>0</v>
      </c>
      <c r="I174" s="244">
        <f>IF(ISNUMBER(Regressions!I184),ROUND(Regressions!I184, 1), NA())</f>
        <v>0</v>
      </c>
      <c r="J174" s="354">
        <f>IF(ISNUMBER(Regressions!K184),ROUND(Regressions!K184, 1), NA())</f>
        <v>100</v>
      </c>
      <c r="K174" s="352">
        <f>IF(ISNUMBER(Regressions!L184),ROUND(Regressions!L184, 1), NA())</f>
        <v>100</v>
      </c>
      <c r="L174" s="245">
        <f>IF(ISNUMBER(Regressions!M184),ROUND(Regressions!M184, 1), NA())</f>
        <v>92.6</v>
      </c>
      <c r="M174" s="353">
        <f>IF(ISNUMBER(Regressions!N184),ROUND(Regressions!N184, 1), NA())</f>
        <v>7.4</v>
      </c>
      <c r="N174" s="244">
        <f>IF(ISNUMBER(Regressions!O184),ROUND(Regressions!O184, 1), NA())</f>
        <v>0</v>
      </c>
      <c r="O174" s="354">
        <f>IF(ISNUMBER(Regressions!Q184),ROUND(Regressions!Q184, 1), NA())</f>
        <v>100</v>
      </c>
      <c r="P174" s="352">
        <f>IF(ISNUMBER(Regressions!R184),ROUND(Regressions!R184, 1), NA())</f>
        <v>100</v>
      </c>
      <c r="Q174" s="222">
        <f>IF(ISNUMBER(Regressions!S184),ROUND(Regressions!S184, 1), NA())</f>
        <v>100</v>
      </c>
      <c r="R174" s="353">
        <f>IF(ISNUMBER(Regressions!T184),ROUND(Regressions!T184, 1), NA())</f>
        <v>0</v>
      </c>
      <c r="S174" s="244">
        <f>IF(ISNUMBER(Regressions!U184),ROUND(Regressions!U184, 1), NA())</f>
        <v>0</v>
      </c>
    </row>
    <row xmlns:x14ac="http://schemas.microsoft.com/office/spreadsheetml/2009/9/ac" r="175" x14ac:dyDescent="0.2">
      <c r="A175" s="349" t="str">
        <f>IF(ISBLANK(Regressions!A185), " ", Regressions!A185)</f>
        <v>Cabo Verde</v>
      </c>
      <c r="B175" s="350">
        <f>IF(ISBLANK(Regressions!B185), " ", Regressions!B185)</f>
        <v>2016</v>
      </c>
      <c r="C175" s="355" t="str">
        <f>IF(ISBLANK(Regressions!C185), " ", Regressions!C185)</f>
        <v>Secondary</v>
      </c>
      <c r="D175" s="351">
        <f>IF(ISBLANK(Regressions!D185), " ", Regressions!D185)</f>
        <v>65823</v>
      </c>
      <c r="E175" s="221">
        <f>IF(ISNUMBER(Regressions!E185),ROUND(Regressions!E185, 1), NA())</f>
        <v>100</v>
      </c>
      <c r="F175" s="352">
        <f>IF(ISNUMBER(Regressions!F185),ROUND(Regressions!F185, 1), NA())</f>
        <v>100</v>
      </c>
      <c r="G175" s="243">
        <f>IF(ISNUMBER(Regressions!G185),ROUND(Regressions!G185, 1), NA())</f>
        <v>100</v>
      </c>
      <c r="H175" s="353">
        <f>IF(ISNUMBER(Regressions!H185),ROUND(Regressions!H185, 1), NA())</f>
        <v>0</v>
      </c>
      <c r="I175" s="244">
        <f>IF(ISNUMBER(Regressions!I185),ROUND(Regressions!I185, 1), NA())</f>
        <v>0</v>
      </c>
      <c r="J175" s="354">
        <f>IF(ISNUMBER(Regressions!K185),ROUND(Regressions!K185, 1), NA())</f>
        <v>100</v>
      </c>
      <c r="K175" s="352">
        <f>IF(ISNUMBER(Regressions!L185),ROUND(Regressions!L185, 1), NA())</f>
        <v>100</v>
      </c>
      <c r="L175" s="245">
        <f>IF(ISNUMBER(Regressions!M185),ROUND(Regressions!M185, 1), NA())</f>
        <v>92.6</v>
      </c>
      <c r="M175" s="353">
        <f>IF(ISNUMBER(Regressions!N185),ROUND(Regressions!N185, 1), NA())</f>
        <v>7.4</v>
      </c>
      <c r="N175" s="244">
        <f>IF(ISNUMBER(Regressions!O185),ROUND(Regressions!O185, 1), NA())</f>
        <v>0</v>
      </c>
      <c r="O175" s="354">
        <f>IF(ISNUMBER(Regressions!Q185),ROUND(Regressions!Q185, 1), NA())</f>
        <v>100</v>
      </c>
      <c r="P175" s="352">
        <f>IF(ISNUMBER(Regressions!R185),ROUND(Regressions!R185, 1), NA())</f>
        <v>100</v>
      </c>
      <c r="Q175" s="222">
        <f>IF(ISNUMBER(Regressions!S185),ROUND(Regressions!S185, 1), NA())</f>
        <v>100</v>
      </c>
      <c r="R175" s="353">
        <f>IF(ISNUMBER(Regressions!T185),ROUND(Regressions!T185, 1), NA())</f>
        <v>0</v>
      </c>
      <c r="S175" s="244">
        <f>IF(ISNUMBER(Regressions!U185),ROUND(Regressions!U185, 1), NA())</f>
        <v>0</v>
      </c>
    </row>
    <row xmlns:x14ac="http://schemas.microsoft.com/office/spreadsheetml/2009/9/ac" r="176" x14ac:dyDescent="0.2">
      <c r="A176" s="349" t="str">
        <f>IF(ISBLANK(Regressions!A186), " ", Regressions!A186)</f>
        <v>Cabo Verde</v>
      </c>
      <c r="B176" s="350">
        <f>IF(ISBLANK(Regressions!B186), " ", Regressions!B186)</f>
        <v>2017</v>
      </c>
      <c r="C176" s="355" t="str">
        <f>IF(ISBLANK(Regressions!C186), " ", Regressions!C186)</f>
        <v>Secondary</v>
      </c>
      <c r="D176" s="351">
        <f>IF(ISBLANK(Regressions!D186), " ", Regressions!D186)</f>
        <v>64839</v>
      </c>
      <c r="E176" s="221">
        <f>IF(ISNUMBER(Regressions!E186),ROUND(Regressions!E186, 1), NA())</f>
        <v>100</v>
      </c>
      <c r="F176" s="352">
        <f>IF(ISNUMBER(Regressions!F186),ROUND(Regressions!F186, 1), NA())</f>
        <v>100</v>
      </c>
      <c r="G176" s="243">
        <f>IF(ISNUMBER(Regressions!G186),ROUND(Regressions!G186, 1), NA())</f>
        <v>100</v>
      </c>
      <c r="H176" s="353">
        <f>IF(ISNUMBER(Regressions!H186),ROUND(Regressions!H186, 1), NA())</f>
        <v>0</v>
      </c>
      <c r="I176" s="244">
        <f>IF(ISNUMBER(Regressions!I186),ROUND(Regressions!I186, 1), NA())</f>
        <v>0</v>
      </c>
      <c r="J176" s="354">
        <f>IF(ISNUMBER(Regressions!K186),ROUND(Regressions!K186, 1), NA())</f>
        <v>100</v>
      </c>
      <c r="K176" s="352">
        <f>IF(ISNUMBER(Regressions!L186),ROUND(Regressions!L186, 1), NA())</f>
        <v>100</v>
      </c>
      <c r="L176" s="245">
        <f>IF(ISNUMBER(Regressions!M186),ROUND(Regressions!M186, 1), NA())</f>
        <v>92.6</v>
      </c>
      <c r="M176" s="353">
        <f>IF(ISNUMBER(Regressions!N186),ROUND(Regressions!N186, 1), NA())</f>
        <v>7.4</v>
      </c>
      <c r="N176" s="244">
        <f>IF(ISNUMBER(Regressions!O186),ROUND(Regressions!O186, 1), NA())</f>
        <v>0</v>
      </c>
      <c r="O176" s="354">
        <f>IF(ISNUMBER(Regressions!Q186),ROUND(Regressions!Q186, 1), NA())</f>
        <v>100</v>
      </c>
      <c r="P176" s="352">
        <f>IF(ISNUMBER(Regressions!R186),ROUND(Regressions!R186, 1), NA())</f>
        <v>100</v>
      </c>
      <c r="Q176" s="222">
        <f>IF(ISNUMBER(Regressions!S186),ROUND(Regressions!S186, 1), NA())</f>
        <v>100</v>
      </c>
      <c r="R176" s="353">
        <f>IF(ISNUMBER(Regressions!T186),ROUND(Regressions!T186, 1), NA())</f>
        <v>0</v>
      </c>
      <c r="S176" s="244">
        <f>IF(ISNUMBER(Regressions!U186),ROUND(Regressions!U186, 1), NA())</f>
        <v>0</v>
      </c>
    </row>
    <row xmlns:x14ac="http://schemas.microsoft.com/office/spreadsheetml/2009/9/ac" r="177" x14ac:dyDescent="0.2">
      <c r="A177" s="349" t="str">
        <f>IF(ISBLANK(Regressions!A187), " ", Regressions!A187)</f>
        <v>Cabo Verde</v>
      </c>
      <c r="B177" s="350">
        <f>IF(ISBLANK(Regressions!B187), " ", Regressions!B187)</f>
        <v>2018</v>
      </c>
      <c r="C177" s="355" t="str">
        <f>IF(ISBLANK(Regressions!C187), " ", Regressions!C187)</f>
        <v>Secondary</v>
      </c>
      <c r="D177" s="351">
        <f>IF(ISBLANK(Regressions!D187), " ", Regressions!D187)</f>
        <v>64096</v>
      </c>
      <c r="E177" s="221">
        <f>IF(ISNUMBER(Regressions!E187),ROUND(Regressions!E187, 1), NA())</f>
        <v>100</v>
      </c>
      <c r="F177" s="352">
        <f>IF(ISNUMBER(Regressions!F187),ROUND(Regressions!F187, 1), NA())</f>
        <v>100</v>
      </c>
      <c r="G177" s="243">
        <f>IF(ISNUMBER(Regressions!G187),ROUND(Regressions!G187, 1), NA())</f>
        <v>100</v>
      </c>
      <c r="H177" s="353">
        <f>IF(ISNUMBER(Regressions!H187),ROUND(Regressions!H187, 1), NA())</f>
        <v>0</v>
      </c>
      <c r="I177" s="244">
        <f>IF(ISNUMBER(Regressions!I187),ROUND(Regressions!I187, 1), NA())</f>
        <v>0</v>
      </c>
      <c r="J177" s="354">
        <f>IF(ISNUMBER(Regressions!K187),ROUND(Regressions!K187, 1), NA())</f>
        <v>100</v>
      </c>
      <c r="K177" s="352">
        <f>IF(ISNUMBER(Regressions!L187),ROUND(Regressions!L187, 1), NA())</f>
        <v>100</v>
      </c>
      <c r="L177" s="245">
        <f>IF(ISNUMBER(Regressions!M187),ROUND(Regressions!M187, 1), NA())</f>
        <v>92.6</v>
      </c>
      <c r="M177" s="353">
        <f>IF(ISNUMBER(Regressions!N187),ROUND(Regressions!N187, 1), NA())</f>
        <v>7.4</v>
      </c>
      <c r="N177" s="244">
        <f>IF(ISNUMBER(Regressions!O187),ROUND(Regressions!O187, 1), NA())</f>
        <v>0</v>
      </c>
      <c r="O177" s="354">
        <f>IF(ISNUMBER(Regressions!Q187),ROUND(Regressions!Q187, 1), NA())</f>
        <v>100</v>
      </c>
      <c r="P177" s="352">
        <f>IF(ISNUMBER(Regressions!R187),ROUND(Regressions!R187, 1), NA())</f>
        <v>100</v>
      </c>
      <c r="Q177" s="222">
        <f>IF(ISNUMBER(Regressions!S187),ROUND(Regressions!S187, 1), NA())</f>
        <v>100</v>
      </c>
      <c r="R177" s="353">
        <f>IF(ISNUMBER(Regressions!T187),ROUND(Regressions!T187, 1), NA())</f>
        <v>0</v>
      </c>
      <c r="S177" s="244">
        <f>IF(ISNUMBER(Regressions!U187),ROUND(Regressions!U187, 1), NA())</f>
        <v>0</v>
      </c>
    </row>
    <row xmlns:x14ac="http://schemas.microsoft.com/office/spreadsheetml/2009/9/ac" r="178" x14ac:dyDescent="0.2">
      <c r="A178" s="349" t="str">
        <f>IF(ISBLANK(Regressions!A188), " ", Regressions!A188)</f>
        <v>Cabo Verde</v>
      </c>
      <c r="B178" s="350">
        <f>IF(ISBLANK(Regressions!B188), " ", Regressions!B188)</f>
        <v>2019</v>
      </c>
      <c r="C178" s="355" t="str">
        <f>IF(ISBLANK(Regressions!C188), " ", Regressions!C188)</f>
        <v>Secondary</v>
      </c>
      <c r="D178" s="351">
        <f>IF(ISBLANK(Regressions!D188), " ", Regressions!D188)</f>
        <v>63746</v>
      </c>
      <c r="E178" s="221">
        <f>IF(ISNUMBER(Regressions!E188),ROUND(Regressions!E188, 1), NA())</f>
        <v>100</v>
      </c>
      <c r="F178" s="352">
        <f>IF(ISNUMBER(Regressions!F188),ROUND(Regressions!F188, 1), NA())</f>
        <v>100</v>
      </c>
      <c r="G178" s="243">
        <f>IF(ISNUMBER(Regressions!G188),ROUND(Regressions!G188, 1), NA())</f>
        <v>100</v>
      </c>
      <c r="H178" s="353">
        <f>IF(ISNUMBER(Regressions!H188),ROUND(Regressions!H188, 1), NA())</f>
        <v>0</v>
      </c>
      <c r="I178" s="244">
        <f>IF(ISNUMBER(Regressions!I188),ROUND(Regressions!I188, 1), NA())</f>
        <v>0</v>
      </c>
      <c r="J178" s="354">
        <f>IF(ISNUMBER(Regressions!K188),ROUND(Regressions!K188, 1), NA())</f>
        <v>100</v>
      </c>
      <c r="K178" s="352">
        <f>IF(ISNUMBER(Regressions!L188),ROUND(Regressions!L188, 1), NA())</f>
        <v>100</v>
      </c>
      <c r="L178" s="245">
        <f>IF(ISNUMBER(Regressions!M188),ROUND(Regressions!M188, 1), NA())</f>
        <v>92.6</v>
      </c>
      <c r="M178" s="353">
        <f>IF(ISNUMBER(Regressions!N188),ROUND(Regressions!N188, 1), NA())</f>
        <v>7.4</v>
      </c>
      <c r="N178" s="244">
        <f>IF(ISNUMBER(Regressions!O188),ROUND(Regressions!O188, 1), NA())</f>
        <v>0</v>
      </c>
      <c r="O178" s="354">
        <f>IF(ISNUMBER(Regressions!Q188),ROUND(Regressions!Q188, 1), NA())</f>
        <v>100</v>
      </c>
      <c r="P178" s="352">
        <f>IF(ISNUMBER(Regressions!R188),ROUND(Regressions!R188, 1), NA())</f>
        <v>100</v>
      </c>
      <c r="Q178" s="222">
        <f>IF(ISNUMBER(Regressions!S188),ROUND(Regressions!S188, 1), NA())</f>
        <v>100</v>
      </c>
      <c r="R178" s="353">
        <f>IF(ISNUMBER(Regressions!T188),ROUND(Regressions!T188, 1), NA())</f>
        <v>0</v>
      </c>
      <c r="S178" s="244">
        <f>IF(ISNUMBER(Regressions!U188),ROUND(Regressions!U188, 1), NA())</f>
        <v>0</v>
      </c>
    </row>
    <row xmlns:x14ac="http://schemas.microsoft.com/office/spreadsheetml/2009/9/ac" r="179" x14ac:dyDescent="0.2">
      <c r="A179" s="349" t="str">
        <f>IF(ISBLANK(Regressions!A189), " ", Regressions!A189)</f>
        <v>Cabo Verde</v>
      </c>
      <c r="B179" s="350">
        <f>IF(ISBLANK(Regressions!B189), " ", Regressions!B189)</f>
        <v>2020</v>
      </c>
      <c r="C179" s="355" t="str">
        <f>IF(ISBLANK(Regressions!C189), " ", Regressions!C189)</f>
        <v>Secondary</v>
      </c>
      <c r="D179" s="351">
        <f>IF(ISBLANK(Regressions!D189), " ", Regressions!D189)</f>
        <v>63803</v>
      </c>
      <c r="E179" s="221">
        <f>IF(ISNUMBER(Regressions!E189),ROUND(Regressions!E189, 1), NA())</f>
        <v>100</v>
      </c>
      <c r="F179" s="352">
        <f>IF(ISNUMBER(Regressions!F189),ROUND(Regressions!F189, 1), NA())</f>
        <v>100</v>
      </c>
      <c r="G179" s="243">
        <f>IF(ISNUMBER(Regressions!G189),ROUND(Regressions!G189, 1), NA())</f>
        <v>100</v>
      </c>
      <c r="H179" s="353">
        <f>IF(ISNUMBER(Regressions!H189),ROUND(Regressions!H189, 1), NA())</f>
        <v>0</v>
      </c>
      <c r="I179" s="244">
        <f>IF(ISNUMBER(Regressions!I189),ROUND(Regressions!I189, 1), NA())</f>
        <v>0</v>
      </c>
      <c r="J179" s="354">
        <f>IF(ISNUMBER(Regressions!K189),ROUND(Regressions!K189, 1), NA())</f>
        <v>100</v>
      </c>
      <c r="K179" s="352">
        <f>IF(ISNUMBER(Regressions!L189),ROUND(Regressions!L189, 1), NA())</f>
        <v>100</v>
      </c>
      <c r="L179" s="245">
        <f>IF(ISNUMBER(Regressions!M189),ROUND(Regressions!M189, 1), NA())</f>
        <v>92.6</v>
      </c>
      <c r="M179" s="353">
        <f>IF(ISNUMBER(Regressions!N189),ROUND(Regressions!N189, 1), NA())</f>
        <v>7.4</v>
      </c>
      <c r="N179" s="244">
        <f>IF(ISNUMBER(Regressions!O189),ROUND(Regressions!O189, 1), NA())</f>
        <v>0</v>
      </c>
      <c r="O179" s="354">
        <f>IF(ISNUMBER(Regressions!Q189),ROUND(Regressions!Q189, 1), NA())</f>
        <v>100</v>
      </c>
      <c r="P179" s="352">
        <f>IF(ISNUMBER(Regressions!R189),ROUND(Regressions!R189, 1), NA())</f>
        <v>100</v>
      </c>
      <c r="Q179" s="222">
        <f>IF(ISNUMBER(Regressions!S189),ROUND(Regressions!S189, 1), NA())</f>
        <v>100</v>
      </c>
      <c r="R179" s="353">
        <f>IF(ISNUMBER(Regressions!T189),ROUND(Regressions!T189, 1), NA())</f>
        <v>0</v>
      </c>
      <c r="S179" s="244">
        <f>IF(ISNUMBER(Regressions!U189),ROUND(Regressions!U189, 1), NA())</f>
        <v>0</v>
      </c>
    </row>
    <row xmlns:x14ac="http://schemas.microsoft.com/office/spreadsheetml/2009/9/ac" r="180" x14ac:dyDescent="0.2">
      <c r="A180" s="406" t="str">
        <f>IF(ISBLANK(Regressions!A190), " ", Regressions!A190)</f>
        <v>Cabo Verde</v>
      </c>
      <c r="B180" s="407">
        <f>IF(ISBLANK(Regressions!B190), " ", Regressions!B190)</f>
        <v>2021</v>
      </c>
      <c r="C180" s="408" t="str">
        <f>IF(ISBLANK(Regressions!C190), " ", Regressions!C190)</f>
        <v>Secondary</v>
      </c>
      <c r="D180" s="409">
        <f>IF(ISBLANK(Regressions!D190), " ", Regressions!D190)</f>
        <v>63981</v>
      </c>
      <c r="E180" s="412">
        <f>IF(ISNUMBER(Regressions!E190),ROUND(Regressions!E190, 1), NA())</f>
        <v>100</v>
      </c>
      <c r="F180" s="410">
        <f>IF(ISNUMBER(Regressions!F190),ROUND(Regressions!F190, 1), NA())</f>
        <v>100</v>
      </c>
      <c r="G180" s="413">
        <f>IF(ISNUMBER(Regressions!G190),ROUND(Regressions!G190, 1), NA())</f>
        <v>100</v>
      </c>
      <c r="H180" s="411">
        <f>IF(ISNUMBER(Regressions!H190),ROUND(Regressions!H190, 1), NA())</f>
        <v>0</v>
      </c>
      <c r="I180" s="414">
        <f>IF(ISNUMBER(Regressions!I190),ROUND(Regressions!I190, 1), NA())</f>
        <v>0</v>
      </c>
      <c r="J180" s="412">
        <f>IF(ISNUMBER(Regressions!K190),ROUND(Regressions!K190, 1), NA())</f>
        <v>100</v>
      </c>
      <c r="K180" s="410">
        <f>IF(ISNUMBER(Regressions!L190),ROUND(Regressions!L190, 1), NA())</f>
        <v>100</v>
      </c>
      <c r="L180" s="415">
        <f>IF(ISNUMBER(Regressions!M190),ROUND(Regressions!M190, 1), NA())</f>
        <v>92.6</v>
      </c>
      <c r="M180" s="411">
        <f>IF(ISNUMBER(Regressions!N190),ROUND(Regressions!N190, 1), NA())</f>
        <v>7.4</v>
      </c>
      <c r="N180" s="414">
        <f>IF(ISNUMBER(Regressions!O190),ROUND(Regressions!O190, 1), NA())</f>
        <v>0</v>
      </c>
      <c r="O180" s="412">
        <f>IF(ISNUMBER(Regressions!Q190),ROUND(Regressions!Q190, 1), NA())</f>
        <v>100</v>
      </c>
      <c r="P180" s="410">
        <f>IF(ISNUMBER(Regressions!R190),ROUND(Regressions!R190, 1), NA())</f>
        <v>100</v>
      </c>
      <c r="Q180" s="416">
        <f>IF(ISNUMBER(Regressions!S190),ROUND(Regressions!S190, 1), NA())</f>
        <v>100</v>
      </c>
      <c r="R180" s="411">
        <f>IF(ISNUMBER(Regressions!T190),ROUND(Regressions!T190, 1), NA())</f>
        <v>0</v>
      </c>
      <c r="S180" s="414">
        <f>IF(ISNUMBER(Regressions!U190),ROUND(Regressions!U190, 1), NA())</f>
        <v>0</v>
      </c>
      <c r="T180" s="405"/>
      <c r="U180" s="405"/>
      <c r="V180" s="405"/>
      <c r="W180" s="405"/>
      <c r="X180" s="405"/>
      <c r="Y180" s="405"/>
      <c r="Z180" s="405"/>
      <c r="AA180" s="405"/>
      <c r="AB180" s="405"/>
      <c r="AC180" s="405"/>
    </row>
    <row xmlns:x14ac="http://schemas.microsoft.com/office/spreadsheetml/2009/9/ac" r="181" x14ac:dyDescent="0.2">
      <c r="A181" s="349" t="str">
        <f>IF(ISBLANK(Regressions!A191), " ", Regressions!A191)</f>
        <v>Cabo Verde</v>
      </c>
      <c r="B181" s="350">
        <f>IF(ISBLANK(Regressions!B191), " ", Regressions!B191)</f>
        <v>2022</v>
      </c>
      <c r="C181" s="355" t="str">
        <f>IF(ISBLANK(Regressions!C191), " ", Regressions!C191)</f>
        <v>Secondary</v>
      </c>
      <c r="D181" s="351">
        <f>IF(ISBLANK(Regressions!D191), " ", Regressions!D191)</f>
        <v>64067</v>
      </c>
      <c r="E181" s="221">
        <f>IF(ISNUMBER(Regressions!E191),ROUND(Regressions!E191, 1), NA())</f>
        <v>100</v>
      </c>
      <c r="F181" s="352">
        <f>IF(ISNUMBER(Regressions!F191),ROUND(Regressions!F191, 1), NA())</f>
        <v>100</v>
      </c>
      <c r="G181" s="243">
        <f>IF(ISNUMBER(Regressions!G191),ROUND(Regressions!G191, 1), NA())</f>
        <v>100</v>
      </c>
      <c r="H181" s="353">
        <f>IF(ISNUMBER(Regressions!H191),ROUND(Regressions!H191, 1), NA())</f>
        <v>0</v>
      </c>
      <c r="I181" s="244">
        <f>IF(ISNUMBER(Regressions!I191),ROUND(Regressions!I191, 1), NA())</f>
        <v>0</v>
      </c>
      <c r="J181" s="354">
        <f>IF(ISNUMBER(Regressions!K191),ROUND(Regressions!K191, 1), NA())</f>
        <v>100</v>
      </c>
      <c r="K181" s="352">
        <f>IF(ISNUMBER(Regressions!L191),ROUND(Regressions!L191, 1), NA())</f>
        <v>100</v>
      </c>
      <c r="L181" s="245">
        <f>IF(ISNUMBER(Regressions!M191),ROUND(Regressions!M191, 1), NA())</f>
        <v>92.6</v>
      </c>
      <c r="M181" s="353">
        <f>IF(ISNUMBER(Regressions!N191),ROUND(Regressions!N191, 1), NA())</f>
        <v>7.4</v>
      </c>
      <c r="N181" s="244">
        <f>IF(ISNUMBER(Regressions!O191),ROUND(Regressions!O191, 1), NA())</f>
        <v>0</v>
      </c>
      <c r="O181" s="354">
        <f>IF(ISNUMBER(Regressions!Q191),ROUND(Regressions!Q191, 1), NA())</f>
        <v>100</v>
      </c>
      <c r="P181" s="352">
        <f>IF(ISNUMBER(Regressions!R191),ROUND(Regressions!R191, 1), NA())</f>
        <v>100</v>
      </c>
      <c r="Q181" s="222">
        <f>IF(ISNUMBER(Regressions!S191),ROUND(Regressions!S191, 1), NA())</f>
        <v>100</v>
      </c>
      <c r="R181" s="353">
        <f>IF(ISNUMBER(Regressions!T191),ROUND(Regressions!T191, 1), NA())</f>
        <v>0</v>
      </c>
      <c r="S181" s="244">
        <f>IF(ISNUMBER(Regressions!U191),ROUND(Regressions!U191, 1), NA())</f>
        <v>0</v>
      </c>
    </row>
    <row xmlns:x14ac="http://schemas.microsoft.com/office/spreadsheetml/2009/9/ac" r="182" x14ac:dyDescent="0.2">
      <c r="A182" s="356" t="str">
        <f>IF(ISBLANK(Regressions!A192), " ", Regressions!A192)</f>
        <v>Cabo Verde</v>
      </c>
      <c r="B182" s="357">
        <f>IF(ISBLANK(Regressions!B192), " ", Regressions!B192)</f>
        <v>2023</v>
      </c>
      <c r="C182" s="358" t="str">
        <f>IF(ISBLANK(Regressions!C192), " ", Regressions!C192)</f>
        <v>Secondary</v>
      </c>
      <c r="D182" s="359">
        <f>IF(ISBLANK(Regressions!D192), " ", Regressions!D192)</f>
        <v>63410</v>
      </c>
      <c r="E182" s="360">
        <f>IF(ISNUMBER(Regressions!E192),ROUND(Regressions!E192, 1), NA())</f>
        <v>100</v>
      </c>
      <c r="F182" s="361">
        <f>IF(ISNUMBER(Regressions!F192),ROUND(Regressions!F192, 1), NA())</f>
        <v>100</v>
      </c>
      <c r="G182" s="362">
        <f>IF(ISNUMBER(Regressions!G192),ROUND(Regressions!G192, 1), NA())</f>
        <v>100</v>
      </c>
      <c r="H182" s="363">
        <f>IF(ISNUMBER(Regressions!H192),ROUND(Regressions!H192, 1), NA())</f>
        <v>0</v>
      </c>
      <c r="I182" s="364">
        <f>IF(ISNUMBER(Regressions!I192),ROUND(Regressions!I192, 1), NA())</f>
        <v>0</v>
      </c>
      <c r="J182" s="365">
        <f>IF(ISNUMBER(Regressions!K192),ROUND(Regressions!K192, 1), NA())</f>
        <v>100</v>
      </c>
      <c r="K182" s="361">
        <f>IF(ISNUMBER(Regressions!L192),ROUND(Regressions!L192, 1), NA())</f>
        <v>100</v>
      </c>
      <c r="L182" s="366">
        <f>IF(ISNUMBER(Regressions!M192),ROUND(Regressions!M192, 1), NA())</f>
        <v>92.6</v>
      </c>
      <c r="M182" s="363">
        <f>IF(ISNUMBER(Regressions!N192),ROUND(Regressions!N192, 1), NA())</f>
        <v>7.4</v>
      </c>
      <c r="N182" s="364">
        <f>IF(ISNUMBER(Regressions!O192),ROUND(Regressions!O192, 1), NA())</f>
        <v>0</v>
      </c>
      <c r="O182" s="365">
        <f>IF(ISNUMBER(Regressions!Q192),ROUND(Regressions!Q192, 1), NA())</f>
        <v>100</v>
      </c>
      <c r="P182" s="361">
        <f>IF(ISNUMBER(Regressions!R192),ROUND(Regressions!R192, 1), NA())</f>
        <v>100</v>
      </c>
      <c r="Q182" s="367">
        <f>IF(ISNUMBER(Regressions!S192),ROUND(Regressions!S192, 1), NA())</f>
        <v>100</v>
      </c>
      <c r="R182" s="363">
        <f>IF(ISNUMBER(Regressions!T192),ROUND(Regressions!T192, 1), NA())</f>
        <v>0</v>
      </c>
      <c r="S182" s="364">
        <f>IF(ISNUMBER(Regressions!U192),ROUND(Regressions!U192, 1), NA())</f>
        <v>0</v>
      </c>
    </row>
    <row xmlns:x14ac="http://schemas.microsoft.com/office/spreadsheetml/2009/9/ac" r="183" hidden="true" x14ac:dyDescent="0.2">
      <c r="A183" s="349" t="str">
        <f>IF(ISBLANK(Regressions!A193), " ", Regressions!A193)</f>
        <v>Cabo Verde</v>
      </c>
      <c r="B183" s="350">
        <f>IF(ISBLANK(Regressions!B193), " ", Regressions!B193)</f>
        <v>2024</v>
      </c>
      <c r="C183" s="355" t="str">
        <f>IF(ISBLANK(Regressions!C193), " ", Regressions!C193)</f>
        <v>Secondary</v>
      </c>
      <c r="D183" s="351" t="str">
        <f>IF(ISBLANK(Regressions!D193), " ", Regressions!D193)</f>
        <v> </v>
      </c>
      <c r="E183" s="221" t="e">
        <f>IF(ISNUMBER(Regressions!E193),ROUND(Regressions!E193, 1), NA())</f>
        <v>#N/A</v>
      </c>
      <c r="F183" s="352" t="e">
        <f>IF(ISNUMBER(Regressions!F193),ROUND(Regressions!F193, 1), NA())</f>
        <v>#N/A</v>
      </c>
      <c r="G183" s="243" t="e">
        <f>IF(ISNUMBER(Regressions!G193),ROUND(Regressions!G193, 1), NA())</f>
        <v>#N/A</v>
      </c>
      <c r="H183" s="353" t="e">
        <f>IF(ISNUMBER(Regressions!H193),ROUND(Regressions!H193, 1), NA())</f>
        <v>#N/A</v>
      </c>
      <c r="I183" s="244" t="e">
        <f>IF(ISNUMBER(Regressions!I193),ROUND(Regressions!I193, 1), NA())</f>
        <v>#N/A</v>
      </c>
      <c r="J183" s="354" t="e">
        <f>IF(ISNUMBER(Regressions!K193),ROUND(Regressions!K193, 1), NA())</f>
        <v>#N/A</v>
      </c>
      <c r="K183" s="352" t="e">
        <f>IF(ISNUMBER(Regressions!L193),ROUND(Regressions!L193, 1), NA())</f>
        <v>#N/A</v>
      </c>
      <c r="L183" s="245" t="e">
        <f>IF(ISNUMBER(Regressions!M193),ROUND(Regressions!M193, 1), NA())</f>
        <v>#N/A</v>
      </c>
      <c r="M183" s="353" t="e">
        <f>IF(ISNUMBER(Regressions!N193),ROUND(Regressions!N193, 1), NA())</f>
        <v>#N/A</v>
      </c>
      <c r="N183" s="244" t="e">
        <f>IF(ISNUMBER(Regressions!O193),ROUND(Regressions!O193, 1), NA())</f>
        <v>#N/A</v>
      </c>
      <c r="O183" s="354" t="e">
        <f>IF(ISNUMBER(Regressions!Q193),ROUND(Regressions!Q193, 1), NA())</f>
        <v>#N/A</v>
      </c>
      <c r="P183" s="352" t="e">
        <f>IF(ISNUMBER(Regressions!R193),ROUND(Regressions!R193, 1), NA())</f>
        <v>#N/A</v>
      </c>
      <c r="Q183" s="222" t="e">
        <f>IF(ISNUMBER(Regressions!S193),ROUND(Regressions!S193, 1), NA())</f>
        <v>#N/A</v>
      </c>
      <c r="R183" s="353" t="e">
        <f>IF(ISNUMBER(Regressions!T193),ROUND(Regressions!T193, 1), NA())</f>
        <v>#N/A</v>
      </c>
      <c r="S183" s="244" t="e">
        <f>IF(ISNUMBER(Regressions!U193),ROUND(Regressions!U193, 1), NA())</f>
        <v>#N/A</v>
      </c>
    </row>
    <row xmlns:x14ac="http://schemas.microsoft.com/office/spreadsheetml/2009/9/ac" r="184" hidden="true" x14ac:dyDescent="0.2">
      <c r="A184" s="349" t="str">
        <f>IF(ISBLANK(Regressions!A194), " ", Regressions!A194)</f>
        <v>Cabo Verde</v>
      </c>
      <c r="B184" s="350">
        <f>IF(ISBLANK(Regressions!B194), " ", Regressions!B194)</f>
        <v>2025</v>
      </c>
      <c r="C184" s="355" t="str">
        <f>IF(ISBLANK(Regressions!C194), " ", Regressions!C194)</f>
        <v>Secondary</v>
      </c>
      <c r="D184" s="351" t="str">
        <f>IF(ISBLANK(Regressions!D194), " ", Regressions!D194)</f>
        <v> </v>
      </c>
      <c r="E184" s="221" t="e">
        <f>IF(ISNUMBER(Regressions!E194),ROUND(Regressions!E194, 1), NA())</f>
        <v>#N/A</v>
      </c>
      <c r="F184" s="352" t="e">
        <f>IF(ISNUMBER(Regressions!F194),ROUND(Regressions!F194, 1), NA())</f>
        <v>#N/A</v>
      </c>
      <c r="G184" s="243" t="e">
        <f>IF(ISNUMBER(Regressions!G194),ROUND(Regressions!G194, 1), NA())</f>
        <v>#N/A</v>
      </c>
      <c r="H184" s="353" t="e">
        <f>IF(ISNUMBER(Regressions!H194),ROUND(Regressions!H194, 1), NA())</f>
        <v>#N/A</v>
      </c>
      <c r="I184" s="244" t="e">
        <f>IF(ISNUMBER(Regressions!I194),ROUND(Regressions!I194, 1), NA())</f>
        <v>#N/A</v>
      </c>
      <c r="J184" s="354" t="e">
        <f>IF(ISNUMBER(Regressions!K194),ROUND(Regressions!K194, 1), NA())</f>
        <v>#N/A</v>
      </c>
      <c r="K184" s="352" t="e">
        <f>IF(ISNUMBER(Regressions!L194),ROUND(Regressions!L194, 1), NA())</f>
        <v>#N/A</v>
      </c>
      <c r="L184" s="245" t="e">
        <f>IF(ISNUMBER(Regressions!M194),ROUND(Regressions!M194, 1), NA())</f>
        <v>#N/A</v>
      </c>
      <c r="M184" s="353" t="e">
        <f>IF(ISNUMBER(Regressions!N194),ROUND(Regressions!N194, 1), NA())</f>
        <v>#N/A</v>
      </c>
      <c r="N184" s="244" t="e">
        <f>IF(ISNUMBER(Regressions!O194),ROUND(Regressions!O194, 1), NA())</f>
        <v>#N/A</v>
      </c>
      <c r="O184" s="354" t="e">
        <f>IF(ISNUMBER(Regressions!Q194),ROUND(Regressions!Q194, 1), NA())</f>
        <v>#N/A</v>
      </c>
      <c r="P184" s="352" t="e">
        <f>IF(ISNUMBER(Regressions!R194),ROUND(Regressions!R194, 1), NA())</f>
        <v>#N/A</v>
      </c>
      <c r="Q184" s="222" t="e">
        <f>IF(ISNUMBER(Regressions!S194),ROUND(Regressions!S194, 1), NA())</f>
        <v>#N/A</v>
      </c>
      <c r="R184" s="353" t="e">
        <f>IF(ISNUMBER(Regressions!T194),ROUND(Regressions!T194, 1), NA())</f>
        <v>#N/A</v>
      </c>
      <c r="S184" s="244" t="e">
        <f>IF(ISNUMBER(Regressions!U194),ROUND(Regressions!U194, 1), NA())</f>
        <v>#N/A</v>
      </c>
    </row>
    <row xmlns:x14ac="http://schemas.microsoft.com/office/spreadsheetml/2009/9/ac" r="185" hidden="true" x14ac:dyDescent="0.2">
      <c r="A185" s="349" t="str">
        <f>IF(ISBLANK(Regressions!A195), " ", Regressions!A195)</f>
        <v>Cabo Verde</v>
      </c>
      <c r="B185" s="350">
        <f>IF(ISBLANK(Regressions!B195), " ", Regressions!B195)</f>
        <v>2026</v>
      </c>
      <c r="C185" s="355" t="str">
        <f>IF(ISBLANK(Regressions!C195), " ", Regressions!C195)</f>
        <v>Secondary</v>
      </c>
      <c r="D185" s="351" t="str">
        <f>IF(ISBLANK(Regressions!D195), " ", Regressions!D195)</f>
        <v> </v>
      </c>
      <c r="E185" s="221" t="e">
        <f>IF(ISNUMBER(Regressions!E195),ROUND(Regressions!E195, 1), NA())</f>
        <v>#N/A</v>
      </c>
      <c r="F185" s="352" t="e">
        <f>IF(ISNUMBER(Regressions!F195),ROUND(Regressions!F195, 1), NA())</f>
        <v>#N/A</v>
      </c>
      <c r="G185" s="243" t="e">
        <f>IF(ISNUMBER(Regressions!G195),ROUND(Regressions!G195, 1), NA())</f>
        <v>#N/A</v>
      </c>
      <c r="H185" s="353" t="e">
        <f>IF(ISNUMBER(Regressions!H195),ROUND(Regressions!H195, 1), NA())</f>
        <v>#N/A</v>
      </c>
      <c r="I185" s="244" t="e">
        <f>IF(ISNUMBER(Regressions!I195),ROUND(Regressions!I195, 1), NA())</f>
        <v>#N/A</v>
      </c>
      <c r="J185" s="354" t="e">
        <f>IF(ISNUMBER(Regressions!K195),ROUND(Regressions!K195, 1), NA())</f>
        <v>#N/A</v>
      </c>
      <c r="K185" s="352" t="e">
        <f>IF(ISNUMBER(Regressions!L195),ROUND(Regressions!L195, 1), NA())</f>
        <v>#N/A</v>
      </c>
      <c r="L185" s="245" t="e">
        <f>IF(ISNUMBER(Regressions!M195),ROUND(Regressions!M195, 1), NA())</f>
        <v>#N/A</v>
      </c>
      <c r="M185" s="353" t="e">
        <f>IF(ISNUMBER(Regressions!N195),ROUND(Regressions!N195, 1), NA())</f>
        <v>#N/A</v>
      </c>
      <c r="N185" s="244" t="e">
        <f>IF(ISNUMBER(Regressions!O195),ROUND(Regressions!O195, 1), NA())</f>
        <v>#N/A</v>
      </c>
      <c r="O185" s="354" t="e">
        <f>IF(ISNUMBER(Regressions!Q195),ROUND(Regressions!Q195, 1), NA())</f>
        <v>#N/A</v>
      </c>
      <c r="P185" s="352" t="e">
        <f>IF(ISNUMBER(Regressions!R195),ROUND(Regressions!R195, 1), NA())</f>
        <v>#N/A</v>
      </c>
      <c r="Q185" s="222" t="e">
        <f>IF(ISNUMBER(Regressions!S195),ROUND(Regressions!S195, 1), NA())</f>
        <v>#N/A</v>
      </c>
      <c r="R185" s="353" t="e">
        <f>IF(ISNUMBER(Regressions!T195),ROUND(Regressions!T195, 1), NA())</f>
        <v>#N/A</v>
      </c>
      <c r="S185" s="244" t="e">
        <f>IF(ISNUMBER(Regressions!U195),ROUND(Regressions!U195, 1), NA())</f>
        <v>#N/A</v>
      </c>
    </row>
    <row xmlns:x14ac="http://schemas.microsoft.com/office/spreadsheetml/2009/9/ac" r="186" hidden="true" x14ac:dyDescent="0.2">
      <c r="A186" s="349" t="str">
        <f>IF(ISBLANK(Regressions!A196), " ", Regressions!A196)</f>
        <v>Cabo Verde</v>
      </c>
      <c r="B186" s="350">
        <f>IF(ISBLANK(Regressions!B196), " ", Regressions!B196)</f>
        <v>2027</v>
      </c>
      <c r="C186" s="355" t="str">
        <f>IF(ISBLANK(Regressions!C196), " ", Regressions!C196)</f>
        <v>Secondary</v>
      </c>
      <c r="D186" s="351" t="str">
        <f>IF(ISBLANK(Regressions!D196), " ", Regressions!D196)</f>
        <v> </v>
      </c>
      <c r="E186" s="221" t="e">
        <f>IF(ISNUMBER(Regressions!E196),ROUND(Regressions!E196, 1), NA())</f>
        <v>#N/A</v>
      </c>
      <c r="F186" s="352" t="e">
        <f>IF(ISNUMBER(Regressions!F196),ROUND(Regressions!F196, 1), NA())</f>
        <v>#N/A</v>
      </c>
      <c r="G186" s="243" t="e">
        <f>IF(ISNUMBER(Regressions!G196),ROUND(Regressions!G196, 1), NA())</f>
        <v>#N/A</v>
      </c>
      <c r="H186" s="353" t="e">
        <f>IF(ISNUMBER(Regressions!H196),ROUND(Regressions!H196, 1), NA())</f>
        <v>#N/A</v>
      </c>
      <c r="I186" s="244" t="e">
        <f>IF(ISNUMBER(Regressions!I196),ROUND(Regressions!I196, 1), NA())</f>
        <v>#N/A</v>
      </c>
      <c r="J186" s="354" t="e">
        <f>IF(ISNUMBER(Regressions!K196),ROUND(Regressions!K196, 1), NA())</f>
        <v>#N/A</v>
      </c>
      <c r="K186" s="352" t="e">
        <f>IF(ISNUMBER(Regressions!L196),ROUND(Regressions!L196, 1), NA())</f>
        <v>#N/A</v>
      </c>
      <c r="L186" s="245" t="e">
        <f>IF(ISNUMBER(Regressions!M196),ROUND(Regressions!M196, 1), NA())</f>
        <v>#N/A</v>
      </c>
      <c r="M186" s="353" t="e">
        <f>IF(ISNUMBER(Regressions!N196),ROUND(Regressions!N196, 1), NA())</f>
        <v>#N/A</v>
      </c>
      <c r="N186" s="244" t="e">
        <f>IF(ISNUMBER(Regressions!O196),ROUND(Regressions!O196, 1), NA())</f>
        <v>#N/A</v>
      </c>
      <c r="O186" s="354" t="e">
        <f>IF(ISNUMBER(Regressions!Q196),ROUND(Regressions!Q196, 1), NA())</f>
        <v>#N/A</v>
      </c>
      <c r="P186" s="352" t="e">
        <f>IF(ISNUMBER(Regressions!R196),ROUND(Regressions!R196, 1), NA())</f>
        <v>#N/A</v>
      </c>
      <c r="Q186" s="222" t="e">
        <f>IF(ISNUMBER(Regressions!S196),ROUND(Regressions!S196, 1), NA())</f>
        <v>#N/A</v>
      </c>
      <c r="R186" s="353" t="e">
        <f>IF(ISNUMBER(Regressions!T196),ROUND(Regressions!T196, 1), NA())</f>
        <v>#N/A</v>
      </c>
      <c r="S186" s="244" t="e">
        <f>IF(ISNUMBER(Regressions!U196),ROUND(Regressions!U196, 1), NA())</f>
        <v>#N/A</v>
      </c>
    </row>
    <row xmlns:x14ac="http://schemas.microsoft.com/office/spreadsheetml/2009/9/ac" r="187" hidden="true" x14ac:dyDescent="0.2">
      <c r="A187" s="349" t="str">
        <f>IF(ISBLANK(Regressions!A197), " ", Regressions!A197)</f>
        <v>Cabo Verde</v>
      </c>
      <c r="B187" s="350">
        <f>IF(ISBLANK(Regressions!B197), " ", Regressions!B197)</f>
        <v>2028</v>
      </c>
      <c r="C187" s="355" t="str">
        <f>IF(ISBLANK(Regressions!C197), " ", Regressions!C197)</f>
        <v>Secondary</v>
      </c>
      <c r="D187" s="351" t="str">
        <f>IF(ISBLANK(Regressions!D197), " ", Regressions!D197)</f>
        <v> </v>
      </c>
      <c r="E187" s="221" t="e">
        <f>IF(ISNUMBER(Regressions!E197),ROUND(Regressions!E197, 1), NA())</f>
        <v>#N/A</v>
      </c>
      <c r="F187" s="352" t="e">
        <f>IF(ISNUMBER(Regressions!F197),ROUND(Regressions!F197, 1), NA())</f>
        <v>#N/A</v>
      </c>
      <c r="G187" s="243" t="e">
        <f>IF(ISNUMBER(Regressions!G197),ROUND(Regressions!G197, 1), NA())</f>
        <v>#N/A</v>
      </c>
      <c r="H187" s="353" t="e">
        <f>IF(ISNUMBER(Regressions!H197),ROUND(Regressions!H197, 1), NA())</f>
        <v>#N/A</v>
      </c>
      <c r="I187" s="244" t="e">
        <f>IF(ISNUMBER(Regressions!I197),ROUND(Regressions!I197, 1), NA())</f>
        <v>#N/A</v>
      </c>
      <c r="J187" s="354" t="e">
        <f>IF(ISNUMBER(Regressions!K197),ROUND(Regressions!K197, 1), NA())</f>
        <v>#N/A</v>
      </c>
      <c r="K187" s="352" t="e">
        <f>IF(ISNUMBER(Regressions!L197),ROUND(Regressions!L197, 1), NA())</f>
        <v>#N/A</v>
      </c>
      <c r="L187" s="245" t="e">
        <f>IF(ISNUMBER(Regressions!M197),ROUND(Regressions!M197, 1), NA())</f>
        <v>#N/A</v>
      </c>
      <c r="M187" s="353" t="e">
        <f>IF(ISNUMBER(Regressions!N197),ROUND(Regressions!N197, 1), NA())</f>
        <v>#N/A</v>
      </c>
      <c r="N187" s="244" t="e">
        <f>IF(ISNUMBER(Regressions!O197),ROUND(Regressions!O197, 1), NA())</f>
        <v>#N/A</v>
      </c>
      <c r="O187" s="354" t="e">
        <f>IF(ISNUMBER(Regressions!Q197),ROUND(Regressions!Q197, 1), NA())</f>
        <v>#N/A</v>
      </c>
      <c r="P187" s="352" t="e">
        <f>IF(ISNUMBER(Regressions!R197),ROUND(Regressions!R197, 1), NA())</f>
        <v>#N/A</v>
      </c>
      <c r="Q187" s="222" t="e">
        <f>IF(ISNUMBER(Regressions!S197),ROUND(Regressions!S197, 1), NA())</f>
        <v>#N/A</v>
      </c>
      <c r="R187" s="353" t="e">
        <f>IF(ISNUMBER(Regressions!T197),ROUND(Regressions!T197, 1), NA())</f>
        <v>#N/A</v>
      </c>
      <c r="S187" s="244" t="e">
        <f>IF(ISNUMBER(Regressions!U197),ROUND(Regressions!U197, 1), NA())</f>
        <v>#N/A</v>
      </c>
    </row>
    <row xmlns:x14ac="http://schemas.microsoft.com/office/spreadsheetml/2009/9/ac" r="188" hidden="true" x14ac:dyDescent="0.2">
      <c r="A188" s="349" t="str">
        <f>IF(ISBLANK(Regressions!A198), " ", Regressions!A198)</f>
        <v>Cabo Verde</v>
      </c>
      <c r="B188" s="350">
        <f>IF(ISBLANK(Regressions!B198), " ", Regressions!B198)</f>
        <v>2029</v>
      </c>
      <c r="C188" s="355" t="str">
        <f>IF(ISBLANK(Regressions!C198), " ", Regressions!C198)</f>
        <v>Secondary</v>
      </c>
      <c r="D188" s="351" t="str">
        <f>IF(ISBLANK(Regressions!D198), " ", Regressions!D198)</f>
        <v> </v>
      </c>
      <c r="E188" s="221" t="e">
        <f>IF(ISNUMBER(Regressions!E198),ROUND(Regressions!E198, 1), NA())</f>
        <v>#N/A</v>
      </c>
      <c r="F188" s="352" t="e">
        <f>IF(ISNUMBER(Regressions!F198),ROUND(Regressions!F198, 1), NA())</f>
        <v>#N/A</v>
      </c>
      <c r="G188" s="243" t="e">
        <f>IF(ISNUMBER(Regressions!G198),ROUND(Regressions!G198, 1), NA())</f>
        <v>#N/A</v>
      </c>
      <c r="H188" s="353" t="e">
        <f>IF(ISNUMBER(Regressions!H198),ROUND(Regressions!H198, 1), NA())</f>
        <v>#N/A</v>
      </c>
      <c r="I188" s="244" t="e">
        <f>IF(ISNUMBER(Regressions!I198),ROUND(Regressions!I198, 1), NA())</f>
        <v>#N/A</v>
      </c>
      <c r="J188" s="354" t="e">
        <f>IF(ISNUMBER(Regressions!K198),ROUND(Regressions!K198, 1), NA())</f>
        <v>#N/A</v>
      </c>
      <c r="K188" s="352" t="e">
        <f>IF(ISNUMBER(Regressions!L198),ROUND(Regressions!L198, 1), NA())</f>
        <v>#N/A</v>
      </c>
      <c r="L188" s="245" t="e">
        <f>IF(ISNUMBER(Regressions!M198),ROUND(Regressions!M198, 1), NA())</f>
        <v>#N/A</v>
      </c>
      <c r="M188" s="353" t="e">
        <f>IF(ISNUMBER(Regressions!N198),ROUND(Regressions!N198, 1), NA())</f>
        <v>#N/A</v>
      </c>
      <c r="N188" s="244" t="e">
        <f>IF(ISNUMBER(Regressions!O198),ROUND(Regressions!O198, 1), NA())</f>
        <v>#N/A</v>
      </c>
      <c r="O188" s="354" t="e">
        <f>IF(ISNUMBER(Regressions!Q198),ROUND(Regressions!Q198, 1), NA())</f>
        <v>#N/A</v>
      </c>
      <c r="P188" s="352" t="e">
        <f>IF(ISNUMBER(Regressions!R198),ROUND(Regressions!R198, 1), NA())</f>
        <v>#N/A</v>
      </c>
      <c r="Q188" s="222" t="e">
        <f>IF(ISNUMBER(Regressions!S198),ROUND(Regressions!S198, 1), NA())</f>
        <v>#N/A</v>
      </c>
      <c r="R188" s="353" t="e">
        <f>IF(ISNUMBER(Regressions!T198),ROUND(Regressions!T198, 1), NA())</f>
        <v>#N/A</v>
      </c>
      <c r="S188" s="244" t="e">
        <f>IF(ISNUMBER(Regressions!U198),ROUND(Regressions!U198, 1), NA())</f>
        <v>#N/A</v>
      </c>
    </row>
    <row xmlns:x14ac="http://schemas.microsoft.com/office/spreadsheetml/2009/9/ac" r="189" hidden="true" x14ac:dyDescent="0.2">
      <c r="A189" s="349" t="str">
        <f>IF(ISBLANK(Regressions!A199), " ", Regressions!A199)</f>
        <v>Cabo Verde</v>
      </c>
      <c r="B189" s="350">
        <f>IF(ISBLANK(Regressions!B199), " ", Regressions!B199)</f>
        <v>2030</v>
      </c>
      <c r="C189" s="355" t="str">
        <f>IF(ISBLANK(Regressions!C199), " ", Regressions!C199)</f>
        <v>Secondary</v>
      </c>
      <c r="D189" s="351" t="str">
        <f>IF(ISBLANK(Regressions!D199), " ", Regressions!D199)</f>
        <v> </v>
      </c>
      <c r="E189" s="221" t="e">
        <f>IF(ISNUMBER(Regressions!E199),ROUND(Regressions!E199, 1), NA())</f>
        <v>#N/A</v>
      </c>
      <c r="F189" s="352" t="e">
        <f>IF(ISNUMBER(Regressions!F199),ROUND(Regressions!F199, 1), NA())</f>
        <v>#N/A</v>
      </c>
      <c r="G189" s="243" t="e">
        <f>IF(ISNUMBER(Regressions!G199),ROUND(Regressions!G199, 1), NA())</f>
        <v>#N/A</v>
      </c>
      <c r="H189" s="353" t="e">
        <f>IF(ISNUMBER(Regressions!H199),ROUND(Regressions!H199, 1), NA())</f>
        <v>#N/A</v>
      </c>
      <c r="I189" s="244" t="e">
        <f>IF(ISNUMBER(Regressions!I199),ROUND(Regressions!I199, 1), NA())</f>
        <v>#N/A</v>
      </c>
      <c r="J189" s="354" t="e">
        <f>IF(ISNUMBER(Regressions!K199),ROUND(Regressions!K199, 1), NA())</f>
        <v>#N/A</v>
      </c>
      <c r="K189" s="352" t="e">
        <f>IF(ISNUMBER(Regressions!L199),ROUND(Regressions!L199, 1), NA())</f>
        <v>#N/A</v>
      </c>
      <c r="L189" s="245" t="e">
        <f>IF(ISNUMBER(Regressions!M199),ROUND(Regressions!M199, 1), NA())</f>
        <v>#N/A</v>
      </c>
      <c r="M189" s="353" t="e">
        <f>IF(ISNUMBER(Regressions!N199),ROUND(Regressions!N199, 1), NA())</f>
        <v>#N/A</v>
      </c>
      <c r="N189" s="244" t="e">
        <f>IF(ISNUMBER(Regressions!O199),ROUND(Regressions!O199, 1), NA())</f>
        <v>#N/A</v>
      </c>
      <c r="O189" s="354" t="e">
        <f>IF(ISNUMBER(Regressions!Q199),ROUND(Regressions!Q199, 1), NA())</f>
        <v>#N/A</v>
      </c>
      <c r="P189" s="352" t="e">
        <f>IF(ISNUMBER(Regressions!R199),ROUND(Regressions!R199, 1), NA())</f>
        <v>#N/A</v>
      </c>
      <c r="Q189" s="222" t="e">
        <f>IF(ISNUMBER(Regressions!S199),ROUND(Regressions!S199, 1), NA())</f>
        <v>#N/A</v>
      </c>
      <c r="R189" s="353" t="e">
        <f>IF(ISNUMBER(Regressions!T199),ROUND(Regressions!T199, 1), NA())</f>
        <v>#N/A</v>
      </c>
      <c r="S189" s="244" t="e">
        <f>IF(ISNUMBER(Regressions!U199),ROUND(Regressions!U199, 1), NA())</f>
        <v>#N/A</v>
      </c>
    </row>
    <row xmlns:x14ac="http://schemas.microsoft.com/office/spreadsheetml/2009/9/ac" r="211" x14ac:dyDescent="0.2">
      <c r="A211" s="417"/>
      <c r="B211" s="418"/>
      <c r="C211" s="419"/>
      <c r="D211" s="405"/>
      <c r="E211" s="420"/>
      <c r="F211" s="420"/>
      <c r="G211" s="421"/>
      <c r="H211" s="420"/>
      <c r="I211" s="421"/>
      <c r="J211" s="422"/>
      <c r="K211" s="422"/>
      <c r="L211" s="420"/>
      <c r="M211" s="422"/>
      <c r="N211" s="423"/>
      <c r="O211" s="405"/>
      <c r="P211" s="405"/>
      <c r="Q211" s="405"/>
      <c r="R211" s="405"/>
      <c r="S211" s="405"/>
      <c r="T211" s="405"/>
      <c r="U211" s="405"/>
      <c r="V211" s="405"/>
      <c r="W211" s="405"/>
      <c r="X211" s="405"/>
      <c r="Y211" s="405"/>
      <c r="Z211" s="405"/>
      <c r="AA211" s="405"/>
      <c r="AB211" s="405"/>
      <c r="AC211" s="405"/>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6" t="s">
        <v>13</v>
      </c>
      <c r="E2" s="36"/>
      <c r="F2" s="36"/>
      <c r="G2" s="55"/>
      <c r="H2" s="36"/>
      <c r="I2" s="36"/>
      <c r="J2" s="55"/>
      <c r="K2" s="38"/>
      <c r="L2" s="38"/>
      <c r="M2" s="55"/>
      <c r="N2" s="38"/>
      <c r="O2" s="38"/>
      <c r="P2" s="55"/>
      <c r="Q2" s="38"/>
      <c r="R2" s="38"/>
      <c r="S2" s="55"/>
      <c r="T2" s="38"/>
      <c r="U2" s="38"/>
      <c r="V2" s="247"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9" t="s">
        <v>25</v>
      </c>
      <c r="E4" s="248" t="s">
        <v>19</v>
      </c>
      <c r="F4" s="249" t="s">
        <v>176</v>
      </c>
      <c r="G4" s="139" t="s">
        <v>25</v>
      </c>
      <c r="H4" s="248" t="s">
        <v>19</v>
      </c>
      <c r="I4" s="249" t="s">
        <v>176</v>
      </c>
      <c r="J4" s="139" t="s">
        <v>25</v>
      </c>
      <c r="K4" s="248" t="s">
        <v>19</v>
      </c>
      <c r="L4" s="249" t="s">
        <v>176</v>
      </c>
      <c r="M4" s="139" t="s">
        <v>25</v>
      </c>
      <c r="N4" s="248" t="s">
        <v>19</v>
      </c>
      <c r="O4" s="249" t="s">
        <v>176</v>
      </c>
      <c r="P4" s="139" t="s">
        <v>25</v>
      </c>
      <c r="Q4" s="248" t="s">
        <v>19</v>
      </c>
      <c r="R4" s="249" t="s">
        <v>176</v>
      </c>
      <c r="S4" s="139" t="s">
        <v>25</v>
      </c>
      <c r="T4" s="248" t="s">
        <v>19</v>
      </c>
      <c r="U4" s="250" t="s">
        <v>176</v>
      </c>
      <c r="V4" s="143" t="s">
        <v>25</v>
      </c>
      <c r="W4" s="144" t="s">
        <v>19</v>
      </c>
      <c r="X4" s="144" t="s">
        <v>21</v>
      </c>
      <c r="Y4" s="144" t="s">
        <v>29</v>
      </c>
      <c r="Z4" s="146" t="s">
        <v>177</v>
      </c>
      <c r="AA4" s="143" t="s">
        <v>25</v>
      </c>
      <c r="AB4" s="144" t="s">
        <v>19</v>
      </c>
      <c r="AC4" s="144" t="s">
        <v>21</v>
      </c>
      <c r="AD4" s="144" t="s">
        <v>29</v>
      </c>
      <c r="AE4" s="146" t="s">
        <v>177</v>
      </c>
      <c r="AF4" s="143" t="s">
        <v>25</v>
      </c>
      <c r="AG4" s="144" t="s">
        <v>19</v>
      </c>
      <c r="AH4" s="144" t="s">
        <v>21</v>
      </c>
      <c r="AI4" s="144" t="s">
        <v>29</v>
      </c>
      <c r="AJ4" s="146" t="s">
        <v>177</v>
      </c>
      <c r="AK4" s="143" t="s">
        <v>25</v>
      </c>
      <c r="AL4" s="144" t="s">
        <v>19</v>
      </c>
      <c r="AM4" s="144" t="s">
        <v>21</v>
      </c>
      <c r="AN4" s="144" t="s">
        <v>29</v>
      </c>
      <c r="AO4" s="146" t="s">
        <v>177</v>
      </c>
      <c r="AP4" s="143" t="s">
        <v>25</v>
      </c>
      <c r="AQ4" s="144" t="s">
        <v>19</v>
      </c>
      <c r="AR4" s="144" t="s">
        <v>21</v>
      </c>
      <c r="AS4" s="144" t="s">
        <v>29</v>
      </c>
      <c r="AT4" s="146" t="s">
        <v>177</v>
      </c>
      <c r="AU4" s="143" t="s">
        <v>25</v>
      </c>
      <c r="AV4" s="144" t="s">
        <v>19</v>
      </c>
      <c r="AW4" s="144" t="s">
        <v>21</v>
      </c>
      <c r="AX4" s="144" t="s">
        <v>29</v>
      </c>
      <c r="AY4" s="147" t="s">
        <v>177</v>
      </c>
      <c r="AZ4" s="148" t="s">
        <v>125</v>
      </c>
      <c r="BA4" s="149" t="s">
        <v>124</v>
      </c>
      <c r="BB4" s="150" t="s">
        <v>178</v>
      </c>
      <c r="BC4" s="148" t="s">
        <v>125</v>
      </c>
      <c r="BD4" s="149" t="s">
        <v>124</v>
      </c>
      <c r="BE4" s="150" t="s">
        <v>178</v>
      </c>
      <c r="BF4" s="148" t="s">
        <v>125</v>
      </c>
      <c r="BG4" s="149" t="s">
        <v>124</v>
      </c>
      <c r="BH4" s="150" t="s">
        <v>178</v>
      </c>
      <c r="BI4" s="148" t="s">
        <v>125</v>
      </c>
      <c r="BJ4" s="149" t="s">
        <v>124</v>
      </c>
      <c r="BK4" s="150" t="s">
        <v>178</v>
      </c>
      <c r="BL4" s="148" t="s">
        <v>125</v>
      </c>
      <c r="BM4" s="149" t="s">
        <v>124</v>
      </c>
      <c r="BN4" s="150" t="s">
        <v>178</v>
      </c>
      <c r="BO4" s="148" t="s">
        <v>125</v>
      </c>
      <c r="BP4" s="149" t="s">
        <v>124</v>
      </c>
      <c r="BQ4" s="150" t="s">
        <v>178</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9" t="s">
        <v>135</v>
      </c>
      <c r="E5" s="140" t="s">
        <v>42</v>
      </c>
      <c r="F5" s="141" t="s">
        <v>198</v>
      </c>
      <c r="G5" s="139" t="s">
        <v>136</v>
      </c>
      <c r="H5" s="140" t="s">
        <v>43</v>
      </c>
      <c r="I5" s="141" t="s">
        <v>199</v>
      </c>
      <c r="J5" s="139" t="s">
        <v>137</v>
      </c>
      <c r="K5" s="140" t="s">
        <v>44</v>
      </c>
      <c r="L5" s="141" t="s">
        <v>200</v>
      </c>
      <c r="M5" s="139" t="s">
        <v>138</v>
      </c>
      <c r="N5" s="140" t="s">
        <v>86</v>
      </c>
      <c r="O5" s="141" t="s">
        <v>201</v>
      </c>
      <c r="P5" s="139" t="s">
        <v>139</v>
      </c>
      <c r="Q5" s="140" t="s">
        <v>87</v>
      </c>
      <c r="R5" s="141" t="s">
        <v>202</v>
      </c>
      <c r="S5" s="139" t="s">
        <v>140</v>
      </c>
      <c r="T5" s="140" t="s">
        <v>88</v>
      </c>
      <c r="U5" s="142" t="s">
        <v>203</v>
      </c>
      <c r="V5" s="143" t="s">
        <v>129</v>
      </c>
      <c r="W5" s="144" t="s">
        <v>45</v>
      </c>
      <c r="X5" s="145" t="s">
        <v>65</v>
      </c>
      <c r="Y5" s="145" t="s">
        <v>66</v>
      </c>
      <c r="Z5" s="146" t="s">
        <v>204</v>
      </c>
      <c r="AA5" s="143" t="s">
        <v>130</v>
      </c>
      <c r="AB5" s="144" t="s">
        <v>46</v>
      </c>
      <c r="AC5" s="145" t="s">
        <v>67</v>
      </c>
      <c r="AD5" s="145" t="s">
        <v>68</v>
      </c>
      <c r="AE5" s="146" t="s">
        <v>205</v>
      </c>
      <c r="AF5" s="143" t="s">
        <v>131</v>
      </c>
      <c r="AG5" s="144" t="s">
        <v>47</v>
      </c>
      <c r="AH5" s="145" t="s">
        <v>69</v>
      </c>
      <c r="AI5" s="145" t="s">
        <v>70</v>
      </c>
      <c r="AJ5" s="146" t="s">
        <v>206</v>
      </c>
      <c r="AK5" s="143" t="s">
        <v>132</v>
      </c>
      <c r="AL5" s="144" t="s">
        <v>71</v>
      </c>
      <c r="AM5" s="145" t="s">
        <v>72</v>
      </c>
      <c r="AN5" s="145" t="s">
        <v>73</v>
      </c>
      <c r="AO5" s="146" t="s">
        <v>207</v>
      </c>
      <c r="AP5" s="143" t="s">
        <v>133</v>
      </c>
      <c r="AQ5" s="144" t="s">
        <v>74</v>
      </c>
      <c r="AR5" s="145" t="s">
        <v>75</v>
      </c>
      <c r="AS5" s="145" t="s">
        <v>76</v>
      </c>
      <c r="AT5" s="146" t="s">
        <v>208</v>
      </c>
      <c r="AU5" s="143" t="s">
        <v>134</v>
      </c>
      <c r="AV5" s="144" t="s">
        <v>77</v>
      </c>
      <c r="AW5" s="145" t="s">
        <v>78</v>
      </c>
      <c r="AX5" s="145" t="s">
        <v>79</v>
      </c>
      <c r="AY5" s="147" t="s">
        <v>209</v>
      </c>
      <c r="AZ5" s="148" t="s">
        <v>80</v>
      </c>
      <c r="BA5" s="149" t="s">
        <v>114</v>
      </c>
      <c r="BB5" s="150" t="s">
        <v>210</v>
      </c>
      <c r="BC5" s="148" t="s">
        <v>85</v>
      </c>
      <c r="BD5" s="149" t="s">
        <v>115</v>
      </c>
      <c r="BE5" s="150" t="s">
        <v>211</v>
      </c>
      <c r="BF5" s="148" t="s">
        <v>84</v>
      </c>
      <c r="BG5" s="149" t="s">
        <v>116</v>
      </c>
      <c r="BH5" s="150" t="s">
        <v>212</v>
      </c>
      <c r="BI5" s="148" t="s">
        <v>83</v>
      </c>
      <c r="BJ5" s="149" t="s">
        <v>117</v>
      </c>
      <c r="BK5" s="150" t="s">
        <v>213</v>
      </c>
      <c r="BL5" s="148" t="s">
        <v>82</v>
      </c>
      <c r="BM5" s="149" t="s">
        <v>118</v>
      </c>
      <c r="BN5" s="150" t="s">
        <v>214</v>
      </c>
      <c r="BO5" s="148" t="s">
        <v>81</v>
      </c>
      <c r="BP5" s="149" t="s">
        <v>119</v>
      </c>
      <c r="BQ5" s="150" t="s">
        <v>215</v>
      </c>
    </row>
    <row xmlns:x14ac="http://schemas.microsoft.com/office/spreadsheetml/2009/9/ac" r="6" x14ac:dyDescent="0.2">
      <c r="A6" s="36" t="str">
        <f>IF('Water Data'!$B$2="","",'Water Data'!$B$2)</f>
        <v>CPV_2010_UIS</v>
      </c>
      <c r="B6" s="36" t="str">
        <f>+'Water Data'!C2</f>
        <v>Other</v>
      </c>
      <c r="C6" s="347">
        <f>+IF(ISNUMBER(VALUE(MID(A6,5,4))), VALUE(MID(A6, 5,4)),"")</f>
        <v>2010</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91.455965063190632</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82</v>
      </c>
      <c r="R6" s="96" t="e">
        <f>+IF(AND(ISTEXT('Water Data'!B2),CG6="Yes"),'Water Data'!H9,IF(AND(ISTEXT('Water Data'!B2),CG6="No",ISNUMBER('Water Data'!H9)),CONCATENATE("[",ROUND('Water Data'!H9,0),"]"),NA()))</f>
        <v>#N/A</v>
      </c>
      <c r="S6" s="96">
        <f>+IF(AND(ISTEXT('Water Data'!B2),CH6="Yes"),100-'Water Data'!I4,IF(AND(ISTEXT('Water Data'!B2),CH6="No",ISNUMBER('Water Data'!I4)),CONCATENATE("[",ROUND(100-'Water Data'!I4,0),"]"),NA()))</f>
        <v>100</v>
      </c>
      <c r="T6" s="96">
        <f>+IF(AND(ISTEXT('Water Data'!B2),CI6="Yes"),'Water Data'!I6,IF(AND(ISTEXT('Water Data'!B2),CI6="No",ISNUMBER('Water Data'!I6)),CONCATENATE("[",ROUND('Water Data'!I6,0),"]"),NA()))</f>
        <v>100</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93.402106354352767</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86.1</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100</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91"/>
      <c r="BS6" s="291">
        <f>+'Water Data'!D27</f>
        <v>0</v>
      </c>
      <c r="BT6" s="291" t="str">
        <f>+'Water Data'!D28</f>
        <v>Yes</v>
      </c>
      <c r="BU6" s="291">
        <f>+'Water Data'!D29</f>
        <v>0</v>
      </c>
      <c r="BV6" s="291">
        <f>+'Water Data'!E27</f>
        <v>0</v>
      </c>
      <c r="BW6" s="291">
        <f>+'Water Data'!E28</f>
        <v>0</v>
      </c>
      <c r="BX6" s="291">
        <f>+'Water Data'!E29</f>
        <v>0</v>
      </c>
      <c r="BY6" s="291">
        <f>+'Water Data'!F27</f>
        <v>0</v>
      </c>
      <c r="BZ6" s="291">
        <f>+'Water Data'!F28</f>
        <v>0</v>
      </c>
      <c r="CA6" s="291">
        <f>+'Water Data'!F29</f>
        <v>0</v>
      </c>
      <c r="CB6" s="291">
        <f>+'Water Data'!G27</f>
        <v>0</v>
      </c>
      <c r="CC6" s="291">
        <f>+'Water Data'!G28</f>
        <v>0</v>
      </c>
      <c r="CD6" s="291">
        <f>+'Water Data'!G29</f>
        <v>0</v>
      </c>
      <c r="CE6" s="291">
        <f>+'Water Data'!H27</f>
        <v>0</v>
      </c>
      <c r="CF6" s="291" t="str">
        <f>+'Water Data'!H28</f>
        <v>Yes</v>
      </c>
      <c r="CG6" s="291">
        <f>+'Water Data'!H29</f>
        <v>0</v>
      </c>
      <c r="CH6" s="291" t="str">
        <f>+'Water Data'!I27</f>
        <v>Yes</v>
      </c>
      <c r="CI6" s="291" t="str">
        <f>+'Water Data'!I28</f>
        <v>Yes</v>
      </c>
      <c r="CJ6" s="291">
        <f>+'Water Data'!I29</f>
        <v>0</v>
      </c>
      <c r="CK6" s="291" t="str">
        <f>+'Sanitation Data'!D28</f>
        <v>Yes</v>
      </c>
      <c r="CL6" s="291">
        <f>+'Sanitation Data'!D29</f>
        <v>0</v>
      </c>
      <c r="CM6" s="291">
        <f>+'Sanitation Data'!D30</f>
        <v>0</v>
      </c>
      <c r="CN6" s="291">
        <f>+'Sanitation Data'!D31</f>
        <v>0</v>
      </c>
      <c r="CO6" s="291">
        <f>+'Sanitation Data'!D32</f>
        <v>0</v>
      </c>
      <c r="CP6" s="291">
        <f>+'Sanitation Data'!E28</f>
        <v>0</v>
      </c>
      <c r="CQ6" s="291">
        <f>+'Sanitation Data'!E29</f>
        <v>0</v>
      </c>
      <c r="CR6" s="291">
        <f>+'Sanitation Data'!E30</f>
        <v>0</v>
      </c>
      <c r="CS6" s="291">
        <f>+'Sanitation Data'!E31</f>
        <v>0</v>
      </c>
      <c r="CT6" s="291">
        <f>+'Sanitation Data'!E32</f>
        <v>0</v>
      </c>
      <c r="CU6" s="291">
        <f>+'Sanitation Data'!F28</f>
        <v>0</v>
      </c>
      <c r="CV6" s="291">
        <f>+'Sanitation Data'!F29</f>
        <v>0</v>
      </c>
      <c r="CW6" s="291">
        <f>+'Sanitation Data'!F30</f>
        <v>0</v>
      </c>
      <c r="CX6" s="291">
        <f>+'Sanitation Data'!F31</f>
        <v>0</v>
      </c>
      <c r="CY6" s="291">
        <f>+'Sanitation Data'!F32</f>
        <v>0</v>
      </c>
      <c r="CZ6" s="291">
        <f>+'Sanitation Data'!G28</f>
        <v>0</v>
      </c>
      <c r="DA6" s="291">
        <f>+'Sanitation Data'!G29</f>
        <v>0</v>
      </c>
      <c r="DB6" s="291">
        <f>+'Sanitation Data'!G30</f>
        <v>0</v>
      </c>
      <c r="DC6" s="291">
        <f>+'Sanitation Data'!G31</f>
        <v>0</v>
      </c>
      <c r="DD6" s="291">
        <f>+'Sanitation Data'!G32</f>
        <v>0</v>
      </c>
      <c r="DE6" s="291" t="str">
        <f>+'Sanitation Data'!H28</f>
        <v>Yes</v>
      </c>
      <c r="DF6" s="291">
        <f>+'Sanitation Data'!H29</f>
        <v>0</v>
      </c>
      <c r="DG6" s="291">
        <f>+'Sanitation Data'!H30</f>
        <v>0</v>
      </c>
      <c r="DH6" s="291">
        <f>+'Sanitation Data'!H31</f>
        <v>0</v>
      </c>
      <c r="DI6" s="291">
        <f>+'Sanitation Data'!H32</f>
        <v>0</v>
      </c>
      <c r="DJ6" s="291" t="str">
        <f>+'Sanitation Data'!I28</f>
        <v>Yes</v>
      </c>
      <c r="DK6" s="291">
        <f>+'Sanitation Data'!I29</f>
        <v>0</v>
      </c>
      <c r="DL6" s="291">
        <f>+'Sanitation Data'!I30</f>
        <v>0</v>
      </c>
      <c r="DM6" s="291">
        <f>+'Sanitation Data'!I31</f>
        <v>0</v>
      </c>
      <c r="DN6" s="291">
        <f>+'Sanitation Data'!I32</f>
        <v>0</v>
      </c>
      <c r="DO6" s="291">
        <f>+'Hygiene Data'!D11</f>
        <v>0</v>
      </c>
      <c r="DP6" s="291">
        <f>+'Hygiene Data'!D12</f>
        <v>0</v>
      </c>
      <c r="DQ6" s="291">
        <f>+'Hygiene Data'!D13</f>
        <v>0</v>
      </c>
      <c r="DR6" s="291">
        <f>+'Hygiene Data'!E11</f>
        <v>0</v>
      </c>
      <c r="DS6" s="291">
        <f>+'Hygiene Data'!E12</f>
        <v>0</v>
      </c>
      <c r="DT6" s="291">
        <f>+'Hygiene Data'!E13</f>
        <v>0</v>
      </c>
      <c r="DU6" s="291">
        <f>+'Hygiene Data'!F11</f>
        <v>0</v>
      </c>
      <c r="DV6" s="291">
        <f>+'Hygiene Data'!F12</f>
        <v>0</v>
      </c>
      <c r="DW6" s="291">
        <f>+'Hygiene Data'!F13</f>
        <v>0</v>
      </c>
      <c r="DX6" s="291">
        <f>+'Hygiene Data'!G11</f>
        <v>0</v>
      </c>
      <c r="DY6" s="291">
        <f>+'Hygiene Data'!G12</f>
        <v>0</v>
      </c>
      <c r="DZ6" s="291">
        <f>+'Hygiene Data'!G13</f>
        <v>0</v>
      </c>
      <c r="EA6" s="291">
        <f>+'Hygiene Data'!H11</f>
        <v>0</v>
      </c>
      <c r="EB6" s="291">
        <f>+'Hygiene Data'!H12</f>
        <v>0</v>
      </c>
      <c r="EC6" s="291">
        <f>+'Hygiene Data'!H13</f>
        <v>0</v>
      </c>
      <c r="ED6" s="291">
        <f>+'Hygiene Data'!I11</f>
        <v>0</v>
      </c>
      <c r="EE6" s="291">
        <f>+'Hygiene Data'!I12</f>
        <v>0</v>
      </c>
      <c r="EF6" s="291">
        <f>+'Hygiene Data'!I13</f>
        <v>0</v>
      </c>
    </row>
    <row xmlns:x14ac="http://schemas.microsoft.com/office/spreadsheetml/2009/9/ac" r="7" x14ac:dyDescent="0.2">
      <c r="A7" s="36" t="str">
        <f ca="true">+IF(OFFSET('Water Data'!$B$2,0,10*ROW('Water Data'!E1))="","",OFFSET('Water Data'!$B$2,0,10*ROW('Water Data'!E1)))</f>
        <v>CPV_2011_UIS</v>
      </c>
      <c r="B7" s="36" t="str">
        <f ca="true">+IF(OFFSET('Water Data'!$C$2,0,10*ROW('Water Data'!F1))="","",OFFSET('Water Data'!$C$2,0,10*ROW('Water Data'!F1)))</f>
        <v>Other</v>
      </c>
      <c r="C7" s="347">
        <f t="shared" ref="C7:C70" ca="true" si="0">+IF(ISNUMBER(VALUE(MID(A7,5,4))), VALUE(MID(A7, 5,4)),"")</f>
        <v>2011</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94.498326911754845</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88.5</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98.277737120201522</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96.4</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91"/>
      <c r="BS7" s="291" t="str">
        <f ca="true">+IF(OFFSET('Water Data'!$D$27,0,10*ROW('Water Data'!D1))="","",OFFSET('Water Data'!$D$27,0,10*ROW('Water Data'!D1)))</f>
        <v/>
      </c>
      <c r="BT7" s="291" t="str">
        <f ca="true">+IF(OFFSET('Water Data'!$D$28,0,10*ROW('Water Data'!D1))="","",OFFSET('Water Data'!$D$28,0,10*ROW('Water Data'!D1)))</f>
        <v>Yes</v>
      </c>
      <c r="BU7" s="291" t="str">
        <f ca="true">+IF(OFFSET('Water Data'!$D$29,0,10*ROW('Water Data'!D1))="","",OFFSET('Water Data'!$D$29,0,10*ROW('Water Data'!D1)))</f>
        <v/>
      </c>
      <c r="BV7" s="291" t="str">
        <f ca="true">+IF(OFFSET('Water Data'!$E$27,0,10*ROW('Water Data'!E1))="","",OFFSET('Water Data'!$E$27,0,10*ROW('Water Data'!E1)))</f>
        <v/>
      </c>
      <c r="BW7" s="291" t="str">
        <f ca="true">+IF(OFFSET('Water Data'!$E$28,0,10*ROW('Water Data'!E1))="","",OFFSET('Water Data'!$E$28,0,10*ROW('Water Data'!E1)))</f>
        <v/>
      </c>
      <c r="BX7" s="291" t="str">
        <f ca="true">+IF(OFFSET('Water Data'!$E$29,0,10*ROW('Water Data'!E1))="","",OFFSET('Water Data'!$E$29,0,10*ROW('Water Data'!E1)))</f>
        <v/>
      </c>
      <c r="BY7" s="291" t="str">
        <f ca="true">+IF(OFFSET('Water Data'!$F$27,0,10*ROW('Water Data'!F1))="","",OFFSET('Water Data'!$F$27,0,10*ROW('Water Data'!F1)))</f>
        <v/>
      </c>
      <c r="BZ7" s="291" t="str">
        <f ca="true">+IF(OFFSET('Water Data'!$F$28,0,10*ROW('Water Data'!F1))="","",OFFSET('Water Data'!$F$28,0,10*ROW('Water Data'!F1)))</f>
        <v/>
      </c>
      <c r="CA7" s="291" t="str">
        <f ca="true">+IF(OFFSET('Water Data'!$F$29,0,10*ROW('Water Data'!F1))="","",OFFSET('Water Data'!$F$29,0,10*ROW('Water Data'!F1)))</f>
        <v/>
      </c>
      <c r="CB7" s="291" t="str">
        <f ca="true">+IF(OFFSET('Water Data'!$G$27,0,10*ROW('Water Data'!G1))="","",OFFSET('Water Data'!$G$27,0,10*ROW('Water Data'!G1)))</f>
        <v/>
      </c>
      <c r="CC7" s="291" t="str">
        <f ca="true">+IF(OFFSET('Water Data'!$G$28,0,10*ROW('Water Data'!G1))="","",OFFSET('Water Data'!$G$28,0,10*ROW('Water Data'!G1)))</f>
        <v/>
      </c>
      <c r="CD7" s="291" t="str">
        <f ca="true">+IF(OFFSET('Water Data'!$G$29,0,10*ROW('Water Data'!G1))="","",OFFSET('Water Data'!$G$29,0,10*ROW('Water Data'!G1)))</f>
        <v/>
      </c>
      <c r="CE7" s="291" t="str">
        <f ca="true">+IF(OFFSET('Water Data'!$H$27,0,10*ROW('Water Data'!H1))="","",OFFSET('Water Data'!$H$27,0,10*ROW('Water Data'!H1)))</f>
        <v/>
      </c>
      <c r="CF7" s="291" t="str">
        <f ca="true">+IF(OFFSET('Water Data'!$H$28,0,10*ROW('Water Data'!H1))="","",OFFSET('Water Data'!$H$28,0,10*ROW('Water Data'!H1)))</f>
        <v>Yes</v>
      </c>
      <c r="CG7" s="291" t="str">
        <f ca="true">+IF(OFFSET('Water Data'!$H$29,0,10*ROW('Water Data'!H1))="","",OFFSET('Water Data'!$H$29,0,10*ROW('Water Data'!H1)))</f>
        <v/>
      </c>
      <c r="CH7" s="291" t="str">
        <f ca="true">+IF(OFFSET('Water Data'!$I$27,0,10*ROW('Water Data'!I1))="","",OFFSET('Water Data'!$I$27,0,10*ROW('Water Data'!I1)))</f>
        <v>Yes</v>
      </c>
      <c r="CI7" s="291" t="str">
        <f ca="true">+IF(OFFSET('Water Data'!$I$28,0,10*ROW('Water Data'!I1))="","",OFFSET('Water Data'!$I$28,0,10*ROW('Water Data'!I1)))</f>
        <v>Yes</v>
      </c>
      <c r="CJ7" s="291" t="str">
        <f ca="true">+IF(OFFSET('Water Data'!$I$29,0,10*ROW('Water Data'!I1))="","",OFFSET('Water Data'!$I$29,0,10*ROW('Water Data'!I1)))</f>
        <v/>
      </c>
      <c r="CK7" s="291" t="str">
        <f ca="true">+IF(OFFSET('Sanitation Data'!$D$28,0,10*ROW('Sanitation Data'!D1))="","",OFFSET('Sanitation Data'!$D$28,0,10*ROW('Sanitation Data'!D1)))</f>
        <v>Yes</v>
      </c>
      <c r="CL7" s="291" t="str">
        <f ca="true">+IF(OFFSET('Sanitation Data'!$D$29,0,10*ROW('Sanitation Data'!D1))="","",OFFSET('Sanitation Data'!$D$29,0,10*ROW('Sanitation Data'!D1)))</f>
        <v/>
      </c>
      <c r="CM7" s="291" t="str">
        <f ca="true">+IF(OFFSET('Sanitation Data'!$D$30,0,10*ROW('Sanitation Data'!D1))="","",OFFSET('Sanitation Data'!$D$30,0,10*ROW('Sanitation Data'!D1)))</f>
        <v/>
      </c>
      <c r="CN7" s="291" t="str">
        <f ca="true">+IF(OFFSET('Sanitation Data'!$D$31,0,10*ROW('Sanitation Data'!D1))="","",OFFSET('Sanitation Data'!$D$31,0,10*ROW('Sanitation Data'!D1)))</f>
        <v/>
      </c>
      <c r="CO7" s="291" t="str">
        <f ca="true">+IF(OFFSET('Sanitation Data'!$D$32,0,10*ROW('Sanitation Data'!D1))="","",OFFSET('Sanitation Data'!$D$32,0,10*ROW('Sanitation Data'!D1)))</f>
        <v/>
      </c>
      <c r="CP7" s="291" t="str">
        <f ca="true">+IF(OFFSET('Sanitation Data'!$E$28,0,10*ROW('Sanitation Data'!E1))="","",OFFSET('Sanitation Data'!$E$28,0,10*ROW('Sanitation Data'!E1)))</f>
        <v/>
      </c>
      <c r="CQ7" s="291" t="str">
        <f ca="true">+IF(OFFSET('Sanitation Data'!$E$29,0,10*ROW('Sanitation Data'!E1))="","",OFFSET('Sanitation Data'!$E$29,0,10*ROW('Sanitation Data'!E1)))</f>
        <v/>
      </c>
      <c r="CR7" s="291" t="str">
        <f ca="true">+IF(OFFSET('Sanitation Data'!$E$30,0,10*ROW('Sanitation Data'!E1))="","",OFFSET('Sanitation Data'!$E$30,0,10*ROW('Sanitation Data'!E1)))</f>
        <v/>
      </c>
      <c r="CS7" s="291" t="str">
        <f ca="true">+IF(OFFSET('Sanitation Data'!$E$31,0,10*ROW('Sanitation Data'!E1))="","",OFFSET('Sanitation Data'!$E$31,0,10*ROW('Sanitation Data'!E1)))</f>
        <v/>
      </c>
      <c r="CT7" s="291" t="str">
        <f ca="true">+IF(OFFSET('Sanitation Data'!$E$32,0,10*ROW('Sanitation Data'!E1))="","",OFFSET('Sanitation Data'!$E$32,0,10*ROW('Sanitation Data'!E1)))</f>
        <v/>
      </c>
      <c r="CU7" s="291" t="str">
        <f ca="true">+IF(OFFSET('Sanitation Data'!$F$28,0,10*ROW('Sanitation Data'!F1))="","",OFFSET('Sanitation Data'!$F$28,0,10*ROW('Sanitation Data'!F1)))</f>
        <v/>
      </c>
      <c r="CV7" s="291" t="str">
        <f ca="true">+IF(OFFSET('Sanitation Data'!$F$29,0,10*ROW('Sanitation Data'!F1))="","",OFFSET('Sanitation Data'!$F$29,0,10*ROW('Sanitation Data'!F1)))</f>
        <v/>
      </c>
      <c r="CW7" s="291" t="str">
        <f ca="true">+IF(OFFSET('Sanitation Data'!$F$30,0,10*ROW('Sanitation Data'!F1))="","",OFFSET('Sanitation Data'!$F$30,0,10*ROW('Sanitation Data'!F1)))</f>
        <v/>
      </c>
      <c r="CX7" s="291" t="str">
        <f ca="true">+IF(OFFSET('Sanitation Data'!$F$31,0,10*ROW('Sanitation Data'!F1))="","",OFFSET('Sanitation Data'!$F$31,0,10*ROW('Sanitation Data'!F1)))</f>
        <v/>
      </c>
      <c r="CY7" s="291" t="str">
        <f ca="true">+IF(OFFSET('Sanitation Data'!$F$32,0,10*ROW('Sanitation Data'!F1))="","",OFFSET('Sanitation Data'!$F$32,0,10*ROW('Sanitation Data'!F1)))</f>
        <v/>
      </c>
      <c r="CZ7" s="291" t="str">
        <f ca="true">+IF(OFFSET('Sanitation Data'!$G$28,0,10*ROW('Sanitation Data'!G1))="","",OFFSET('Sanitation Data'!$G$28,0,10*ROW('Sanitation Data'!G1)))</f>
        <v/>
      </c>
      <c r="DA7" s="291" t="str">
        <f ca="true">+IF(OFFSET('Sanitation Data'!$G$29,0,10*ROW('Sanitation Data'!G1))="","",OFFSET('Sanitation Data'!$G$29,0,10*ROW('Sanitation Data'!G1)))</f>
        <v/>
      </c>
      <c r="DB7" s="291" t="str">
        <f ca="true">+IF(OFFSET('Sanitation Data'!$G$30,0,10*ROW('Sanitation Data'!G1))="","",OFFSET('Sanitation Data'!$G$30,0,10*ROW('Sanitation Data'!G1)))</f>
        <v/>
      </c>
      <c r="DC7" s="291" t="str">
        <f ca="true">+IF(OFFSET('Sanitation Data'!$G$31,0,10*ROW('Sanitation Data'!G1))="","",OFFSET('Sanitation Data'!$G$31,0,10*ROW('Sanitation Data'!G1)))</f>
        <v/>
      </c>
      <c r="DD7" s="291" t="str">
        <f ca="true">+IF(OFFSET('Sanitation Data'!$G$32,0,10*ROW('Sanitation Data'!G1))="","",OFFSET('Sanitation Data'!$G$32,0,10*ROW('Sanitation Data'!G1)))</f>
        <v/>
      </c>
      <c r="DE7" s="291" t="str">
        <f ca="true">+IF(OFFSET('Sanitation Data'!$H$28,0,10*ROW('Sanitation Data'!H1))="","",OFFSET('Sanitation Data'!$H$28,0,10*ROW('Sanitation Data'!H1)))</f>
        <v>Yes</v>
      </c>
      <c r="DF7" s="291" t="str">
        <f ca="true">+IF(OFFSET('Sanitation Data'!$H$29,0,10*ROW('Sanitation Data'!H1))="","",OFFSET('Sanitation Data'!$H$29,0,10*ROW('Sanitation Data'!H1)))</f>
        <v/>
      </c>
      <c r="DG7" s="291" t="str">
        <f ca="true">+IF(OFFSET('Sanitation Data'!$H$30,0,10*ROW('Sanitation Data'!H1))="","",OFFSET('Sanitation Data'!$H$30,0,10*ROW('Sanitation Data'!H1)))</f>
        <v/>
      </c>
      <c r="DH7" s="291" t="str">
        <f ca="true">+IF(OFFSET('Sanitation Data'!$H$31,0,10*ROW('Sanitation Data'!H1))="","",OFFSET('Sanitation Data'!$H$31,0,10*ROW('Sanitation Data'!H1)))</f>
        <v/>
      </c>
      <c r="DI7" s="291" t="str">
        <f ca="true">+IF(OFFSET('Sanitation Data'!$H$32,0,10*ROW('Sanitation Data'!H1))="","",OFFSET('Sanitation Data'!$H$32,0,10*ROW('Sanitation Data'!H1)))</f>
        <v/>
      </c>
      <c r="DJ7" s="291" t="str">
        <f ca="true">+IF(OFFSET('Sanitation Data'!$I$28,0,10*ROW('Sanitation Data'!I1))="","",OFFSET('Sanitation Data'!$I$28,0,10*ROW('Sanitation Data'!I1)))</f>
        <v>Yes</v>
      </c>
      <c r="DK7" s="291" t="str">
        <f ca="true">+IF(OFFSET('Sanitation Data'!$I$29,0,10*ROW('Sanitation Data'!I1))="","",OFFSET('Sanitation Data'!$I$29,0,10*ROW('Sanitation Data'!I1)))</f>
        <v/>
      </c>
      <c r="DL7" s="291" t="str">
        <f ca="true">+IF(OFFSET('Sanitation Data'!$I$30,0,10*ROW('Sanitation Data'!I1))="","",OFFSET('Sanitation Data'!$I$30,0,10*ROW('Sanitation Data'!I1)))</f>
        <v/>
      </c>
      <c r="DM7" s="291" t="str">
        <f ca="true">+IF(OFFSET('Sanitation Data'!$I$31,0,10*ROW('Sanitation Data'!I1))="","",OFFSET('Sanitation Data'!$I$31,0,10*ROW('Sanitation Data'!I1)))</f>
        <v/>
      </c>
      <c r="DN7" s="291" t="str">
        <f ca="true">+IF(OFFSET('Sanitation Data'!$I$32,0,10*ROW('Sanitation Data'!I1))="","",OFFSET('Sanitation Data'!$I$32,0,10*ROW('Sanitation Data'!I1)))</f>
        <v/>
      </c>
      <c r="DO7" s="291" t="str">
        <f ca="true">+IF(OFFSET('Hygiene Data'!$D$11,0,10*ROW('Hygiene Data'!D1))="","",OFFSET('Hygiene Data'!$D$11,0,10*ROW('Hygiene Data'!D1)))</f>
        <v/>
      </c>
      <c r="DP7" s="291" t="str">
        <f ca="true">+IF(OFFSET('Hygiene Data'!$D$12,0,10*ROW('Hygiene Data'!D1))="","",OFFSET('Hygiene Data'!$D$12,0,10*ROW('Hygiene Data'!D1)))</f>
        <v/>
      </c>
      <c r="DQ7" s="291" t="str">
        <f ca="true">+IF(OFFSET('Hygiene Data'!$D$13,0,10*ROW('Hygiene Data'!D1))="","",OFFSET('Hygiene Data'!$D$13,0,10*ROW('Hygiene Data'!D1)))</f>
        <v/>
      </c>
      <c r="DR7" s="291" t="str">
        <f ca="true">+IF(OFFSET('Hygiene Data'!$E$11,0,10*ROW('Hygiene Data'!E1))="","",OFFSET('Hygiene Data'!$E$11,0,10*ROW('Hygiene Data'!E1)))</f>
        <v/>
      </c>
      <c r="DS7" s="291" t="str">
        <f ca="true">+IF(OFFSET('Hygiene Data'!$E$12,0,10*ROW('Hygiene Data'!E1))="","",OFFSET('Hygiene Data'!$E$12,0,10*ROW('Hygiene Data'!E1)))</f>
        <v/>
      </c>
      <c r="DT7" s="291" t="str">
        <f ca="true">+IF(OFFSET('Hygiene Data'!$E$13,0,10*ROW('Hygiene Data'!E1))="","",OFFSET('Hygiene Data'!$E$13,0,10*ROW('Hygiene Data'!E1)))</f>
        <v/>
      </c>
      <c r="DU7" s="291" t="str">
        <f ca="true">+IF(OFFSET('Hygiene Data'!$F$11,0,10*ROW('Hygiene Data'!F1))="","",OFFSET('Hygiene Data'!$F$11,0,10*ROW('Hygiene Data'!F1)))</f>
        <v/>
      </c>
      <c r="DV7" s="291" t="str">
        <f ca="true">+IF(OFFSET('Hygiene Data'!$F$12,0,10*ROW('Hygiene Data'!F1))="","",OFFSET('Hygiene Data'!$F$12,0,10*ROW('Hygiene Data'!F1)))</f>
        <v/>
      </c>
      <c r="DW7" s="291" t="str">
        <f ca="true">+IF(OFFSET('Hygiene Data'!$F$13,0,10*ROW('Hygiene Data'!F1))="","",OFFSET('Hygiene Data'!$F$13,0,10*ROW('Hygiene Data'!F1)))</f>
        <v/>
      </c>
      <c r="DX7" s="291" t="str">
        <f ca="true">+IF(OFFSET('Hygiene Data'!$G$11,0,10*ROW('Hygiene Data'!G1))="","",OFFSET('Hygiene Data'!$G$11,0,10*ROW('Hygiene Data'!G1)))</f>
        <v/>
      </c>
      <c r="DY7" s="291" t="str">
        <f ca="true">+IF(OFFSET('Hygiene Data'!$G$12,0,10*ROW('Hygiene Data'!G1))="","",OFFSET('Hygiene Data'!$G$12,0,10*ROW('Hygiene Data'!G1)))</f>
        <v/>
      </c>
      <c r="DZ7" s="291" t="str">
        <f ca="true">+IF(OFFSET('Hygiene Data'!$G$13,0,10*ROW('Hygiene Data'!G1))="","",OFFSET('Hygiene Data'!$G$13,0,10*ROW('Hygiene Data'!G1)))</f>
        <v/>
      </c>
      <c r="EA7" s="291" t="str">
        <f ca="true">+IF(OFFSET('Hygiene Data'!$H$11,0,10*ROW('Hygiene Data'!H1))="","",OFFSET('Hygiene Data'!$H$11,0,10*ROW('Hygiene Data'!H1)))</f>
        <v/>
      </c>
      <c r="EB7" s="291" t="str">
        <f ca="true">+IF(OFFSET('Hygiene Data'!$H$12,0,10*ROW('Hygiene Data'!H1))="","",OFFSET('Hygiene Data'!$H$12,0,10*ROW('Hygiene Data'!H1)))</f>
        <v/>
      </c>
      <c r="EC7" s="291" t="str">
        <f ca="true">+IF(OFFSET('Hygiene Data'!$H$13,0,10*ROW('Hygiene Data'!H1))="","",OFFSET('Hygiene Data'!$H$13,0,10*ROW('Hygiene Data'!H1)))</f>
        <v/>
      </c>
      <c r="ED7" s="291" t="str">
        <f ca="true">+IF(OFFSET('Hygiene Data'!$I$11,0,10*ROW('Hygiene Data'!I1))="","",OFFSET('Hygiene Data'!$I$11,0,10*ROW('Hygiene Data'!I1)))</f>
        <v/>
      </c>
      <c r="EE7" s="291" t="str">
        <f ca="true">+IF(OFFSET('Hygiene Data'!$I$12,0,10*ROW('Hygiene Data'!I1))="","",OFFSET('Hygiene Data'!$I$12,0,10*ROW('Hygiene Data'!I1)))</f>
        <v/>
      </c>
      <c r="EF7" s="291"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CPV_2012_UIS</v>
      </c>
      <c r="B8" s="36" t="str">
        <f ca="true">+IF(OFFSET('Water Data'!$C$2,0,10*ROW('Water Data'!F2))="","",OFFSET('Water Data'!$C$2,0,10*ROW('Water Data'!F2)))</f>
        <v>Other</v>
      </c>
      <c r="C8" s="347">
        <f t="shared" ca="true" si="0"/>
        <v>2012</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95.012166512125802</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89.7</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97.77242387920181</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95.4</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91"/>
      <c r="BS8" s="291" t="str">
        <f ca="true">+IF(OFFSET('Water Data'!$D$27,0,10*ROW('Water Data'!D2))="","",OFFSET('Water Data'!$D$27,0,10*ROW('Water Data'!D2)))</f>
        <v/>
      </c>
      <c r="BT8" s="291" t="str">
        <f ca="true">+IF(OFFSET('Water Data'!$D$28,0,10*ROW('Water Data'!D2))="","",OFFSET('Water Data'!$D$28,0,10*ROW('Water Data'!D2)))</f>
        <v>Yes</v>
      </c>
      <c r="BU8" s="291" t="str">
        <f ca="true">+IF(OFFSET('Water Data'!$D$29,0,10*ROW('Water Data'!D2))="","",OFFSET('Water Data'!$D$29,0,10*ROW('Water Data'!D2)))</f>
        <v/>
      </c>
      <c r="BV8" s="291" t="str">
        <f ca="true">+IF(OFFSET('Water Data'!$E$27,0,10*ROW('Water Data'!E2))="","",OFFSET('Water Data'!$E$27,0,10*ROW('Water Data'!E2)))</f>
        <v/>
      </c>
      <c r="BW8" s="291" t="str">
        <f ca="true">+IF(OFFSET('Water Data'!$E$28,0,10*ROW('Water Data'!E2))="","",OFFSET('Water Data'!$E$28,0,10*ROW('Water Data'!E2)))</f>
        <v/>
      </c>
      <c r="BX8" s="291" t="str">
        <f ca="true">+IF(OFFSET('Water Data'!$E$29,0,10*ROW('Water Data'!E2))="","",OFFSET('Water Data'!$E$29,0,10*ROW('Water Data'!E2)))</f>
        <v/>
      </c>
      <c r="BY8" s="291" t="str">
        <f ca="true">+IF(OFFSET('Water Data'!$F$27,0,10*ROW('Water Data'!F2))="","",OFFSET('Water Data'!$F$27,0,10*ROW('Water Data'!F2)))</f>
        <v/>
      </c>
      <c r="BZ8" s="291" t="str">
        <f ca="true">+IF(OFFSET('Water Data'!$F$28,0,10*ROW('Water Data'!F2))="","",OFFSET('Water Data'!$F$28,0,10*ROW('Water Data'!F2)))</f>
        <v/>
      </c>
      <c r="CA8" s="291" t="str">
        <f ca="true">+IF(OFFSET('Water Data'!$F$29,0,10*ROW('Water Data'!F2))="","",OFFSET('Water Data'!$F$29,0,10*ROW('Water Data'!F2)))</f>
        <v/>
      </c>
      <c r="CB8" s="291" t="str">
        <f ca="true">+IF(OFFSET('Water Data'!$G$27,0,10*ROW('Water Data'!G2))="","",OFFSET('Water Data'!$G$27,0,10*ROW('Water Data'!G2)))</f>
        <v/>
      </c>
      <c r="CC8" s="291" t="str">
        <f ca="true">+IF(OFFSET('Water Data'!$G$28,0,10*ROW('Water Data'!G2))="","",OFFSET('Water Data'!$G$28,0,10*ROW('Water Data'!G2)))</f>
        <v/>
      </c>
      <c r="CD8" s="291" t="str">
        <f ca="true">+IF(OFFSET('Water Data'!$G$29,0,10*ROW('Water Data'!G2))="","",OFFSET('Water Data'!$G$29,0,10*ROW('Water Data'!G2)))</f>
        <v/>
      </c>
      <c r="CE8" s="291" t="str">
        <f ca="true">+IF(OFFSET('Water Data'!$H$27,0,10*ROW('Water Data'!H2))="","",OFFSET('Water Data'!$H$27,0,10*ROW('Water Data'!H2)))</f>
        <v/>
      </c>
      <c r="CF8" s="291" t="str">
        <f ca="true">+IF(OFFSET('Water Data'!$H$28,0,10*ROW('Water Data'!H2))="","",OFFSET('Water Data'!$H$28,0,10*ROW('Water Data'!H2)))</f>
        <v>Yes</v>
      </c>
      <c r="CG8" s="291" t="str">
        <f ca="true">+IF(OFFSET('Water Data'!$H$29,0,10*ROW('Water Data'!H2))="","",OFFSET('Water Data'!$H$29,0,10*ROW('Water Data'!H2)))</f>
        <v/>
      </c>
      <c r="CH8" s="291" t="str">
        <f ca="true">+IF(OFFSET('Water Data'!$I$27,0,10*ROW('Water Data'!I2))="","",OFFSET('Water Data'!$I$27,0,10*ROW('Water Data'!I2)))</f>
        <v>Yes</v>
      </c>
      <c r="CI8" s="291" t="str">
        <f ca="true">+IF(OFFSET('Water Data'!$I$28,0,10*ROW('Water Data'!I2))="","",OFFSET('Water Data'!$I$28,0,10*ROW('Water Data'!I2)))</f>
        <v>Yes</v>
      </c>
      <c r="CJ8" s="291" t="str">
        <f ca="true">+IF(OFFSET('Water Data'!$I$29,0,10*ROW('Water Data'!I2))="","",OFFSET('Water Data'!$I$29,0,10*ROW('Water Data'!I2)))</f>
        <v/>
      </c>
      <c r="CK8" s="291" t="str">
        <f ca="true">+IF(OFFSET('Sanitation Data'!$D$28,0,10*ROW('Sanitation Data'!D2))="","",OFFSET('Sanitation Data'!$D$28,0,10*ROW('Sanitation Data'!D2)))</f>
        <v>Yes</v>
      </c>
      <c r="CL8" s="291" t="str">
        <f ca="true">+IF(OFFSET('Sanitation Data'!$D$29,0,10*ROW('Sanitation Data'!D2))="","",OFFSET('Sanitation Data'!$D$29,0,10*ROW('Sanitation Data'!D2)))</f>
        <v/>
      </c>
      <c r="CM8" s="291" t="str">
        <f ca="true">+IF(OFFSET('Sanitation Data'!$D$30,0,10*ROW('Sanitation Data'!D2))="","",OFFSET('Sanitation Data'!$D$30,0,10*ROW('Sanitation Data'!D2)))</f>
        <v/>
      </c>
      <c r="CN8" s="291" t="str">
        <f ca="true">+IF(OFFSET('Sanitation Data'!$D$31,0,10*ROW('Sanitation Data'!D2))="","",OFFSET('Sanitation Data'!$D$31,0,10*ROW('Sanitation Data'!D2)))</f>
        <v/>
      </c>
      <c r="CO8" s="291" t="str">
        <f ca="true">+IF(OFFSET('Sanitation Data'!$D$32,0,10*ROW('Sanitation Data'!D2))="","",OFFSET('Sanitation Data'!$D$32,0,10*ROW('Sanitation Data'!D2)))</f>
        <v/>
      </c>
      <c r="CP8" s="291" t="str">
        <f ca="true">+IF(OFFSET('Sanitation Data'!$E$28,0,10*ROW('Sanitation Data'!E2))="","",OFFSET('Sanitation Data'!$E$28,0,10*ROW('Sanitation Data'!E2)))</f>
        <v/>
      </c>
      <c r="CQ8" s="291" t="str">
        <f ca="true">+IF(OFFSET('Sanitation Data'!$E$29,0,10*ROW('Sanitation Data'!E2))="","",OFFSET('Sanitation Data'!$E$29,0,10*ROW('Sanitation Data'!E2)))</f>
        <v/>
      </c>
      <c r="CR8" s="291" t="str">
        <f ca="true">+IF(OFFSET('Sanitation Data'!$E$30,0,10*ROW('Sanitation Data'!E2))="","",OFFSET('Sanitation Data'!$E$30,0,10*ROW('Sanitation Data'!E2)))</f>
        <v/>
      </c>
      <c r="CS8" s="291" t="str">
        <f ca="true">+IF(OFFSET('Sanitation Data'!$E$31,0,10*ROW('Sanitation Data'!E2))="","",OFFSET('Sanitation Data'!$E$31,0,10*ROW('Sanitation Data'!E2)))</f>
        <v/>
      </c>
      <c r="CT8" s="291" t="str">
        <f ca="true">+IF(OFFSET('Sanitation Data'!$E$32,0,10*ROW('Sanitation Data'!E2))="","",OFFSET('Sanitation Data'!$E$32,0,10*ROW('Sanitation Data'!E2)))</f>
        <v/>
      </c>
      <c r="CU8" s="291" t="str">
        <f ca="true">+IF(OFFSET('Sanitation Data'!$F$28,0,10*ROW('Sanitation Data'!F2))="","",OFFSET('Sanitation Data'!$F$28,0,10*ROW('Sanitation Data'!F2)))</f>
        <v/>
      </c>
      <c r="CV8" s="291" t="str">
        <f ca="true">+IF(OFFSET('Sanitation Data'!$F$29,0,10*ROW('Sanitation Data'!F2))="","",OFFSET('Sanitation Data'!$F$29,0,10*ROW('Sanitation Data'!F2)))</f>
        <v/>
      </c>
      <c r="CW8" s="291" t="str">
        <f ca="true">+IF(OFFSET('Sanitation Data'!$F$30,0,10*ROW('Sanitation Data'!F2))="","",OFFSET('Sanitation Data'!$F$30,0,10*ROW('Sanitation Data'!F2)))</f>
        <v/>
      </c>
      <c r="CX8" s="291" t="str">
        <f ca="true">+IF(OFFSET('Sanitation Data'!$F$31,0,10*ROW('Sanitation Data'!F2))="","",OFFSET('Sanitation Data'!$F$31,0,10*ROW('Sanitation Data'!F2)))</f>
        <v/>
      </c>
      <c r="CY8" s="291" t="str">
        <f ca="true">+IF(OFFSET('Sanitation Data'!$F$32,0,10*ROW('Sanitation Data'!F2))="","",OFFSET('Sanitation Data'!$F$32,0,10*ROW('Sanitation Data'!F2)))</f>
        <v/>
      </c>
      <c r="CZ8" s="291" t="str">
        <f ca="true">+IF(OFFSET('Sanitation Data'!$G$28,0,10*ROW('Sanitation Data'!G2))="","",OFFSET('Sanitation Data'!$G$28,0,10*ROW('Sanitation Data'!G2)))</f>
        <v/>
      </c>
      <c r="DA8" s="291" t="str">
        <f ca="true">+IF(OFFSET('Sanitation Data'!$G$29,0,10*ROW('Sanitation Data'!G2))="","",OFFSET('Sanitation Data'!$G$29,0,10*ROW('Sanitation Data'!G2)))</f>
        <v/>
      </c>
      <c r="DB8" s="291" t="str">
        <f ca="true">+IF(OFFSET('Sanitation Data'!$G$30,0,10*ROW('Sanitation Data'!G2))="","",OFFSET('Sanitation Data'!$G$30,0,10*ROW('Sanitation Data'!G2)))</f>
        <v/>
      </c>
      <c r="DC8" s="291" t="str">
        <f ca="true">+IF(OFFSET('Sanitation Data'!$G$31,0,10*ROW('Sanitation Data'!G2))="","",OFFSET('Sanitation Data'!$G$31,0,10*ROW('Sanitation Data'!G2)))</f>
        <v/>
      </c>
      <c r="DD8" s="291" t="str">
        <f ca="true">+IF(OFFSET('Sanitation Data'!$G$32,0,10*ROW('Sanitation Data'!G2))="","",OFFSET('Sanitation Data'!$G$32,0,10*ROW('Sanitation Data'!G2)))</f>
        <v/>
      </c>
      <c r="DE8" s="291" t="str">
        <f ca="true">+IF(OFFSET('Sanitation Data'!$H$28,0,10*ROW('Sanitation Data'!H2))="","",OFFSET('Sanitation Data'!$H$28,0,10*ROW('Sanitation Data'!H2)))</f>
        <v>Yes</v>
      </c>
      <c r="DF8" s="291" t="str">
        <f ca="true">+IF(OFFSET('Sanitation Data'!$H$29,0,10*ROW('Sanitation Data'!H2))="","",OFFSET('Sanitation Data'!$H$29,0,10*ROW('Sanitation Data'!H2)))</f>
        <v/>
      </c>
      <c r="DG8" s="291" t="str">
        <f ca="true">+IF(OFFSET('Sanitation Data'!$H$30,0,10*ROW('Sanitation Data'!H2))="","",OFFSET('Sanitation Data'!$H$30,0,10*ROW('Sanitation Data'!H2)))</f>
        <v/>
      </c>
      <c r="DH8" s="291" t="str">
        <f ca="true">+IF(OFFSET('Sanitation Data'!$H$31,0,10*ROW('Sanitation Data'!H2))="","",OFFSET('Sanitation Data'!$H$31,0,10*ROW('Sanitation Data'!H2)))</f>
        <v/>
      </c>
      <c r="DI8" s="291" t="str">
        <f ca="true">+IF(OFFSET('Sanitation Data'!$H$32,0,10*ROW('Sanitation Data'!H2))="","",OFFSET('Sanitation Data'!$H$32,0,10*ROW('Sanitation Data'!H2)))</f>
        <v/>
      </c>
      <c r="DJ8" s="291" t="str">
        <f ca="true">+IF(OFFSET('Sanitation Data'!$I$28,0,10*ROW('Sanitation Data'!I2))="","",OFFSET('Sanitation Data'!$I$28,0,10*ROW('Sanitation Data'!I2)))</f>
        <v>Yes</v>
      </c>
      <c r="DK8" s="291" t="str">
        <f ca="true">+IF(OFFSET('Sanitation Data'!$I$29,0,10*ROW('Sanitation Data'!I2))="","",OFFSET('Sanitation Data'!$I$29,0,10*ROW('Sanitation Data'!I2)))</f>
        <v/>
      </c>
      <c r="DL8" s="291" t="str">
        <f ca="true">+IF(OFFSET('Sanitation Data'!$I$30,0,10*ROW('Sanitation Data'!I2))="","",OFFSET('Sanitation Data'!$I$30,0,10*ROW('Sanitation Data'!I2)))</f>
        <v/>
      </c>
      <c r="DM8" s="291" t="str">
        <f ca="true">+IF(OFFSET('Sanitation Data'!$I$31,0,10*ROW('Sanitation Data'!I2))="","",OFFSET('Sanitation Data'!$I$31,0,10*ROW('Sanitation Data'!I2)))</f>
        <v/>
      </c>
      <c r="DN8" s="291" t="str">
        <f ca="true">+IF(OFFSET('Sanitation Data'!$I$32,0,10*ROW('Sanitation Data'!I2))="","",OFFSET('Sanitation Data'!$I$32,0,10*ROW('Sanitation Data'!I2)))</f>
        <v/>
      </c>
      <c r="DO8" s="291" t="str">
        <f ca="true">+IF(OFFSET('Hygiene Data'!$D$11,0,10*ROW('Hygiene Data'!D2))="","",OFFSET('Hygiene Data'!$D$11,0,10*ROW('Hygiene Data'!D2)))</f>
        <v/>
      </c>
      <c r="DP8" s="291" t="str">
        <f ca="true">+IF(OFFSET('Hygiene Data'!$D$12,0,10*ROW('Hygiene Data'!D2))="","",OFFSET('Hygiene Data'!$D$12,0,10*ROW('Hygiene Data'!D2)))</f>
        <v/>
      </c>
      <c r="DQ8" s="291" t="str">
        <f ca="true">+IF(OFFSET('Hygiene Data'!$D$13,0,10*ROW('Hygiene Data'!D2))="","",OFFSET('Hygiene Data'!$D$13,0,10*ROW('Hygiene Data'!D2)))</f>
        <v/>
      </c>
      <c r="DR8" s="291" t="str">
        <f ca="true">+IF(OFFSET('Hygiene Data'!$E$11,0,10*ROW('Hygiene Data'!E2))="","",OFFSET('Hygiene Data'!$E$11,0,10*ROW('Hygiene Data'!E2)))</f>
        <v/>
      </c>
      <c r="DS8" s="291" t="str">
        <f ca="true">+IF(OFFSET('Hygiene Data'!$E$12,0,10*ROW('Hygiene Data'!E2))="","",OFFSET('Hygiene Data'!$E$12,0,10*ROW('Hygiene Data'!E2)))</f>
        <v/>
      </c>
      <c r="DT8" s="291" t="str">
        <f ca="true">+IF(OFFSET('Hygiene Data'!$E$13,0,10*ROW('Hygiene Data'!E2))="","",OFFSET('Hygiene Data'!$E$13,0,10*ROW('Hygiene Data'!E2)))</f>
        <v/>
      </c>
      <c r="DU8" s="291" t="str">
        <f ca="true">+IF(OFFSET('Hygiene Data'!$F$11,0,10*ROW('Hygiene Data'!F2))="","",OFFSET('Hygiene Data'!$F$11,0,10*ROW('Hygiene Data'!F2)))</f>
        <v/>
      </c>
      <c r="DV8" s="291" t="str">
        <f ca="true">+IF(OFFSET('Hygiene Data'!$F$12,0,10*ROW('Hygiene Data'!F2))="","",OFFSET('Hygiene Data'!$F$12,0,10*ROW('Hygiene Data'!F2)))</f>
        <v/>
      </c>
      <c r="DW8" s="291" t="str">
        <f ca="true">+IF(OFFSET('Hygiene Data'!$F$13,0,10*ROW('Hygiene Data'!F2))="","",OFFSET('Hygiene Data'!$F$13,0,10*ROW('Hygiene Data'!F2)))</f>
        <v/>
      </c>
      <c r="DX8" s="291" t="str">
        <f ca="true">+IF(OFFSET('Hygiene Data'!$G$11,0,10*ROW('Hygiene Data'!G2))="","",OFFSET('Hygiene Data'!$G$11,0,10*ROW('Hygiene Data'!G2)))</f>
        <v/>
      </c>
      <c r="DY8" s="291" t="str">
        <f ca="true">+IF(OFFSET('Hygiene Data'!$G$12,0,10*ROW('Hygiene Data'!G2))="","",OFFSET('Hygiene Data'!$G$12,0,10*ROW('Hygiene Data'!G2)))</f>
        <v/>
      </c>
      <c r="DZ8" s="291" t="str">
        <f ca="true">+IF(OFFSET('Hygiene Data'!$G$13,0,10*ROW('Hygiene Data'!G2))="","",OFFSET('Hygiene Data'!$G$13,0,10*ROW('Hygiene Data'!G2)))</f>
        <v/>
      </c>
      <c r="EA8" s="291" t="str">
        <f ca="true">+IF(OFFSET('Hygiene Data'!$H$11,0,10*ROW('Hygiene Data'!H2))="","",OFFSET('Hygiene Data'!$H$11,0,10*ROW('Hygiene Data'!H2)))</f>
        <v/>
      </c>
      <c r="EB8" s="291" t="str">
        <f ca="true">+IF(OFFSET('Hygiene Data'!$H$12,0,10*ROW('Hygiene Data'!H2))="","",OFFSET('Hygiene Data'!$H$12,0,10*ROW('Hygiene Data'!H2)))</f>
        <v/>
      </c>
      <c r="EC8" s="291" t="str">
        <f ca="true">+IF(OFFSET('Hygiene Data'!$H$13,0,10*ROW('Hygiene Data'!H2))="","",OFFSET('Hygiene Data'!$H$13,0,10*ROW('Hygiene Data'!H2)))</f>
        <v/>
      </c>
      <c r="ED8" s="291" t="str">
        <f ca="true">+IF(OFFSET('Hygiene Data'!$I$11,0,10*ROW('Hygiene Data'!I2))="","",OFFSET('Hygiene Data'!$I$11,0,10*ROW('Hygiene Data'!I2)))</f>
        <v/>
      </c>
      <c r="EE8" s="291" t="str">
        <f ca="true">+IF(OFFSET('Hygiene Data'!$I$12,0,10*ROW('Hygiene Data'!I2))="","",OFFSET('Hygiene Data'!$I$12,0,10*ROW('Hygiene Data'!I2)))</f>
        <v/>
      </c>
      <c r="EF8" s="291"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CPV_2013_UIS</v>
      </c>
      <c r="B9" s="36" t="str">
        <f ca="true">+IF(OFFSET('Water Data'!$C$2,0,10*ROW('Water Data'!F3))="","",OFFSET('Water Data'!$C$2,0,10*ROW('Water Data'!F3)))</f>
        <v>Other</v>
      </c>
      <c r="C9" s="347">
        <f t="shared" ca="true" si="0"/>
        <v>2013</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96.079106964852329</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92</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98.578676274758976</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97.1</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91"/>
      <c r="BS9" s="291" t="str">
        <f ca="true">+IF(OFFSET('Water Data'!$D$27,0,10*ROW('Water Data'!D3))="","",OFFSET('Water Data'!$D$27,0,10*ROW('Water Data'!D3)))</f>
        <v/>
      </c>
      <c r="BT9" s="291" t="str">
        <f ca="true">+IF(OFFSET('Water Data'!$D$28,0,10*ROW('Water Data'!D3))="","",OFFSET('Water Data'!$D$28,0,10*ROW('Water Data'!D3)))</f>
        <v>Yes</v>
      </c>
      <c r="BU9" s="291" t="str">
        <f ca="true">+IF(OFFSET('Water Data'!$D$29,0,10*ROW('Water Data'!D3))="","",OFFSET('Water Data'!$D$29,0,10*ROW('Water Data'!D3)))</f>
        <v/>
      </c>
      <c r="BV9" s="291" t="str">
        <f ca="true">+IF(OFFSET('Water Data'!$E$27,0,10*ROW('Water Data'!E3))="","",OFFSET('Water Data'!$E$27,0,10*ROW('Water Data'!E3)))</f>
        <v/>
      </c>
      <c r="BW9" s="291" t="str">
        <f ca="true">+IF(OFFSET('Water Data'!$E$28,0,10*ROW('Water Data'!E3))="","",OFFSET('Water Data'!$E$28,0,10*ROW('Water Data'!E3)))</f>
        <v/>
      </c>
      <c r="BX9" s="291" t="str">
        <f ca="true">+IF(OFFSET('Water Data'!$E$29,0,10*ROW('Water Data'!E3))="","",OFFSET('Water Data'!$E$29,0,10*ROW('Water Data'!E3)))</f>
        <v/>
      </c>
      <c r="BY9" s="291" t="str">
        <f ca="true">+IF(OFFSET('Water Data'!$F$27,0,10*ROW('Water Data'!F3))="","",OFFSET('Water Data'!$F$27,0,10*ROW('Water Data'!F3)))</f>
        <v/>
      </c>
      <c r="BZ9" s="291" t="str">
        <f ca="true">+IF(OFFSET('Water Data'!$F$28,0,10*ROW('Water Data'!F3))="","",OFFSET('Water Data'!$F$28,0,10*ROW('Water Data'!F3)))</f>
        <v/>
      </c>
      <c r="CA9" s="291" t="str">
        <f ca="true">+IF(OFFSET('Water Data'!$F$29,0,10*ROW('Water Data'!F3))="","",OFFSET('Water Data'!$F$29,0,10*ROW('Water Data'!F3)))</f>
        <v/>
      </c>
      <c r="CB9" s="291" t="str">
        <f ca="true">+IF(OFFSET('Water Data'!$G$27,0,10*ROW('Water Data'!G3))="","",OFFSET('Water Data'!$G$27,0,10*ROW('Water Data'!G3)))</f>
        <v/>
      </c>
      <c r="CC9" s="291" t="str">
        <f ca="true">+IF(OFFSET('Water Data'!$G$28,0,10*ROW('Water Data'!G3))="","",OFFSET('Water Data'!$G$28,0,10*ROW('Water Data'!G3)))</f>
        <v/>
      </c>
      <c r="CD9" s="291" t="str">
        <f ca="true">+IF(OFFSET('Water Data'!$G$29,0,10*ROW('Water Data'!G3))="","",OFFSET('Water Data'!$G$29,0,10*ROW('Water Data'!G3)))</f>
        <v/>
      </c>
      <c r="CE9" s="291" t="str">
        <f ca="true">+IF(OFFSET('Water Data'!$H$27,0,10*ROW('Water Data'!H3))="","",OFFSET('Water Data'!$H$27,0,10*ROW('Water Data'!H3)))</f>
        <v/>
      </c>
      <c r="CF9" s="291" t="str">
        <f ca="true">+IF(OFFSET('Water Data'!$H$28,0,10*ROW('Water Data'!H3))="","",OFFSET('Water Data'!$H$28,0,10*ROW('Water Data'!H3)))</f>
        <v>Yes</v>
      </c>
      <c r="CG9" s="291" t="str">
        <f ca="true">+IF(OFFSET('Water Data'!$H$29,0,10*ROW('Water Data'!H3))="","",OFFSET('Water Data'!$H$29,0,10*ROW('Water Data'!H3)))</f>
        <v/>
      </c>
      <c r="CH9" s="291" t="str">
        <f ca="true">+IF(OFFSET('Water Data'!$I$27,0,10*ROW('Water Data'!I3))="","",OFFSET('Water Data'!$I$27,0,10*ROW('Water Data'!I3)))</f>
        <v>Yes</v>
      </c>
      <c r="CI9" s="291" t="str">
        <f ca="true">+IF(OFFSET('Water Data'!$I$28,0,10*ROW('Water Data'!I3))="","",OFFSET('Water Data'!$I$28,0,10*ROW('Water Data'!I3)))</f>
        <v>Yes</v>
      </c>
      <c r="CJ9" s="291" t="str">
        <f ca="true">+IF(OFFSET('Water Data'!$I$29,0,10*ROW('Water Data'!I3))="","",OFFSET('Water Data'!$I$29,0,10*ROW('Water Data'!I3)))</f>
        <v/>
      </c>
      <c r="CK9" s="291" t="str">
        <f ca="true">+IF(OFFSET('Sanitation Data'!$D$28,0,10*ROW('Sanitation Data'!D3))="","",OFFSET('Sanitation Data'!$D$28,0,10*ROW('Sanitation Data'!D3)))</f>
        <v>Yes</v>
      </c>
      <c r="CL9" s="291" t="str">
        <f ca="true">+IF(OFFSET('Sanitation Data'!$D$29,0,10*ROW('Sanitation Data'!D3))="","",OFFSET('Sanitation Data'!$D$29,0,10*ROW('Sanitation Data'!D3)))</f>
        <v/>
      </c>
      <c r="CM9" s="291" t="str">
        <f ca="true">+IF(OFFSET('Sanitation Data'!$D$30,0,10*ROW('Sanitation Data'!D3))="","",OFFSET('Sanitation Data'!$D$30,0,10*ROW('Sanitation Data'!D3)))</f>
        <v/>
      </c>
      <c r="CN9" s="291" t="str">
        <f ca="true">+IF(OFFSET('Sanitation Data'!$D$31,0,10*ROW('Sanitation Data'!D3))="","",OFFSET('Sanitation Data'!$D$31,0,10*ROW('Sanitation Data'!D3)))</f>
        <v/>
      </c>
      <c r="CO9" s="291" t="str">
        <f ca="true">+IF(OFFSET('Sanitation Data'!$D$32,0,10*ROW('Sanitation Data'!D3))="","",OFFSET('Sanitation Data'!$D$32,0,10*ROW('Sanitation Data'!D3)))</f>
        <v/>
      </c>
      <c r="CP9" s="291" t="str">
        <f ca="true">+IF(OFFSET('Sanitation Data'!$E$28,0,10*ROW('Sanitation Data'!E3))="","",OFFSET('Sanitation Data'!$E$28,0,10*ROW('Sanitation Data'!E3)))</f>
        <v/>
      </c>
      <c r="CQ9" s="291" t="str">
        <f ca="true">+IF(OFFSET('Sanitation Data'!$E$29,0,10*ROW('Sanitation Data'!E3))="","",OFFSET('Sanitation Data'!$E$29,0,10*ROW('Sanitation Data'!E3)))</f>
        <v/>
      </c>
      <c r="CR9" s="291" t="str">
        <f ca="true">+IF(OFFSET('Sanitation Data'!$E$30,0,10*ROW('Sanitation Data'!E3))="","",OFFSET('Sanitation Data'!$E$30,0,10*ROW('Sanitation Data'!E3)))</f>
        <v/>
      </c>
      <c r="CS9" s="291" t="str">
        <f ca="true">+IF(OFFSET('Sanitation Data'!$E$31,0,10*ROW('Sanitation Data'!E3))="","",OFFSET('Sanitation Data'!$E$31,0,10*ROW('Sanitation Data'!E3)))</f>
        <v/>
      </c>
      <c r="CT9" s="291" t="str">
        <f ca="true">+IF(OFFSET('Sanitation Data'!$E$32,0,10*ROW('Sanitation Data'!E3))="","",OFFSET('Sanitation Data'!$E$32,0,10*ROW('Sanitation Data'!E3)))</f>
        <v/>
      </c>
      <c r="CU9" s="291" t="str">
        <f ca="true">+IF(OFFSET('Sanitation Data'!$F$28,0,10*ROW('Sanitation Data'!F3))="","",OFFSET('Sanitation Data'!$F$28,0,10*ROW('Sanitation Data'!F3)))</f>
        <v/>
      </c>
      <c r="CV9" s="291" t="str">
        <f ca="true">+IF(OFFSET('Sanitation Data'!$F$29,0,10*ROW('Sanitation Data'!F3))="","",OFFSET('Sanitation Data'!$F$29,0,10*ROW('Sanitation Data'!F3)))</f>
        <v/>
      </c>
      <c r="CW9" s="291" t="str">
        <f ca="true">+IF(OFFSET('Sanitation Data'!$F$30,0,10*ROW('Sanitation Data'!F3))="","",OFFSET('Sanitation Data'!$F$30,0,10*ROW('Sanitation Data'!F3)))</f>
        <v/>
      </c>
      <c r="CX9" s="291" t="str">
        <f ca="true">+IF(OFFSET('Sanitation Data'!$F$31,0,10*ROW('Sanitation Data'!F3))="","",OFFSET('Sanitation Data'!$F$31,0,10*ROW('Sanitation Data'!F3)))</f>
        <v/>
      </c>
      <c r="CY9" s="291" t="str">
        <f ca="true">+IF(OFFSET('Sanitation Data'!$F$32,0,10*ROW('Sanitation Data'!F3))="","",OFFSET('Sanitation Data'!$F$32,0,10*ROW('Sanitation Data'!F3)))</f>
        <v/>
      </c>
      <c r="CZ9" s="291" t="str">
        <f ca="true">+IF(OFFSET('Sanitation Data'!$G$28,0,10*ROW('Sanitation Data'!G3))="","",OFFSET('Sanitation Data'!$G$28,0,10*ROW('Sanitation Data'!G3)))</f>
        <v/>
      </c>
      <c r="DA9" s="291" t="str">
        <f ca="true">+IF(OFFSET('Sanitation Data'!$G$29,0,10*ROW('Sanitation Data'!G3))="","",OFFSET('Sanitation Data'!$G$29,0,10*ROW('Sanitation Data'!G3)))</f>
        <v/>
      </c>
      <c r="DB9" s="291" t="str">
        <f ca="true">+IF(OFFSET('Sanitation Data'!$G$30,0,10*ROW('Sanitation Data'!G3))="","",OFFSET('Sanitation Data'!$G$30,0,10*ROW('Sanitation Data'!G3)))</f>
        <v/>
      </c>
      <c r="DC9" s="291" t="str">
        <f ca="true">+IF(OFFSET('Sanitation Data'!$G$31,0,10*ROW('Sanitation Data'!G3))="","",OFFSET('Sanitation Data'!$G$31,0,10*ROW('Sanitation Data'!G3)))</f>
        <v/>
      </c>
      <c r="DD9" s="291" t="str">
        <f ca="true">+IF(OFFSET('Sanitation Data'!$G$32,0,10*ROW('Sanitation Data'!G3))="","",OFFSET('Sanitation Data'!$G$32,0,10*ROW('Sanitation Data'!G3)))</f>
        <v/>
      </c>
      <c r="DE9" s="291" t="str">
        <f ca="true">+IF(OFFSET('Sanitation Data'!$H$28,0,10*ROW('Sanitation Data'!H3))="","",OFFSET('Sanitation Data'!$H$28,0,10*ROW('Sanitation Data'!H3)))</f>
        <v>Yes</v>
      </c>
      <c r="DF9" s="291" t="str">
        <f ca="true">+IF(OFFSET('Sanitation Data'!$H$29,0,10*ROW('Sanitation Data'!H3))="","",OFFSET('Sanitation Data'!$H$29,0,10*ROW('Sanitation Data'!H3)))</f>
        <v/>
      </c>
      <c r="DG9" s="291" t="str">
        <f ca="true">+IF(OFFSET('Sanitation Data'!$H$30,0,10*ROW('Sanitation Data'!H3))="","",OFFSET('Sanitation Data'!$H$30,0,10*ROW('Sanitation Data'!H3)))</f>
        <v/>
      </c>
      <c r="DH9" s="291" t="str">
        <f ca="true">+IF(OFFSET('Sanitation Data'!$H$31,0,10*ROW('Sanitation Data'!H3))="","",OFFSET('Sanitation Data'!$H$31,0,10*ROW('Sanitation Data'!H3)))</f>
        <v/>
      </c>
      <c r="DI9" s="291" t="str">
        <f ca="true">+IF(OFFSET('Sanitation Data'!$H$32,0,10*ROW('Sanitation Data'!H3))="","",OFFSET('Sanitation Data'!$H$32,0,10*ROW('Sanitation Data'!H3)))</f>
        <v/>
      </c>
      <c r="DJ9" s="291" t="str">
        <f ca="true">+IF(OFFSET('Sanitation Data'!$I$28,0,10*ROW('Sanitation Data'!I3))="","",OFFSET('Sanitation Data'!$I$28,0,10*ROW('Sanitation Data'!I3)))</f>
        <v>Yes</v>
      </c>
      <c r="DK9" s="291" t="str">
        <f ca="true">+IF(OFFSET('Sanitation Data'!$I$29,0,10*ROW('Sanitation Data'!I3))="","",OFFSET('Sanitation Data'!$I$29,0,10*ROW('Sanitation Data'!I3)))</f>
        <v/>
      </c>
      <c r="DL9" s="291" t="str">
        <f ca="true">+IF(OFFSET('Sanitation Data'!$I$30,0,10*ROW('Sanitation Data'!I3))="","",OFFSET('Sanitation Data'!$I$30,0,10*ROW('Sanitation Data'!I3)))</f>
        <v/>
      </c>
      <c r="DM9" s="291" t="str">
        <f ca="true">+IF(OFFSET('Sanitation Data'!$I$31,0,10*ROW('Sanitation Data'!I3))="","",OFFSET('Sanitation Data'!$I$31,0,10*ROW('Sanitation Data'!I3)))</f>
        <v/>
      </c>
      <c r="DN9" s="291" t="str">
        <f ca="true">+IF(OFFSET('Sanitation Data'!$I$32,0,10*ROW('Sanitation Data'!I3))="","",OFFSET('Sanitation Data'!$I$32,0,10*ROW('Sanitation Data'!I3)))</f>
        <v/>
      </c>
      <c r="DO9" s="291" t="str">
        <f ca="true">+IF(OFFSET('Hygiene Data'!$D$11,0,10*ROW('Hygiene Data'!D3))="","",OFFSET('Hygiene Data'!$D$11,0,10*ROW('Hygiene Data'!D3)))</f>
        <v/>
      </c>
      <c r="DP9" s="291" t="str">
        <f ca="true">+IF(OFFSET('Hygiene Data'!$D$12,0,10*ROW('Hygiene Data'!D3))="","",OFFSET('Hygiene Data'!$D$12,0,10*ROW('Hygiene Data'!D3)))</f>
        <v/>
      </c>
      <c r="DQ9" s="291" t="str">
        <f ca="true">+IF(OFFSET('Hygiene Data'!$D$13,0,10*ROW('Hygiene Data'!D3))="","",OFFSET('Hygiene Data'!$D$13,0,10*ROW('Hygiene Data'!D3)))</f>
        <v/>
      </c>
      <c r="DR9" s="291" t="str">
        <f ca="true">+IF(OFFSET('Hygiene Data'!$E$11,0,10*ROW('Hygiene Data'!E3))="","",OFFSET('Hygiene Data'!$E$11,0,10*ROW('Hygiene Data'!E3)))</f>
        <v/>
      </c>
      <c r="DS9" s="291" t="str">
        <f ca="true">+IF(OFFSET('Hygiene Data'!$E$12,0,10*ROW('Hygiene Data'!E3))="","",OFFSET('Hygiene Data'!$E$12,0,10*ROW('Hygiene Data'!E3)))</f>
        <v/>
      </c>
      <c r="DT9" s="291" t="str">
        <f ca="true">+IF(OFFSET('Hygiene Data'!$E$13,0,10*ROW('Hygiene Data'!E3))="","",OFFSET('Hygiene Data'!$E$13,0,10*ROW('Hygiene Data'!E3)))</f>
        <v/>
      </c>
      <c r="DU9" s="291" t="str">
        <f ca="true">+IF(OFFSET('Hygiene Data'!$F$11,0,10*ROW('Hygiene Data'!F3))="","",OFFSET('Hygiene Data'!$F$11,0,10*ROW('Hygiene Data'!F3)))</f>
        <v/>
      </c>
      <c r="DV9" s="291" t="str">
        <f ca="true">+IF(OFFSET('Hygiene Data'!$F$12,0,10*ROW('Hygiene Data'!F3))="","",OFFSET('Hygiene Data'!$F$12,0,10*ROW('Hygiene Data'!F3)))</f>
        <v/>
      </c>
      <c r="DW9" s="291" t="str">
        <f ca="true">+IF(OFFSET('Hygiene Data'!$F$13,0,10*ROW('Hygiene Data'!F3))="","",OFFSET('Hygiene Data'!$F$13,0,10*ROW('Hygiene Data'!F3)))</f>
        <v/>
      </c>
      <c r="DX9" s="291" t="str">
        <f ca="true">+IF(OFFSET('Hygiene Data'!$G$11,0,10*ROW('Hygiene Data'!G3))="","",OFFSET('Hygiene Data'!$G$11,0,10*ROW('Hygiene Data'!G3)))</f>
        <v/>
      </c>
      <c r="DY9" s="291" t="str">
        <f ca="true">+IF(OFFSET('Hygiene Data'!$G$12,0,10*ROW('Hygiene Data'!G3))="","",OFFSET('Hygiene Data'!$G$12,0,10*ROW('Hygiene Data'!G3)))</f>
        <v/>
      </c>
      <c r="DZ9" s="291" t="str">
        <f ca="true">+IF(OFFSET('Hygiene Data'!$G$13,0,10*ROW('Hygiene Data'!G3))="","",OFFSET('Hygiene Data'!$G$13,0,10*ROW('Hygiene Data'!G3)))</f>
        <v/>
      </c>
      <c r="EA9" s="291" t="str">
        <f ca="true">+IF(OFFSET('Hygiene Data'!$H$11,0,10*ROW('Hygiene Data'!H3))="","",OFFSET('Hygiene Data'!$H$11,0,10*ROW('Hygiene Data'!H3)))</f>
        <v/>
      </c>
      <c r="EB9" s="291" t="str">
        <f ca="true">+IF(OFFSET('Hygiene Data'!$H$12,0,10*ROW('Hygiene Data'!H3))="","",OFFSET('Hygiene Data'!$H$12,0,10*ROW('Hygiene Data'!H3)))</f>
        <v/>
      </c>
      <c r="EC9" s="291" t="str">
        <f ca="true">+IF(OFFSET('Hygiene Data'!$H$13,0,10*ROW('Hygiene Data'!H3))="","",OFFSET('Hygiene Data'!$H$13,0,10*ROW('Hygiene Data'!H3)))</f>
        <v/>
      </c>
      <c r="ED9" s="291" t="str">
        <f ca="true">+IF(OFFSET('Hygiene Data'!$I$11,0,10*ROW('Hygiene Data'!I3))="","",OFFSET('Hygiene Data'!$I$11,0,10*ROW('Hygiene Data'!I3)))</f>
        <v/>
      </c>
      <c r="EE9" s="291" t="str">
        <f ca="true">+IF(OFFSET('Hygiene Data'!$I$12,0,10*ROW('Hygiene Data'!I3))="","",OFFSET('Hygiene Data'!$I$12,0,10*ROW('Hygiene Data'!I3)))</f>
        <v/>
      </c>
      <c r="EF9" s="291"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CPV_2014_UIS</v>
      </c>
      <c r="B10" s="36" t="str">
        <f ca="true">+IF(OFFSET('Water Data'!$C$2,0,10*ROW('Water Data'!F4))="","",OFFSET('Water Data'!$C$2,0,10*ROW('Water Data'!F4)))</f>
        <v>Other</v>
      </c>
      <c r="C10" s="347">
        <f t="shared" ca="true" si="0"/>
        <v>2014</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[96]</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str">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[92]</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str">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[99]</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str">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[97]</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91"/>
      <c r="BS10" s="291" t="str">
        <f ca="true">+IF(OFFSET('Water Data'!$D$27,0,10*ROW('Water Data'!D4))="","",OFFSET('Water Data'!$D$27,0,10*ROW('Water Data'!D4)))</f>
        <v/>
      </c>
      <c r="BT10" s="291" t="str">
        <f ca="true">+IF(OFFSET('Water Data'!$D$28,0,10*ROW('Water Data'!D4))="","",OFFSET('Water Data'!$D$28,0,10*ROW('Water Data'!D4)))</f>
        <v>No</v>
      </c>
      <c r="BU10" s="291" t="str">
        <f ca="true">+IF(OFFSET('Water Data'!$D$29,0,10*ROW('Water Data'!D4))="","",OFFSET('Water Data'!$D$29,0,10*ROW('Water Data'!D4)))</f>
        <v/>
      </c>
      <c r="BV10" s="291" t="str">
        <f ca="true">+IF(OFFSET('Water Data'!$E$27,0,10*ROW('Water Data'!E4))="","",OFFSET('Water Data'!$E$27,0,10*ROW('Water Data'!E4)))</f>
        <v/>
      </c>
      <c r="BW10" s="291" t="str">
        <f ca="true">+IF(OFFSET('Water Data'!$E$28,0,10*ROW('Water Data'!E4))="","",OFFSET('Water Data'!$E$28,0,10*ROW('Water Data'!E4)))</f>
        <v/>
      </c>
      <c r="BX10" s="291" t="str">
        <f ca="true">+IF(OFFSET('Water Data'!$E$29,0,10*ROW('Water Data'!E4))="","",OFFSET('Water Data'!$E$29,0,10*ROW('Water Data'!E4)))</f>
        <v/>
      </c>
      <c r="BY10" s="291" t="str">
        <f ca="true">+IF(OFFSET('Water Data'!$F$27,0,10*ROW('Water Data'!F4))="","",OFFSET('Water Data'!$F$27,0,10*ROW('Water Data'!F4)))</f>
        <v/>
      </c>
      <c r="BZ10" s="291" t="str">
        <f ca="true">+IF(OFFSET('Water Data'!$F$28,0,10*ROW('Water Data'!F4))="","",OFFSET('Water Data'!$F$28,0,10*ROW('Water Data'!F4)))</f>
        <v/>
      </c>
      <c r="CA10" s="291" t="str">
        <f ca="true">+IF(OFFSET('Water Data'!$F$29,0,10*ROW('Water Data'!F4))="","",OFFSET('Water Data'!$F$29,0,10*ROW('Water Data'!F4)))</f>
        <v/>
      </c>
      <c r="CB10" s="291" t="str">
        <f ca="true">+IF(OFFSET('Water Data'!$G$27,0,10*ROW('Water Data'!G4))="","",OFFSET('Water Data'!$G$27,0,10*ROW('Water Data'!G4)))</f>
        <v/>
      </c>
      <c r="CC10" s="291" t="str">
        <f ca="true">+IF(OFFSET('Water Data'!$G$28,0,10*ROW('Water Data'!G4))="","",OFFSET('Water Data'!$G$28,0,10*ROW('Water Data'!G4)))</f>
        <v/>
      </c>
      <c r="CD10" s="291" t="str">
        <f ca="true">+IF(OFFSET('Water Data'!$G$29,0,10*ROW('Water Data'!G4))="","",OFFSET('Water Data'!$G$29,0,10*ROW('Water Data'!G4)))</f>
        <v/>
      </c>
      <c r="CE10" s="291" t="str">
        <f ca="true">+IF(OFFSET('Water Data'!$H$27,0,10*ROW('Water Data'!H4))="","",OFFSET('Water Data'!$H$27,0,10*ROW('Water Data'!H4)))</f>
        <v/>
      </c>
      <c r="CF10" s="291" t="str">
        <f ca="true">+IF(OFFSET('Water Data'!$H$28,0,10*ROW('Water Data'!H4))="","",OFFSET('Water Data'!$H$28,0,10*ROW('Water Data'!H4)))</f>
        <v>No</v>
      </c>
      <c r="CG10" s="291" t="str">
        <f ca="true">+IF(OFFSET('Water Data'!$H$29,0,10*ROW('Water Data'!H4))="","",OFFSET('Water Data'!$H$29,0,10*ROW('Water Data'!H4)))</f>
        <v/>
      </c>
      <c r="CH10" s="291" t="str">
        <f ca="true">+IF(OFFSET('Water Data'!$I$27,0,10*ROW('Water Data'!I4))="","",OFFSET('Water Data'!$I$27,0,10*ROW('Water Data'!I4)))</f>
        <v>Yes</v>
      </c>
      <c r="CI10" s="291" t="str">
        <f ca="true">+IF(OFFSET('Water Data'!$I$28,0,10*ROW('Water Data'!I4))="","",OFFSET('Water Data'!$I$28,0,10*ROW('Water Data'!I4)))</f>
        <v>Yes</v>
      </c>
      <c r="CJ10" s="291" t="str">
        <f ca="true">+IF(OFFSET('Water Data'!$I$29,0,10*ROW('Water Data'!I4))="","",OFFSET('Water Data'!$I$29,0,10*ROW('Water Data'!I4)))</f>
        <v/>
      </c>
      <c r="CK10" s="291" t="str">
        <f ca="true">+IF(OFFSET('Sanitation Data'!$D$28,0,10*ROW('Sanitation Data'!D4))="","",OFFSET('Sanitation Data'!$D$28,0,10*ROW('Sanitation Data'!D4)))</f>
        <v>No</v>
      </c>
      <c r="CL10" s="291" t="str">
        <f ca="true">+IF(OFFSET('Sanitation Data'!$D$29,0,10*ROW('Sanitation Data'!D4))="","",OFFSET('Sanitation Data'!$D$29,0,10*ROW('Sanitation Data'!D4)))</f>
        <v/>
      </c>
      <c r="CM10" s="291" t="str">
        <f ca="true">+IF(OFFSET('Sanitation Data'!$D$30,0,10*ROW('Sanitation Data'!D4))="","",OFFSET('Sanitation Data'!$D$30,0,10*ROW('Sanitation Data'!D4)))</f>
        <v/>
      </c>
      <c r="CN10" s="291" t="str">
        <f ca="true">+IF(OFFSET('Sanitation Data'!$D$31,0,10*ROW('Sanitation Data'!D4))="","",OFFSET('Sanitation Data'!$D$31,0,10*ROW('Sanitation Data'!D4)))</f>
        <v/>
      </c>
      <c r="CO10" s="291" t="str">
        <f ca="true">+IF(OFFSET('Sanitation Data'!$D$32,0,10*ROW('Sanitation Data'!D4))="","",OFFSET('Sanitation Data'!$D$32,0,10*ROW('Sanitation Data'!D4)))</f>
        <v/>
      </c>
      <c r="CP10" s="291" t="str">
        <f ca="true">+IF(OFFSET('Sanitation Data'!$E$28,0,10*ROW('Sanitation Data'!E4))="","",OFFSET('Sanitation Data'!$E$28,0,10*ROW('Sanitation Data'!E4)))</f>
        <v/>
      </c>
      <c r="CQ10" s="291" t="str">
        <f ca="true">+IF(OFFSET('Sanitation Data'!$E$29,0,10*ROW('Sanitation Data'!E4))="","",OFFSET('Sanitation Data'!$E$29,0,10*ROW('Sanitation Data'!E4)))</f>
        <v/>
      </c>
      <c r="CR10" s="291" t="str">
        <f ca="true">+IF(OFFSET('Sanitation Data'!$E$30,0,10*ROW('Sanitation Data'!E4))="","",OFFSET('Sanitation Data'!$E$30,0,10*ROW('Sanitation Data'!E4)))</f>
        <v/>
      </c>
      <c r="CS10" s="291" t="str">
        <f ca="true">+IF(OFFSET('Sanitation Data'!$E$31,0,10*ROW('Sanitation Data'!E4))="","",OFFSET('Sanitation Data'!$E$31,0,10*ROW('Sanitation Data'!E4)))</f>
        <v/>
      </c>
      <c r="CT10" s="291" t="str">
        <f ca="true">+IF(OFFSET('Sanitation Data'!$E$32,0,10*ROW('Sanitation Data'!E4))="","",OFFSET('Sanitation Data'!$E$32,0,10*ROW('Sanitation Data'!E4)))</f>
        <v/>
      </c>
      <c r="CU10" s="291" t="str">
        <f ca="true">+IF(OFFSET('Sanitation Data'!$F$28,0,10*ROW('Sanitation Data'!F4))="","",OFFSET('Sanitation Data'!$F$28,0,10*ROW('Sanitation Data'!F4)))</f>
        <v/>
      </c>
      <c r="CV10" s="291" t="str">
        <f ca="true">+IF(OFFSET('Sanitation Data'!$F$29,0,10*ROW('Sanitation Data'!F4))="","",OFFSET('Sanitation Data'!$F$29,0,10*ROW('Sanitation Data'!F4)))</f>
        <v/>
      </c>
      <c r="CW10" s="291" t="str">
        <f ca="true">+IF(OFFSET('Sanitation Data'!$F$30,0,10*ROW('Sanitation Data'!F4))="","",OFFSET('Sanitation Data'!$F$30,0,10*ROW('Sanitation Data'!F4)))</f>
        <v/>
      </c>
      <c r="CX10" s="291" t="str">
        <f ca="true">+IF(OFFSET('Sanitation Data'!$F$31,0,10*ROW('Sanitation Data'!F4))="","",OFFSET('Sanitation Data'!$F$31,0,10*ROW('Sanitation Data'!F4)))</f>
        <v/>
      </c>
      <c r="CY10" s="291" t="str">
        <f ca="true">+IF(OFFSET('Sanitation Data'!$F$32,0,10*ROW('Sanitation Data'!F4))="","",OFFSET('Sanitation Data'!$F$32,0,10*ROW('Sanitation Data'!F4)))</f>
        <v/>
      </c>
      <c r="CZ10" s="291" t="str">
        <f ca="true">+IF(OFFSET('Sanitation Data'!$G$28,0,10*ROW('Sanitation Data'!G4))="","",OFFSET('Sanitation Data'!$G$28,0,10*ROW('Sanitation Data'!G4)))</f>
        <v/>
      </c>
      <c r="DA10" s="291" t="str">
        <f ca="true">+IF(OFFSET('Sanitation Data'!$G$29,0,10*ROW('Sanitation Data'!G4))="","",OFFSET('Sanitation Data'!$G$29,0,10*ROW('Sanitation Data'!G4)))</f>
        <v/>
      </c>
      <c r="DB10" s="291" t="str">
        <f ca="true">+IF(OFFSET('Sanitation Data'!$G$30,0,10*ROW('Sanitation Data'!G4))="","",OFFSET('Sanitation Data'!$G$30,0,10*ROW('Sanitation Data'!G4)))</f>
        <v/>
      </c>
      <c r="DC10" s="291" t="str">
        <f ca="true">+IF(OFFSET('Sanitation Data'!$G$31,0,10*ROW('Sanitation Data'!G4))="","",OFFSET('Sanitation Data'!$G$31,0,10*ROW('Sanitation Data'!G4)))</f>
        <v/>
      </c>
      <c r="DD10" s="291" t="str">
        <f ca="true">+IF(OFFSET('Sanitation Data'!$G$32,0,10*ROW('Sanitation Data'!G4))="","",OFFSET('Sanitation Data'!$G$32,0,10*ROW('Sanitation Data'!G4)))</f>
        <v/>
      </c>
      <c r="DE10" s="291" t="str">
        <f ca="true">+IF(OFFSET('Sanitation Data'!$H$28,0,10*ROW('Sanitation Data'!H4))="","",OFFSET('Sanitation Data'!$H$28,0,10*ROW('Sanitation Data'!H4)))</f>
        <v>No</v>
      </c>
      <c r="DF10" s="291" t="str">
        <f ca="true">+IF(OFFSET('Sanitation Data'!$H$29,0,10*ROW('Sanitation Data'!H4))="","",OFFSET('Sanitation Data'!$H$29,0,10*ROW('Sanitation Data'!H4)))</f>
        <v/>
      </c>
      <c r="DG10" s="291" t="str">
        <f ca="true">+IF(OFFSET('Sanitation Data'!$H$30,0,10*ROW('Sanitation Data'!H4))="","",OFFSET('Sanitation Data'!$H$30,0,10*ROW('Sanitation Data'!H4)))</f>
        <v/>
      </c>
      <c r="DH10" s="291" t="str">
        <f ca="true">+IF(OFFSET('Sanitation Data'!$H$31,0,10*ROW('Sanitation Data'!H4))="","",OFFSET('Sanitation Data'!$H$31,0,10*ROW('Sanitation Data'!H4)))</f>
        <v/>
      </c>
      <c r="DI10" s="291" t="str">
        <f ca="true">+IF(OFFSET('Sanitation Data'!$H$32,0,10*ROW('Sanitation Data'!H4))="","",OFFSET('Sanitation Data'!$H$32,0,10*ROW('Sanitation Data'!H4)))</f>
        <v/>
      </c>
      <c r="DJ10" s="291" t="str">
        <f ca="true">+IF(OFFSET('Sanitation Data'!$I$28,0,10*ROW('Sanitation Data'!I4))="","",OFFSET('Sanitation Data'!$I$28,0,10*ROW('Sanitation Data'!I4)))</f>
        <v>Yes</v>
      </c>
      <c r="DK10" s="291" t="str">
        <f ca="true">+IF(OFFSET('Sanitation Data'!$I$29,0,10*ROW('Sanitation Data'!I4))="","",OFFSET('Sanitation Data'!$I$29,0,10*ROW('Sanitation Data'!I4)))</f>
        <v/>
      </c>
      <c r="DL10" s="291" t="str">
        <f ca="true">+IF(OFFSET('Sanitation Data'!$I$30,0,10*ROW('Sanitation Data'!I4))="","",OFFSET('Sanitation Data'!$I$30,0,10*ROW('Sanitation Data'!I4)))</f>
        <v/>
      </c>
      <c r="DM10" s="291" t="str">
        <f ca="true">+IF(OFFSET('Sanitation Data'!$I$31,0,10*ROW('Sanitation Data'!I4))="","",OFFSET('Sanitation Data'!$I$31,0,10*ROW('Sanitation Data'!I4)))</f>
        <v/>
      </c>
      <c r="DN10" s="291" t="str">
        <f ca="true">+IF(OFFSET('Sanitation Data'!$I$32,0,10*ROW('Sanitation Data'!I4))="","",OFFSET('Sanitation Data'!$I$32,0,10*ROW('Sanitation Data'!I4)))</f>
        <v/>
      </c>
      <c r="DO10" s="291" t="str">
        <f ca="true">+IF(OFFSET('Hygiene Data'!$D$11,0,10*ROW('Hygiene Data'!D4))="","",OFFSET('Hygiene Data'!$D$11,0,10*ROW('Hygiene Data'!D4)))</f>
        <v/>
      </c>
      <c r="DP10" s="291" t="str">
        <f ca="true">+IF(OFFSET('Hygiene Data'!$D$12,0,10*ROW('Hygiene Data'!D4))="","",OFFSET('Hygiene Data'!$D$12,0,10*ROW('Hygiene Data'!D4)))</f>
        <v/>
      </c>
      <c r="DQ10" s="291" t="str">
        <f ca="true">+IF(OFFSET('Hygiene Data'!$D$13,0,10*ROW('Hygiene Data'!D4))="","",OFFSET('Hygiene Data'!$D$13,0,10*ROW('Hygiene Data'!D4)))</f>
        <v/>
      </c>
      <c r="DR10" s="291" t="str">
        <f ca="true">+IF(OFFSET('Hygiene Data'!$E$11,0,10*ROW('Hygiene Data'!E4))="","",OFFSET('Hygiene Data'!$E$11,0,10*ROW('Hygiene Data'!E4)))</f>
        <v/>
      </c>
      <c r="DS10" s="291" t="str">
        <f ca="true">+IF(OFFSET('Hygiene Data'!$E$12,0,10*ROW('Hygiene Data'!E4))="","",OFFSET('Hygiene Data'!$E$12,0,10*ROW('Hygiene Data'!E4)))</f>
        <v/>
      </c>
      <c r="DT10" s="291" t="str">
        <f ca="true">+IF(OFFSET('Hygiene Data'!$E$13,0,10*ROW('Hygiene Data'!E4))="","",OFFSET('Hygiene Data'!$E$13,0,10*ROW('Hygiene Data'!E4)))</f>
        <v/>
      </c>
      <c r="DU10" s="291" t="str">
        <f ca="true">+IF(OFFSET('Hygiene Data'!$F$11,0,10*ROW('Hygiene Data'!F4))="","",OFFSET('Hygiene Data'!$F$11,0,10*ROW('Hygiene Data'!F4)))</f>
        <v/>
      </c>
      <c r="DV10" s="291" t="str">
        <f ca="true">+IF(OFFSET('Hygiene Data'!$F$12,0,10*ROW('Hygiene Data'!F4))="","",OFFSET('Hygiene Data'!$F$12,0,10*ROW('Hygiene Data'!F4)))</f>
        <v/>
      </c>
      <c r="DW10" s="291" t="str">
        <f ca="true">+IF(OFFSET('Hygiene Data'!$F$13,0,10*ROW('Hygiene Data'!F4))="","",OFFSET('Hygiene Data'!$F$13,0,10*ROW('Hygiene Data'!F4)))</f>
        <v/>
      </c>
      <c r="DX10" s="291" t="str">
        <f ca="true">+IF(OFFSET('Hygiene Data'!$G$11,0,10*ROW('Hygiene Data'!G4))="","",OFFSET('Hygiene Data'!$G$11,0,10*ROW('Hygiene Data'!G4)))</f>
        <v/>
      </c>
      <c r="DY10" s="291" t="str">
        <f ca="true">+IF(OFFSET('Hygiene Data'!$G$12,0,10*ROW('Hygiene Data'!G4))="","",OFFSET('Hygiene Data'!$G$12,0,10*ROW('Hygiene Data'!G4)))</f>
        <v/>
      </c>
      <c r="DZ10" s="291" t="str">
        <f ca="true">+IF(OFFSET('Hygiene Data'!$G$13,0,10*ROW('Hygiene Data'!G4))="","",OFFSET('Hygiene Data'!$G$13,0,10*ROW('Hygiene Data'!G4)))</f>
        <v/>
      </c>
      <c r="EA10" s="291" t="str">
        <f ca="true">+IF(OFFSET('Hygiene Data'!$H$11,0,10*ROW('Hygiene Data'!H4))="","",OFFSET('Hygiene Data'!$H$11,0,10*ROW('Hygiene Data'!H4)))</f>
        <v/>
      </c>
      <c r="EB10" s="291" t="str">
        <f ca="true">+IF(OFFSET('Hygiene Data'!$H$12,0,10*ROW('Hygiene Data'!H4))="","",OFFSET('Hygiene Data'!$H$12,0,10*ROW('Hygiene Data'!H4)))</f>
        <v/>
      </c>
      <c r="EC10" s="291" t="str">
        <f ca="true">+IF(OFFSET('Hygiene Data'!$H$13,0,10*ROW('Hygiene Data'!H4))="","",OFFSET('Hygiene Data'!$H$13,0,10*ROW('Hygiene Data'!H4)))</f>
        <v/>
      </c>
      <c r="ED10" s="291" t="str">
        <f ca="true">+IF(OFFSET('Hygiene Data'!$I$11,0,10*ROW('Hygiene Data'!I4))="","",OFFSET('Hygiene Data'!$I$11,0,10*ROW('Hygiene Data'!I4)))</f>
        <v/>
      </c>
      <c r="EE10" s="291" t="str">
        <f ca="true">+IF(OFFSET('Hygiene Data'!$I$12,0,10*ROW('Hygiene Data'!I4))="","",OFFSET('Hygiene Data'!$I$12,0,10*ROW('Hygiene Data'!I4)))</f>
        <v/>
      </c>
      <c r="EF10" s="291"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CPV_2014_EMIS</v>
      </c>
      <c r="B11" s="36" t="str">
        <f ca="true">+IF(OFFSET('Water Data'!$C$2,0,10*ROW('Water Data'!F5))="","",OFFSET('Water Data'!$C$2,0,10*ROW('Water Data'!F5)))</f>
        <v>EMIS</v>
      </c>
      <c r="C11" s="347">
        <f t="shared" ca="true" si="0"/>
        <v>2014</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95.226190476190467</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95.226190476190467</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95.5</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95.5</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91"/>
      <c r="BS11" s="291" t="str">
        <f ca="true">+IF(OFFSET('Water Data'!$D$27,0,10*ROW('Water Data'!D5))="","",OFFSET('Water Data'!$D$27,0,10*ROW('Water Data'!D5)))</f>
        <v/>
      </c>
      <c r="BT11" s="291" t="str">
        <f ca="true">+IF(OFFSET('Water Data'!$D$28,0,10*ROW('Water Data'!D5))="","",OFFSET('Water Data'!$D$28,0,10*ROW('Water Data'!D5)))</f>
        <v>Yes</v>
      </c>
      <c r="BU11" s="291" t="str">
        <f ca="true">+IF(OFFSET('Water Data'!$D$29,0,10*ROW('Water Data'!D5))="","",OFFSET('Water Data'!$D$29,0,10*ROW('Water Data'!D5)))</f>
        <v/>
      </c>
      <c r="BV11" s="291" t="str">
        <f ca="true">+IF(OFFSET('Water Data'!$E$27,0,10*ROW('Water Data'!E5))="","",OFFSET('Water Data'!$E$27,0,10*ROW('Water Data'!E5)))</f>
        <v/>
      </c>
      <c r="BW11" s="291" t="str">
        <f ca="true">+IF(OFFSET('Water Data'!$E$28,0,10*ROW('Water Data'!E5))="","",OFFSET('Water Data'!$E$28,0,10*ROW('Water Data'!E5)))</f>
        <v/>
      </c>
      <c r="BX11" s="291" t="str">
        <f ca="true">+IF(OFFSET('Water Data'!$E$29,0,10*ROW('Water Data'!E5))="","",OFFSET('Water Data'!$E$29,0,10*ROW('Water Data'!E5)))</f>
        <v/>
      </c>
      <c r="BY11" s="291" t="str">
        <f ca="true">+IF(OFFSET('Water Data'!$F$27,0,10*ROW('Water Data'!F5))="","",OFFSET('Water Data'!$F$27,0,10*ROW('Water Data'!F5)))</f>
        <v/>
      </c>
      <c r="BZ11" s="291" t="str">
        <f ca="true">+IF(OFFSET('Water Data'!$F$28,0,10*ROW('Water Data'!F5))="","",OFFSET('Water Data'!$F$28,0,10*ROW('Water Data'!F5)))</f>
        <v/>
      </c>
      <c r="CA11" s="291" t="str">
        <f ca="true">+IF(OFFSET('Water Data'!$F$29,0,10*ROW('Water Data'!F5))="","",OFFSET('Water Data'!$F$29,0,10*ROW('Water Data'!F5)))</f>
        <v/>
      </c>
      <c r="CB11" s="291" t="str">
        <f ca="true">+IF(OFFSET('Water Data'!$G$27,0,10*ROW('Water Data'!G5))="","",OFFSET('Water Data'!$G$27,0,10*ROW('Water Data'!G5)))</f>
        <v/>
      </c>
      <c r="CC11" s="291" t="str">
        <f ca="true">+IF(OFFSET('Water Data'!$G$28,0,10*ROW('Water Data'!G5))="","",OFFSET('Water Data'!$G$28,0,10*ROW('Water Data'!G5)))</f>
        <v/>
      </c>
      <c r="CD11" s="291" t="str">
        <f ca="true">+IF(OFFSET('Water Data'!$G$29,0,10*ROW('Water Data'!G5))="","",OFFSET('Water Data'!$G$29,0,10*ROW('Water Data'!G5)))</f>
        <v/>
      </c>
      <c r="CE11" s="291" t="str">
        <f ca="true">+IF(OFFSET('Water Data'!$H$27,0,10*ROW('Water Data'!H5))="","",OFFSET('Water Data'!$H$27,0,10*ROW('Water Data'!H5)))</f>
        <v/>
      </c>
      <c r="CF11" s="291" t="str">
        <f ca="true">+IF(OFFSET('Water Data'!$H$28,0,10*ROW('Water Data'!H5))="","",OFFSET('Water Data'!$H$28,0,10*ROW('Water Data'!H5)))</f>
        <v>Yes</v>
      </c>
      <c r="CG11" s="291" t="str">
        <f ca="true">+IF(OFFSET('Water Data'!$H$29,0,10*ROW('Water Data'!H5))="","",OFFSET('Water Data'!$H$29,0,10*ROW('Water Data'!H5)))</f>
        <v/>
      </c>
      <c r="CH11" s="291" t="str">
        <f ca="true">+IF(OFFSET('Water Data'!$I$27,0,10*ROW('Water Data'!I5))="","",OFFSET('Water Data'!$I$27,0,10*ROW('Water Data'!I5)))</f>
        <v/>
      </c>
      <c r="CI11" s="291" t="str">
        <f ca="true">+IF(OFFSET('Water Data'!$I$28,0,10*ROW('Water Data'!I5))="","",OFFSET('Water Data'!$I$28,0,10*ROW('Water Data'!I5)))</f>
        <v/>
      </c>
      <c r="CJ11" s="291" t="str">
        <f ca="true">+IF(OFFSET('Water Data'!$I$29,0,10*ROW('Water Data'!I5))="","",OFFSET('Water Data'!$I$29,0,10*ROW('Water Data'!I5)))</f>
        <v/>
      </c>
      <c r="CK11" s="291" t="str">
        <f ca="true">+IF(OFFSET('Sanitation Data'!$D$28,0,10*ROW('Sanitation Data'!D5))="","",OFFSET('Sanitation Data'!$D$28,0,10*ROW('Sanitation Data'!D5)))</f>
        <v>Yes</v>
      </c>
      <c r="CL11" s="291" t="str">
        <f ca="true">+IF(OFFSET('Sanitation Data'!$D$29,0,10*ROW('Sanitation Data'!D5))="","",OFFSET('Sanitation Data'!$D$29,0,10*ROW('Sanitation Data'!D5)))</f>
        <v/>
      </c>
      <c r="CM11" s="291" t="str">
        <f ca="true">+IF(OFFSET('Sanitation Data'!$D$30,0,10*ROW('Sanitation Data'!D5))="","",OFFSET('Sanitation Data'!$D$30,0,10*ROW('Sanitation Data'!D5)))</f>
        <v/>
      </c>
      <c r="CN11" s="291" t="str">
        <f ca="true">+IF(OFFSET('Sanitation Data'!$D$31,0,10*ROW('Sanitation Data'!D5))="","",OFFSET('Sanitation Data'!$D$31,0,10*ROW('Sanitation Data'!D5)))</f>
        <v/>
      </c>
      <c r="CO11" s="291" t="str">
        <f ca="true">+IF(OFFSET('Sanitation Data'!$D$32,0,10*ROW('Sanitation Data'!D5))="","",OFFSET('Sanitation Data'!$D$32,0,10*ROW('Sanitation Data'!D5)))</f>
        <v/>
      </c>
      <c r="CP11" s="291" t="str">
        <f ca="true">+IF(OFFSET('Sanitation Data'!$E$28,0,10*ROW('Sanitation Data'!E5))="","",OFFSET('Sanitation Data'!$E$28,0,10*ROW('Sanitation Data'!E5)))</f>
        <v/>
      </c>
      <c r="CQ11" s="291" t="str">
        <f ca="true">+IF(OFFSET('Sanitation Data'!$E$29,0,10*ROW('Sanitation Data'!E5))="","",OFFSET('Sanitation Data'!$E$29,0,10*ROW('Sanitation Data'!E5)))</f>
        <v/>
      </c>
      <c r="CR11" s="291" t="str">
        <f ca="true">+IF(OFFSET('Sanitation Data'!$E$30,0,10*ROW('Sanitation Data'!E5))="","",OFFSET('Sanitation Data'!$E$30,0,10*ROW('Sanitation Data'!E5)))</f>
        <v/>
      </c>
      <c r="CS11" s="291" t="str">
        <f ca="true">+IF(OFFSET('Sanitation Data'!$E$31,0,10*ROW('Sanitation Data'!E5))="","",OFFSET('Sanitation Data'!$E$31,0,10*ROW('Sanitation Data'!E5)))</f>
        <v/>
      </c>
      <c r="CT11" s="291" t="str">
        <f ca="true">+IF(OFFSET('Sanitation Data'!$E$32,0,10*ROW('Sanitation Data'!E5))="","",OFFSET('Sanitation Data'!$E$32,0,10*ROW('Sanitation Data'!E5)))</f>
        <v/>
      </c>
      <c r="CU11" s="291" t="str">
        <f ca="true">+IF(OFFSET('Sanitation Data'!$F$28,0,10*ROW('Sanitation Data'!F5))="","",OFFSET('Sanitation Data'!$F$28,0,10*ROW('Sanitation Data'!F5)))</f>
        <v/>
      </c>
      <c r="CV11" s="291" t="str">
        <f ca="true">+IF(OFFSET('Sanitation Data'!$F$29,0,10*ROW('Sanitation Data'!F5))="","",OFFSET('Sanitation Data'!$F$29,0,10*ROW('Sanitation Data'!F5)))</f>
        <v/>
      </c>
      <c r="CW11" s="291" t="str">
        <f ca="true">+IF(OFFSET('Sanitation Data'!$F$30,0,10*ROW('Sanitation Data'!F5))="","",OFFSET('Sanitation Data'!$F$30,0,10*ROW('Sanitation Data'!F5)))</f>
        <v/>
      </c>
      <c r="CX11" s="291" t="str">
        <f ca="true">+IF(OFFSET('Sanitation Data'!$F$31,0,10*ROW('Sanitation Data'!F5))="","",OFFSET('Sanitation Data'!$F$31,0,10*ROW('Sanitation Data'!F5)))</f>
        <v/>
      </c>
      <c r="CY11" s="291" t="str">
        <f ca="true">+IF(OFFSET('Sanitation Data'!$F$32,0,10*ROW('Sanitation Data'!F5))="","",OFFSET('Sanitation Data'!$F$32,0,10*ROW('Sanitation Data'!F5)))</f>
        <v/>
      </c>
      <c r="CZ11" s="291" t="str">
        <f ca="true">+IF(OFFSET('Sanitation Data'!$G$28,0,10*ROW('Sanitation Data'!G5))="","",OFFSET('Sanitation Data'!$G$28,0,10*ROW('Sanitation Data'!G5)))</f>
        <v/>
      </c>
      <c r="DA11" s="291" t="str">
        <f ca="true">+IF(OFFSET('Sanitation Data'!$G$29,0,10*ROW('Sanitation Data'!G5))="","",OFFSET('Sanitation Data'!$G$29,0,10*ROW('Sanitation Data'!G5)))</f>
        <v/>
      </c>
      <c r="DB11" s="291" t="str">
        <f ca="true">+IF(OFFSET('Sanitation Data'!$G$30,0,10*ROW('Sanitation Data'!G5))="","",OFFSET('Sanitation Data'!$G$30,0,10*ROW('Sanitation Data'!G5)))</f>
        <v/>
      </c>
      <c r="DC11" s="291" t="str">
        <f ca="true">+IF(OFFSET('Sanitation Data'!$G$31,0,10*ROW('Sanitation Data'!G5))="","",OFFSET('Sanitation Data'!$G$31,0,10*ROW('Sanitation Data'!G5)))</f>
        <v/>
      </c>
      <c r="DD11" s="291" t="str">
        <f ca="true">+IF(OFFSET('Sanitation Data'!$G$32,0,10*ROW('Sanitation Data'!G5))="","",OFFSET('Sanitation Data'!$G$32,0,10*ROW('Sanitation Data'!G5)))</f>
        <v/>
      </c>
      <c r="DE11" s="291" t="str">
        <f ca="true">+IF(OFFSET('Sanitation Data'!$H$28,0,10*ROW('Sanitation Data'!H5))="","",OFFSET('Sanitation Data'!$H$28,0,10*ROW('Sanitation Data'!H5)))</f>
        <v>Yes</v>
      </c>
      <c r="DF11" s="291" t="str">
        <f ca="true">+IF(OFFSET('Sanitation Data'!$H$29,0,10*ROW('Sanitation Data'!H5))="","",OFFSET('Sanitation Data'!$H$29,0,10*ROW('Sanitation Data'!H5)))</f>
        <v/>
      </c>
      <c r="DG11" s="291" t="str">
        <f ca="true">+IF(OFFSET('Sanitation Data'!$H$30,0,10*ROW('Sanitation Data'!H5))="","",OFFSET('Sanitation Data'!$H$30,0,10*ROW('Sanitation Data'!H5)))</f>
        <v/>
      </c>
      <c r="DH11" s="291" t="str">
        <f ca="true">+IF(OFFSET('Sanitation Data'!$H$31,0,10*ROW('Sanitation Data'!H5))="","",OFFSET('Sanitation Data'!$H$31,0,10*ROW('Sanitation Data'!H5)))</f>
        <v/>
      </c>
      <c r="DI11" s="291" t="str">
        <f ca="true">+IF(OFFSET('Sanitation Data'!$H$32,0,10*ROW('Sanitation Data'!H5))="","",OFFSET('Sanitation Data'!$H$32,0,10*ROW('Sanitation Data'!H5)))</f>
        <v/>
      </c>
      <c r="DJ11" s="291" t="str">
        <f ca="true">+IF(OFFSET('Sanitation Data'!$I$28,0,10*ROW('Sanitation Data'!I5))="","",OFFSET('Sanitation Data'!$I$28,0,10*ROW('Sanitation Data'!I5)))</f>
        <v/>
      </c>
      <c r="DK11" s="291" t="str">
        <f ca="true">+IF(OFFSET('Sanitation Data'!$I$29,0,10*ROW('Sanitation Data'!I5))="","",OFFSET('Sanitation Data'!$I$29,0,10*ROW('Sanitation Data'!I5)))</f>
        <v/>
      </c>
      <c r="DL11" s="291" t="str">
        <f ca="true">+IF(OFFSET('Sanitation Data'!$I$30,0,10*ROW('Sanitation Data'!I5))="","",OFFSET('Sanitation Data'!$I$30,0,10*ROW('Sanitation Data'!I5)))</f>
        <v/>
      </c>
      <c r="DM11" s="291" t="str">
        <f ca="true">+IF(OFFSET('Sanitation Data'!$I$31,0,10*ROW('Sanitation Data'!I5))="","",OFFSET('Sanitation Data'!$I$31,0,10*ROW('Sanitation Data'!I5)))</f>
        <v/>
      </c>
      <c r="DN11" s="291" t="str">
        <f ca="true">+IF(OFFSET('Sanitation Data'!$I$32,0,10*ROW('Sanitation Data'!I5))="","",OFFSET('Sanitation Data'!$I$32,0,10*ROW('Sanitation Data'!I5)))</f>
        <v/>
      </c>
      <c r="DO11" s="291" t="str">
        <f ca="true">+IF(OFFSET('Hygiene Data'!$D$11,0,10*ROW('Hygiene Data'!D5))="","",OFFSET('Hygiene Data'!$D$11,0,10*ROW('Hygiene Data'!D5)))</f>
        <v/>
      </c>
      <c r="DP11" s="291" t="str">
        <f ca="true">+IF(OFFSET('Hygiene Data'!$D$12,0,10*ROW('Hygiene Data'!D5))="","",OFFSET('Hygiene Data'!$D$12,0,10*ROW('Hygiene Data'!D5)))</f>
        <v/>
      </c>
      <c r="DQ11" s="291" t="str">
        <f ca="true">+IF(OFFSET('Hygiene Data'!$D$13,0,10*ROW('Hygiene Data'!D5))="","",OFFSET('Hygiene Data'!$D$13,0,10*ROW('Hygiene Data'!D5)))</f>
        <v/>
      </c>
      <c r="DR11" s="291" t="str">
        <f ca="true">+IF(OFFSET('Hygiene Data'!$E$11,0,10*ROW('Hygiene Data'!E5))="","",OFFSET('Hygiene Data'!$E$11,0,10*ROW('Hygiene Data'!E5)))</f>
        <v/>
      </c>
      <c r="DS11" s="291" t="str">
        <f ca="true">+IF(OFFSET('Hygiene Data'!$E$12,0,10*ROW('Hygiene Data'!E5))="","",OFFSET('Hygiene Data'!$E$12,0,10*ROW('Hygiene Data'!E5)))</f>
        <v/>
      </c>
      <c r="DT11" s="291" t="str">
        <f ca="true">+IF(OFFSET('Hygiene Data'!$E$13,0,10*ROW('Hygiene Data'!E5))="","",OFFSET('Hygiene Data'!$E$13,0,10*ROW('Hygiene Data'!E5)))</f>
        <v/>
      </c>
      <c r="DU11" s="291" t="str">
        <f ca="true">+IF(OFFSET('Hygiene Data'!$F$11,0,10*ROW('Hygiene Data'!F5))="","",OFFSET('Hygiene Data'!$F$11,0,10*ROW('Hygiene Data'!F5)))</f>
        <v/>
      </c>
      <c r="DV11" s="291" t="str">
        <f ca="true">+IF(OFFSET('Hygiene Data'!$F$12,0,10*ROW('Hygiene Data'!F5))="","",OFFSET('Hygiene Data'!$F$12,0,10*ROW('Hygiene Data'!F5)))</f>
        <v/>
      </c>
      <c r="DW11" s="291" t="str">
        <f ca="true">+IF(OFFSET('Hygiene Data'!$F$13,0,10*ROW('Hygiene Data'!F5))="","",OFFSET('Hygiene Data'!$F$13,0,10*ROW('Hygiene Data'!F5)))</f>
        <v/>
      </c>
      <c r="DX11" s="291" t="str">
        <f ca="true">+IF(OFFSET('Hygiene Data'!$G$11,0,10*ROW('Hygiene Data'!G5))="","",OFFSET('Hygiene Data'!$G$11,0,10*ROW('Hygiene Data'!G5)))</f>
        <v/>
      </c>
      <c r="DY11" s="291" t="str">
        <f ca="true">+IF(OFFSET('Hygiene Data'!$G$12,0,10*ROW('Hygiene Data'!G5))="","",OFFSET('Hygiene Data'!$G$12,0,10*ROW('Hygiene Data'!G5)))</f>
        <v/>
      </c>
      <c r="DZ11" s="291" t="str">
        <f ca="true">+IF(OFFSET('Hygiene Data'!$G$13,0,10*ROW('Hygiene Data'!G5))="","",OFFSET('Hygiene Data'!$G$13,0,10*ROW('Hygiene Data'!G5)))</f>
        <v/>
      </c>
      <c r="EA11" s="291" t="str">
        <f ca="true">+IF(OFFSET('Hygiene Data'!$H$11,0,10*ROW('Hygiene Data'!H5))="","",OFFSET('Hygiene Data'!$H$11,0,10*ROW('Hygiene Data'!H5)))</f>
        <v/>
      </c>
      <c r="EB11" s="291" t="str">
        <f ca="true">+IF(OFFSET('Hygiene Data'!$H$12,0,10*ROW('Hygiene Data'!H5))="","",OFFSET('Hygiene Data'!$H$12,0,10*ROW('Hygiene Data'!H5)))</f>
        <v/>
      </c>
      <c r="EC11" s="291" t="str">
        <f ca="true">+IF(OFFSET('Hygiene Data'!$H$13,0,10*ROW('Hygiene Data'!H5))="","",OFFSET('Hygiene Data'!$H$13,0,10*ROW('Hygiene Data'!H5)))</f>
        <v/>
      </c>
      <c r="ED11" s="291" t="str">
        <f ca="true">+IF(OFFSET('Hygiene Data'!$I$11,0,10*ROW('Hygiene Data'!I5))="","",OFFSET('Hygiene Data'!$I$11,0,10*ROW('Hygiene Data'!I5)))</f>
        <v/>
      </c>
      <c r="EE11" s="291" t="str">
        <f ca="true">+IF(OFFSET('Hygiene Data'!$I$12,0,10*ROW('Hygiene Data'!I5))="","",OFFSET('Hygiene Data'!$I$12,0,10*ROW('Hygiene Data'!I5)))</f>
        <v/>
      </c>
      <c r="EF11" s="291"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CPV_2015_UIS</v>
      </c>
      <c r="B12" s="36" t="str">
        <f ca="true">+IF(OFFSET('Water Data'!$C$2,0,10*ROW('Water Data'!F6))="","",OFFSET('Water Data'!$C$2,0,10*ROW('Water Data'!F6)))</f>
        <v>Other</v>
      </c>
      <c r="C12" s="347">
        <f t="shared" ca="true" si="0"/>
        <v>2015</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97.552269253924891</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95.1</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99.000926226091792</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98</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91"/>
      <c r="BS12" s="291" t="str">
        <f ca="true">+IF(OFFSET('Water Data'!$D$27,0,10*ROW('Water Data'!D6))="","",OFFSET('Water Data'!$D$27,0,10*ROW('Water Data'!D6)))</f>
        <v/>
      </c>
      <c r="BT12" s="291" t="str">
        <f ca="true">+IF(OFFSET('Water Data'!$D$28,0,10*ROW('Water Data'!D6))="","",OFFSET('Water Data'!$D$28,0,10*ROW('Water Data'!D6)))</f>
        <v>Yes</v>
      </c>
      <c r="BU12" s="291" t="str">
        <f ca="true">+IF(OFFSET('Water Data'!$D$29,0,10*ROW('Water Data'!D6))="","",OFFSET('Water Data'!$D$29,0,10*ROW('Water Data'!D6)))</f>
        <v/>
      </c>
      <c r="BV12" s="291" t="str">
        <f ca="true">+IF(OFFSET('Water Data'!$E$27,0,10*ROW('Water Data'!E6))="","",OFFSET('Water Data'!$E$27,0,10*ROW('Water Data'!E6)))</f>
        <v/>
      </c>
      <c r="BW12" s="291" t="str">
        <f ca="true">+IF(OFFSET('Water Data'!$E$28,0,10*ROW('Water Data'!E6))="","",OFFSET('Water Data'!$E$28,0,10*ROW('Water Data'!E6)))</f>
        <v/>
      </c>
      <c r="BX12" s="291" t="str">
        <f ca="true">+IF(OFFSET('Water Data'!$E$29,0,10*ROW('Water Data'!E6))="","",OFFSET('Water Data'!$E$29,0,10*ROW('Water Data'!E6)))</f>
        <v/>
      </c>
      <c r="BY12" s="291" t="str">
        <f ca="true">+IF(OFFSET('Water Data'!$F$27,0,10*ROW('Water Data'!F6))="","",OFFSET('Water Data'!$F$27,0,10*ROW('Water Data'!F6)))</f>
        <v/>
      </c>
      <c r="BZ12" s="291" t="str">
        <f ca="true">+IF(OFFSET('Water Data'!$F$28,0,10*ROW('Water Data'!F6))="","",OFFSET('Water Data'!$F$28,0,10*ROW('Water Data'!F6)))</f>
        <v/>
      </c>
      <c r="CA12" s="291" t="str">
        <f ca="true">+IF(OFFSET('Water Data'!$F$29,0,10*ROW('Water Data'!F6))="","",OFFSET('Water Data'!$F$29,0,10*ROW('Water Data'!F6)))</f>
        <v/>
      </c>
      <c r="CB12" s="291" t="str">
        <f ca="true">+IF(OFFSET('Water Data'!$G$27,0,10*ROW('Water Data'!G6))="","",OFFSET('Water Data'!$G$27,0,10*ROW('Water Data'!G6)))</f>
        <v/>
      </c>
      <c r="CC12" s="291" t="str">
        <f ca="true">+IF(OFFSET('Water Data'!$G$28,0,10*ROW('Water Data'!G6))="","",OFFSET('Water Data'!$G$28,0,10*ROW('Water Data'!G6)))</f>
        <v/>
      </c>
      <c r="CD12" s="291" t="str">
        <f ca="true">+IF(OFFSET('Water Data'!$G$29,0,10*ROW('Water Data'!G6))="","",OFFSET('Water Data'!$G$29,0,10*ROW('Water Data'!G6)))</f>
        <v/>
      </c>
      <c r="CE12" s="291" t="str">
        <f ca="true">+IF(OFFSET('Water Data'!$H$27,0,10*ROW('Water Data'!H6))="","",OFFSET('Water Data'!$H$27,0,10*ROW('Water Data'!H6)))</f>
        <v/>
      </c>
      <c r="CF12" s="291" t="str">
        <f ca="true">+IF(OFFSET('Water Data'!$H$28,0,10*ROW('Water Data'!H6))="","",OFFSET('Water Data'!$H$28,0,10*ROW('Water Data'!H6)))</f>
        <v>Yes</v>
      </c>
      <c r="CG12" s="291" t="str">
        <f ca="true">+IF(OFFSET('Water Data'!$H$29,0,10*ROW('Water Data'!H6))="","",OFFSET('Water Data'!$H$29,0,10*ROW('Water Data'!H6)))</f>
        <v/>
      </c>
      <c r="CH12" s="291" t="str">
        <f ca="true">+IF(OFFSET('Water Data'!$I$27,0,10*ROW('Water Data'!I6))="","",OFFSET('Water Data'!$I$27,0,10*ROW('Water Data'!I6)))</f>
        <v>Yes</v>
      </c>
      <c r="CI12" s="291" t="str">
        <f ca="true">+IF(OFFSET('Water Data'!$I$28,0,10*ROW('Water Data'!I6))="","",OFFSET('Water Data'!$I$28,0,10*ROW('Water Data'!I6)))</f>
        <v>Yes</v>
      </c>
      <c r="CJ12" s="291" t="str">
        <f ca="true">+IF(OFFSET('Water Data'!$I$29,0,10*ROW('Water Data'!I6))="","",OFFSET('Water Data'!$I$29,0,10*ROW('Water Data'!I6)))</f>
        <v/>
      </c>
      <c r="CK12" s="291" t="str">
        <f ca="true">+IF(OFFSET('Sanitation Data'!$D$28,0,10*ROW('Sanitation Data'!D6))="","",OFFSET('Sanitation Data'!$D$28,0,10*ROW('Sanitation Data'!D6)))</f>
        <v>Yes</v>
      </c>
      <c r="CL12" s="291" t="str">
        <f ca="true">+IF(OFFSET('Sanitation Data'!$D$29,0,10*ROW('Sanitation Data'!D6))="","",OFFSET('Sanitation Data'!$D$29,0,10*ROW('Sanitation Data'!D6)))</f>
        <v/>
      </c>
      <c r="CM12" s="291" t="str">
        <f ca="true">+IF(OFFSET('Sanitation Data'!$D$30,0,10*ROW('Sanitation Data'!D6))="","",OFFSET('Sanitation Data'!$D$30,0,10*ROW('Sanitation Data'!D6)))</f>
        <v/>
      </c>
      <c r="CN12" s="291" t="str">
        <f ca="true">+IF(OFFSET('Sanitation Data'!$D$31,0,10*ROW('Sanitation Data'!D6))="","",OFFSET('Sanitation Data'!$D$31,0,10*ROW('Sanitation Data'!D6)))</f>
        <v/>
      </c>
      <c r="CO12" s="291" t="str">
        <f ca="true">+IF(OFFSET('Sanitation Data'!$D$32,0,10*ROW('Sanitation Data'!D6))="","",OFFSET('Sanitation Data'!$D$32,0,10*ROW('Sanitation Data'!D6)))</f>
        <v/>
      </c>
      <c r="CP12" s="291" t="str">
        <f ca="true">+IF(OFFSET('Sanitation Data'!$E$28,0,10*ROW('Sanitation Data'!E6))="","",OFFSET('Sanitation Data'!$E$28,0,10*ROW('Sanitation Data'!E6)))</f>
        <v/>
      </c>
      <c r="CQ12" s="291" t="str">
        <f ca="true">+IF(OFFSET('Sanitation Data'!$E$29,0,10*ROW('Sanitation Data'!E6))="","",OFFSET('Sanitation Data'!$E$29,0,10*ROW('Sanitation Data'!E6)))</f>
        <v/>
      </c>
      <c r="CR12" s="291" t="str">
        <f ca="true">+IF(OFFSET('Sanitation Data'!$E$30,0,10*ROW('Sanitation Data'!E6))="","",OFFSET('Sanitation Data'!$E$30,0,10*ROW('Sanitation Data'!E6)))</f>
        <v/>
      </c>
      <c r="CS12" s="291" t="str">
        <f ca="true">+IF(OFFSET('Sanitation Data'!$E$31,0,10*ROW('Sanitation Data'!E6))="","",OFFSET('Sanitation Data'!$E$31,0,10*ROW('Sanitation Data'!E6)))</f>
        <v/>
      </c>
      <c r="CT12" s="291" t="str">
        <f ca="true">+IF(OFFSET('Sanitation Data'!$E$32,0,10*ROW('Sanitation Data'!E6))="","",OFFSET('Sanitation Data'!$E$32,0,10*ROW('Sanitation Data'!E6)))</f>
        <v/>
      </c>
      <c r="CU12" s="291" t="str">
        <f ca="true">+IF(OFFSET('Sanitation Data'!$F$28,0,10*ROW('Sanitation Data'!F6))="","",OFFSET('Sanitation Data'!$F$28,0,10*ROW('Sanitation Data'!F6)))</f>
        <v/>
      </c>
      <c r="CV12" s="291" t="str">
        <f ca="true">+IF(OFFSET('Sanitation Data'!$F$29,0,10*ROW('Sanitation Data'!F6))="","",OFFSET('Sanitation Data'!$F$29,0,10*ROW('Sanitation Data'!F6)))</f>
        <v/>
      </c>
      <c r="CW12" s="291" t="str">
        <f ca="true">+IF(OFFSET('Sanitation Data'!$F$30,0,10*ROW('Sanitation Data'!F6))="","",OFFSET('Sanitation Data'!$F$30,0,10*ROW('Sanitation Data'!F6)))</f>
        <v/>
      </c>
      <c r="CX12" s="291" t="str">
        <f ca="true">+IF(OFFSET('Sanitation Data'!$F$31,0,10*ROW('Sanitation Data'!F6))="","",OFFSET('Sanitation Data'!$F$31,0,10*ROW('Sanitation Data'!F6)))</f>
        <v/>
      </c>
      <c r="CY12" s="291" t="str">
        <f ca="true">+IF(OFFSET('Sanitation Data'!$F$32,0,10*ROW('Sanitation Data'!F6))="","",OFFSET('Sanitation Data'!$F$32,0,10*ROW('Sanitation Data'!F6)))</f>
        <v/>
      </c>
      <c r="CZ12" s="291" t="str">
        <f ca="true">+IF(OFFSET('Sanitation Data'!$G$28,0,10*ROW('Sanitation Data'!G6))="","",OFFSET('Sanitation Data'!$G$28,0,10*ROW('Sanitation Data'!G6)))</f>
        <v/>
      </c>
      <c r="DA12" s="291" t="str">
        <f ca="true">+IF(OFFSET('Sanitation Data'!$G$29,0,10*ROW('Sanitation Data'!G6))="","",OFFSET('Sanitation Data'!$G$29,0,10*ROW('Sanitation Data'!G6)))</f>
        <v/>
      </c>
      <c r="DB12" s="291" t="str">
        <f ca="true">+IF(OFFSET('Sanitation Data'!$G$30,0,10*ROW('Sanitation Data'!G6))="","",OFFSET('Sanitation Data'!$G$30,0,10*ROW('Sanitation Data'!G6)))</f>
        <v/>
      </c>
      <c r="DC12" s="291" t="str">
        <f ca="true">+IF(OFFSET('Sanitation Data'!$G$31,0,10*ROW('Sanitation Data'!G6))="","",OFFSET('Sanitation Data'!$G$31,0,10*ROW('Sanitation Data'!G6)))</f>
        <v/>
      </c>
      <c r="DD12" s="291" t="str">
        <f ca="true">+IF(OFFSET('Sanitation Data'!$G$32,0,10*ROW('Sanitation Data'!G6))="","",OFFSET('Sanitation Data'!$G$32,0,10*ROW('Sanitation Data'!G6)))</f>
        <v/>
      </c>
      <c r="DE12" s="291" t="str">
        <f ca="true">+IF(OFFSET('Sanitation Data'!$H$28,0,10*ROW('Sanitation Data'!H6))="","",OFFSET('Sanitation Data'!$H$28,0,10*ROW('Sanitation Data'!H6)))</f>
        <v>Yes</v>
      </c>
      <c r="DF12" s="291" t="str">
        <f ca="true">+IF(OFFSET('Sanitation Data'!$H$29,0,10*ROW('Sanitation Data'!H6))="","",OFFSET('Sanitation Data'!$H$29,0,10*ROW('Sanitation Data'!H6)))</f>
        <v/>
      </c>
      <c r="DG12" s="291" t="str">
        <f ca="true">+IF(OFFSET('Sanitation Data'!$H$30,0,10*ROW('Sanitation Data'!H6))="","",OFFSET('Sanitation Data'!$H$30,0,10*ROW('Sanitation Data'!H6)))</f>
        <v/>
      </c>
      <c r="DH12" s="291" t="str">
        <f ca="true">+IF(OFFSET('Sanitation Data'!$H$31,0,10*ROW('Sanitation Data'!H6))="","",OFFSET('Sanitation Data'!$H$31,0,10*ROW('Sanitation Data'!H6)))</f>
        <v/>
      </c>
      <c r="DI12" s="291" t="str">
        <f ca="true">+IF(OFFSET('Sanitation Data'!$H$32,0,10*ROW('Sanitation Data'!H6))="","",OFFSET('Sanitation Data'!$H$32,0,10*ROW('Sanitation Data'!H6)))</f>
        <v/>
      </c>
      <c r="DJ12" s="291" t="str">
        <f ca="true">+IF(OFFSET('Sanitation Data'!$I$28,0,10*ROW('Sanitation Data'!I6))="","",OFFSET('Sanitation Data'!$I$28,0,10*ROW('Sanitation Data'!I6)))</f>
        <v>Yes</v>
      </c>
      <c r="DK12" s="291" t="str">
        <f ca="true">+IF(OFFSET('Sanitation Data'!$I$29,0,10*ROW('Sanitation Data'!I6))="","",OFFSET('Sanitation Data'!$I$29,0,10*ROW('Sanitation Data'!I6)))</f>
        <v/>
      </c>
      <c r="DL12" s="291" t="str">
        <f ca="true">+IF(OFFSET('Sanitation Data'!$I$30,0,10*ROW('Sanitation Data'!I6))="","",OFFSET('Sanitation Data'!$I$30,0,10*ROW('Sanitation Data'!I6)))</f>
        <v/>
      </c>
      <c r="DM12" s="291" t="str">
        <f ca="true">+IF(OFFSET('Sanitation Data'!$I$31,0,10*ROW('Sanitation Data'!I6))="","",OFFSET('Sanitation Data'!$I$31,0,10*ROW('Sanitation Data'!I6)))</f>
        <v/>
      </c>
      <c r="DN12" s="291" t="str">
        <f ca="true">+IF(OFFSET('Sanitation Data'!$I$32,0,10*ROW('Sanitation Data'!I6))="","",OFFSET('Sanitation Data'!$I$32,0,10*ROW('Sanitation Data'!I6)))</f>
        <v/>
      </c>
      <c r="DO12" s="291" t="str">
        <f ca="true">+IF(OFFSET('Hygiene Data'!$D$11,0,10*ROW('Hygiene Data'!D6))="","",OFFSET('Hygiene Data'!$D$11,0,10*ROW('Hygiene Data'!D6)))</f>
        <v/>
      </c>
      <c r="DP12" s="291" t="str">
        <f ca="true">+IF(OFFSET('Hygiene Data'!$D$12,0,10*ROW('Hygiene Data'!D6))="","",OFFSET('Hygiene Data'!$D$12,0,10*ROW('Hygiene Data'!D6)))</f>
        <v/>
      </c>
      <c r="DQ12" s="291" t="str">
        <f ca="true">+IF(OFFSET('Hygiene Data'!$D$13,0,10*ROW('Hygiene Data'!D6))="","",OFFSET('Hygiene Data'!$D$13,0,10*ROW('Hygiene Data'!D6)))</f>
        <v/>
      </c>
      <c r="DR12" s="291" t="str">
        <f ca="true">+IF(OFFSET('Hygiene Data'!$E$11,0,10*ROW('Hygiene Data'!E6))="","",OFFSET('Hygiene Data'!$E$11,0,10*ROW('Hygiene Data'!E6)))</f>
        <v/>
      </c>
      <c r="DS12" s="291" t="str">
        <f ca="true">+IF(OFFSET('Hygiene Data'!$E$12,0,10*ROW('Hygiene Data'!E6))="","",OFFSET('Hygiene Data'!$E$12,0,10*ROW('Hygiene Data'!E6)))</f>
        <v/>
      </c>
      <c r="DT12" s="291" t="str">
        <f ca="true">+IF(OFFSET('Hygiene Data'!$E$13,0,10*ROW('Hygiene Data'!E6))="","",OFFSET('Hygiene Data'!$E$13,0,10*ROW('Hygiene Data'!E6)))</f>
        <v/>
      </c>
      <c r="DU12" s="291" t="str">
        <f ca="true">+IF(OFFSET('Hygiene Data'!$F$11,0,10*ROW('Hygiene Data'!F6))="","",OFFSET('Hygiene Data'!$F$11,0,10*ROW('Hygiene Data'!F6)))</f>
        <v/>
      </c>
      <c r="DV12" s="291" t="str">
        <f ca="true">+IF(OFFSET('Hygiene Data'!$F$12,0,10*ROW('Hygiene Data'!F6))="","",OFFSET('Hygiene Data'!$F$12,0,10*ROW('Hygiene Data'!F6)))</f>
        <v/>
      </c>
      <c r="DW12" s="291" t="str">
        <f ca="true">+IF(OFFSET('Hygiene Data'!$F$13,0,10*ROW('Hygiene Data'!F6))="","",OFFSET('Hygiene Data'!$F$13,0,10*ROW('Hygiene Data'!F6)))</f>
        <v/>
      </c>
      <c r="DX12" s="291" t="str">
        <f ca="true">+IF(OFFSET('Hygiene Data'!$G$11,0,10*ROW('Hygiene Data'!G6))="","",OFFSET('Hygiene Data'!$G$11,0,10*ROW('Hygiene Data'!G6)))</f>
        <v/>
      </c>
      <c r="DY12" s="291" t="str">
        <f ca="true">+IF(OFFSET('Hygiene Data'!$G$12,0,10*ROW('Hygiene Data'!G6))="","",OFFSET('Hygiene Data'!$G$12,0,10*ROW('Hygiene Data'!G6)))</f>
        <v/>
      </c>
      <c r="DZ12" s="291" t="str">
        <f ca="true">+IF(OFFSET('Hygiene Data'!$G$13,0,10*ROW('Hygiene Data'!G6))="","",OFFSET('Hygiene Data'!$G$13,0,10*ROW('Hygiene Data'!G6)))</f>
        <v/>
      </c>
      <c r="EA12" s="291" t="str">
        <f ca="true">+IF(OFFSET('Hygiene Data'!$H$11,0,10*ROW('Hygiene Data'!H6))="","",OFFSET('Hygiene Data'!$H$11,0,10*ROW('Hygiene Data'!H6)))</f>
        <v/>
      </c>
      <c r="EB12" s="291" t="str">
        <f ca="true">+IF(OFFSET('Hygiene Data'!$H$12,0,10*ROW('Hygiene Data'!H6))="","",OFFSET('Hygiene Data'!$H$12,0,10*ROW('Hygiene Data'!H6)))</f>
        <v/>
      </c>
      <c r="EC12" s="291" t="str">
        <f ca="true">+IF(OFFSET('Hygiene Data'!$H$13,0,10*ROW('Hygiene Data'!H6))="","",OFFSET('Hygiene Data'!$H$13,0,10*ROW('Hygiene Data'!H6)))</f>
        <v/>
      </c>
      <c r="ED12" s="291" t="str">
        <f ca="true">+IF(OFFSET('Hygiene Data'!$I$11,0,10*ROW('Hygiene Data'!I6))="","",OFFSET('Hygiene Data'!$I$11,0,10*ROW('Hygiene Data'!I6)))</f>
        <v/>
      </c>
      <c r="EE12" s="291" t="str">
        <f ca="true">+IF(OFFSET('Hygiene Data'!$I$12,0,10*ROW('Hygiene Data'!I6))="","",OFFSET('Hygiene Data'!$I$12,0,10*ROW('Hygiene Data'!I6)))</f>
        <v/>
      </c>
      <c r="EF12" s="291"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CPV_2015_EMIS</v>
      </c>
      <c r="B13" s="36" t="str">
        <f ca="true">+IF(OFFSET('Water Data'!$C$2,0,10*ROW('Water Data'!F7))="","",OFFSET('Water Data'!$C$2,0,10*ROW('Water Data'!F7)))</f>
        <v>EMIS</v>
      </c>
      <c r="C13" s="347">
        <f t="shared" ca="true" si="0"/>
        <v>2015</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96.402877697841731</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96.402877697841731</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95.683453237410077</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95.683453237410077</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91"/>
      <c r="BS13" s="291" t="str">
        <f ca="true">+IF(OFFSET('Water Data'!$D$27,0,10*ROW('Water Data'!D7))="","",OFFSET('Water Data'!$D$27,0,10*ROW('Water Data'!D7)))</f>
        <v/>
      </c>
      <c r="BT13" s="291" t="str">
        <f ca="true">+IF(OFFSET('Water Data'!$D$28,0,10*ROW('Water Data'!D7))="","",OFFSET('Water Data'!$D$28,0,10*ROW('Water Data'!D7)))</f>
        <v>Yes</v>
      </c>
      <c r="BU13" s="291" t="str">
        <f ca="true">+IF(OFFSET('Water Data'!$D$29,0,10*ROW('Water Data'!D7))="","",OFFSET('Water Data'!$D$29,0,10*ROW('Water Data'!D7)))</f>
        <v/>
      </c>
      <c r="BV13" s="291" t="str">
        <f ca="true">+IF(OFFSET('Water Data'!$E$27,0,10*ROW('Water Data'!E7))="","",OFFSET('Water Data'!$E$27,0,10*ROW('Water Data'!E7)))</f>
        <v/>
      </c>
      <c r="BW13" s="291" t="str">
        <f ca="true">+IF(OFFSET('Water Data'!$E$28,0,10*ROW('Water Data'!E7))="","",OFFSET('Water Data'!$E$28,0,10*ROW('Water Data'!E7)))</f>
        <v/>
      </c>
      <c r="BX13" s="291" t="str">
        <f ca="true">+IF(OFFSET('Water Data'!$E$29,0,10*ROW('Water Data'!E7))="","",OFFSET('Water Data'!$E$29,0,10*ROW('Water Data'!E7)))</f>
        <v/>
      </c>
      <c r="BY13" s="291" t="str">
        <f ca="true">+IF(OFFSET('Water Data'!$F$27,0,10*ROW('Water Data'!F7))="","",OFFSET('Water Data'!$F$27,0,10*ROW('Water Data'!F7)))</f>
        <v/>
      </c>
      <c r="BZ13" s="291" t="str">
        <f ca="true">+IF(OFFSET('Water Data'!$F$28,0,10*ROW('Water Data'!F7))="","",OFFSET('Water Data'!$F$28,0,10*ROW('Water Data'!F7)))</f>
        <v/>
      </c>
      <c r="CA13" s="291" t="str">
        <f ca="true">+IF(OFFSET('Water Data'!$F$29,0,10*ROW('Water Data'!F7))="","",OFFSET('Water Data'!$F$29,0,10*ROW('Water Data'!F7)))</f>
        <v/>
      </c>
      <c r="CB13" s="291" t="str">
        <f ca="true">+IF(OFFSET('Water Data'!$G$27,0,10*ROW('Water Data'!G7))="","",OFFSET('Water Data'!$G$27,0,10*ROW('Water Data'!G7)))</f>
        <v/>
      </c>
      <c r="CC13" s="291" t="str">
        <f ca="true">+IF(OFFSET('Water Data'!$G$28,0,10*ROW('Water Data'!G7))="","",OFFSET('Water Data'!$G$28,0,10*ROW('Water Data'!G7)))</f>
        <v/>
      </c>
      <c r="CD13" s="291" t="str">
        <f ca="true">+IF(OFFSET('Water Data'!$G$29,0,10*ROW('Water Data'!G7))="","",OFFSET('Water Data'!$G$29,0,10*ROW('Water Data'!G7)))</f>
        <v/>
      </c>
      <c r="CE13" s="291" t="str">
        <f ca="true">+IF(OFFSET('Water Data'!$H$27,0,10*ROW('Water Data'!H7))="","",OFFSET('Water Data'!$H$27,0,10*ROW('Water Data'!H7)))</f>
        <v/>
      </c>
      <c r="CF13" s="291" t="str">
        <f ca="true">+IF(OFFSET('Water Data'!$H$28,0,10*ROW('Water Data'!H7))="","",OFFSET('Water Data'!$H$28,0,10*ROW('Water Data'!H7)))</f>
        <v>Yes</v>
      </c>
      <c r="CG13" s="291" t="str">
        <f ca="true">+IF(OFFSET('Water Data'!$H$29,0,10*ROW('Water Data'!H7))="","",OFFSET('Water Data'!$H$29,0,10*ROW('Water Data'!H7)))</f>
        <v/>
      </c>
      <c r="CH13" s="291" t="str">
        <f ca="true">+IF(OFFSET('Water Data'!$I$27,0,10*ROW('Water Data'!I7))="","",OFFSET('Water Data'!$I$27,0,10*ROW('Water Data'!I7)))</f>
        <v/>
      </c>
      <c r="CI13" s="291" t="str">
        <f ca="true">+IF(OFFSET('Water Data'!$I$28,0,10*ROW('Water Data'!I7))="","",OFFSET('Water Data'!$I$28,0,10*ROW('Water Data'!I7)))</f>
        <v/>
      </c>
      <c r="CJ13" s="291" t="str">
        <f ca="true">+IF(OFFSET('Water Data'!$I$29,0,10*ROW('Water Data'!I7))="","",OFFSET('Water Data'!$I$29,0,10*ROW('Water Data'!I7)))</f>
        <v/>
      </c>
      <c r="CK13" s="291" t="str">
        <f ca="true">+IF(OFFSET('Sanitation Data'!$D$28,0,10*ROW('Sanitation Data'!D7))="","",OFFSET('Sanitation Data'!$D$28,0,10*ROW('Sanitation Data'!D7)))</f>
        <v>Yes</v>
      </c>
      <c r="CL13" s="291" t="str">
        <f ca="true">+IF(OFFSET('Sanitation Data'!$D$29,0,10*ROW('Sanitation Data'!D7))="","",OFFSET('Sanitation Data'!$D$29,0,10*ROW('Sanitation Data'!D7)))</f>
        <v/>
      </c>
      <c r="CM13" s="291" t="str">
        <f ca="true">+IF(OFFSET('Sanitation Data'!$D$30,0,10*ROW('Sanitation Data'!D7))="","",OFFSET('Sanitation Data'!$D$30,0,10*ROW('Sanitation Data'!D7)))</f>
        <v/>
      </c>
      <c r="CN13" s="291" t="str">
        <f ca="true">+IF(OFFSET('Sanitation Data'!$D$31,0,10*ROW('Sanitation Data'!D7))="","",OFFSET('Sanitation Data'!$D$31,0,10*ROW('Sanitation Data'!D7)))</f>
        <v/>
      </c>
      <c r="CO13" s="291" t="str">
        <f ca="true">+IF(OFFSET('Sanitation Data'!$D$32,0,10*ROW('Sanitation Data'!D7))="","",OFFSET('Sanitation Data'!$D$32,0,10*ROW('Sanitation Data'!D7)))</f>
        <v/>
      </c>
      <c r="CP13" s="291" t="str">
        <f ca="true">+IF(OFFSET('Sanitation Data'!$E$28,0,10*ROW('Sanitation Data'!E7))="","",OFFSET('Sanitation Data'!$E$28,0,10*ROW('Sanitation Data'!E7)))</f>
        <v/>
      </c>
      <c r="CQ13" s="291" t="str">
        <f ca="true">+IF(OFFSET('Sanitation Data'!$E$29,0,10*ROW('Sanitation Data'!E7))="","",OFFSET('Sanitation Data'!$E$29,0,10*ROW('Sanitation Data'!E7)))</f>
        <v/>
      </c>
      <c r="CR13" s="291" t="str">
        <f ca="true">+IF(OFFSET('Sanitation Data'!$E$30,0,10*ROW('Sanitation Data'!E7))="","",OFFSET('Sanitation Data'!$E$30,0,10*ROW('Sanitation Data'!E7)))</f>
        <v/>
      </c>
      <c r="CS13" s="291" t="str">
        <f ca="true">+IF(OFFSET('Sanitation Data'!$E$31,0,10*ROW('Sanitation Data'!E7))="","",OFFSET('Sanitation Data'!$E$31,0,10*ROW('Sanitation Data'!E7)))</f>
        <v/>
      </c>
      <c r="CT13" s="291" t="str">
        <f ca="true">+IF(OFFSET('Sanitation Data'!$E$32,0,10*ROW('Sanitation Data'!E7))="","",OFFSET('Sanitation Data'!$E$32,0,10*ROW('Sanitation Data'!E7)))</f>
        <v/>
      </c>
      <c r="CU13" s="291" t="str">
        <f ca="true">+IF(OFFSET('Sanitation Data'!$F$28,0,10*ROW('Sanitation Data'!F7))="","",OFFSET('Sanitation Data'!$F$28,0,10*ROW('Sanitation Data'!F7)))</f>
        <v/>
      </c>
      <c r="CV13" s="291" t="str">
        <f ca="true">+IF(OFFSET('Sanitation Data'!$F$29,0,10*ROW('Sanitation Data'!F7))="","",OFFSET('Sanitation Data'!$F$29,0,10*ROW('Sanitation Data'!F7)))</f>
        <v/>
      </c>
      <c r="CW13" s="291" t="str">
        <f ca="true">+IF(OFFSET('Sanitation Data'!$F$30,0,10*ROW('Sanitation Data'!F7))="","",OFFSET('Sanitation Data'!$F$30,0,10*ROW('Sanitation Data'!F7)))</f>
        <v/>
      </c>
      <c r="CX13" s="291" t="str">
        <f ca="true">+IF(OFFSET('Sanitation Data'!$F$31,0,10*ROW('Sanitation Data'!F7))="","",OFFSET('Sanitation Data'!$F$31,0,10*ROW('Sanitation Data'!F7)))</f>
        <v/>
      </c>
      <c r="CY13" s="291" t="str">
        <f ca="true">+IF(OFFSET('Sanitation Data'!$F$32,0,10*ROW('Sanitation Data'!F7))="","",OFFSET('Sanitation Data'!$F$32,0,10*ROW('Sanitation Data'!F7)))</f>
        <v/>
      </c>
      <c r="CZ13" s="291" t="str">
        <f ca="true">+IF(OFFSET('Sanitation Data'!$G$28,0,10*ROW('Sanitation Data'!G7))="","",OFFSET('Sanitation Data'!$G$28,0,10*ROW('Sanitation Data'!G7)))</f>
        <v/>
      </c>
      <c r="DA13" s="291" t="str">
        <f ca="true">+IF(OFFSET('Sanitation Data'!$G$29,0,10*ROW('Sanitation Data'!G7))="","",OFFSET('Sanitation Data'!$G$29,0,10*ROW('Sanitation Data'!G7)))</f>
        <v/>
      </c>
      <c r="DB13" s="291" t="str">
        <f ca="true">+IF(OFFSET('Sanitation Data'!$G$30,0,10*ROW('Sanitation Data'!G7))="","",OFFSET('Sanitation Data'!$G$30,0,10*ROW('Sanitation Data'!G7)))</f>
        <v/>
      </c>
      <c r="DC13" s="291" t="str">
        <f ca="true">+IF(OFFSET('Sanitation Data'!$G$31,0,10*ROW('Sanitation Data'!G7))="","",OFFSET('Sanitation Data'!$G$31,0,10*ROW('Sanitation Data'!G7)))</f>
        <v/>
      </c>
      <c r="DD13" s="291" t="str">
        <f ca="true">+IF(OFFSET('Sanitation Data'!$G$32,0,10*ROW('Sanitation Data'!G7))="","",OFFSET('Sanitation Data'!$G$32,0,10*ROW('Sanitation Data'!G7)))</f>
        <v/>
      </c>
      <c r="DE13" s="291" t="str">
        <f ca="true">+IF(OFFSET('Sanitation Data'!$H$28,0,10*ROW('Sanitation Data'!H7))="","",OFFSET('Sanitation Data'!$H$28,0,10*ROW('Sanitation Data'!H7)))</f>
        <v>Yes</v>
      </c>
      <c r="DF13" s="291" t="str">
        <f ca="true">+IF(OFFSET('Sanitation Data'!$H$29,0,10*ROW('Sanitation Data'!H7))="","",OFFSET('Sanitation Data'!$H$29,0,10*ROW('Sanitation Data'!H7)))</f>
        <v/>
      </c>
      <c r="DG13" s="291" t="str">
        <f ca="true">+IF(OFFSET('Sanitation Data'!$H$30,0,10*ROW('Sanitation Data'!H7))="","",OFFSET('Sanitation Data'!$H$30,0,10*ROW('Sanitation Data'!H7)))</f>
        <v/>
      </c>
      <c r="DH13" s="291" t="str">
        <f ca="true">+IF(OFFSET('Sanitation Data'!$H$31,0,10*ROW('Sanitation Data'!H7))="","",OFFSET('Sanitation Data'!$H$31,0,10*ROW('Sanitation Data'!H7)))</f>
        <v/>
      </c>
      <c r="DI13" s="291" t="str">
        <f ca="true">+IF(OFFSET('Sanitation Data'!$H$32,0,10*ROW('Sanitation Data'!H7))="","",OFFSET('Sanitation Data'!$H$32,0,10*ROW('Sanitation Data'!H7)))</f>
        <v/>
      </c>
      <c r="DJ13" s="291" t="str">
        <f ca="true">+IF(OFFSET('Sanitation Data'!$I$28,0,10*ROW('Sanitation Data'!I7))="","",OFFSET('Sanitation Data'!$I$28,0,10*ROW('Sanitation Data'!I7)))</f>
        <v/>
      </c>
      <c r="DK13" s="291" t="str">
        <f ca="true">+IF(OFFSET('Sanitation Data'!$I$29,0,10*ROW('Sanitation Data'!I7))="","",OFFSET('Sanitation Data'!$I$29,0,10*ROW('Sanitation Data'!I7)))</f>
        <v/>
      </c>
      <c r="DL13" s="291" t="str">
        <f ca="true">+IF(OFFSET('Sanitation Data'!$I$30,0,10*ROW('Sanitation Data'!I7))="","",OFFSET('Sanitation Data'!$I$30,0,10*ROW('Sanitation Data'!I7)))</f>
        <v/>
      </c>
      <c r="DM13" s="291" t="str">
        <f ca="true">+IF(OFFSET('Sanitation Data'!$I$31,0,10*ROW('Sanitation Data'!I7))="","",OFFSET('Sanitation Data'!$I$31,0,10*ROW('Sanitation Data'!I7)))</f>
        <v/>
      </c>
      <c r="DN13" s="291" t="str">
        <f ca="true">+IF(OFFSET('Sanitation Data'!$I$32,0,10*ROW('Sanitation Data'!I7))="","",OFFSET('Sanitation Data'!$I$32,0,10*ROW('Sanitation Data'!I7)))</f>
        <v/>
      </c>
      <c r="DO13" s="291" t="str">
        <f ca="true">+IF(OFFSET('Hygiene Data'!$D$11,0,10*ROW('Hygiene Data'!D7))="","",OFFSET('Hygiene Data'!$D$11,0,10*ROW('Hygiene Data'!D7)))</f>
        <v/>
      </c>
      <c r="DP13" s="291" t="str">
        <f ca="true">+IF(OFFSET('Hygiene Data'!$D$12,0,10*ROW('Hygiene Data'!D7))="","",OFFSET('Hygiene Data'!$D$12,0,10*ROW('Hygiene Data'!D7)))</f>
        <v/>
      </c>
      <c r="DQ13" s="291" t="str">
        <f ca="true">+IF(OFFSET('Hygiene Data'!$D$13,0,10*ROW('Hygiene Data'!D7))="","",OFFSET('Hygiene Data'!$D$13,0,10*ROW('Hygiene Data'!D7)))</f>
        <v/>
      </c>
      <c r="DR13" s="291" t="str">
        <f ca="true">+IF(OFFSET('Hygiene Data'!$E$11,0,10*ROW('Hygiene Data'!E7))="","",OFFSET('Hygiene Data'!$E$11,0,10*ROW('Hygiene Data'!E7)))</f>
        <v/>
      </c>
      <c r="DS13" s="291" t="str">
        <f ca="true">+IF(OFFSET('Hygiene Data'!$E$12,0,10*ROW('Hygiene Data'!E7))="","",OFFSET('Hygiene Data'!$E$12,0,10*ROW('Hygiene Data'!E7)))</f>
        <v/>
      </c>
      <c r="DT13" s="291" t="str">
        <f ca="true">+IF(OFFSET('Hygiene Data'!$E$13,0,10*ROW('Hygiene Data'!E7))="","",OFFSET('Hygiene Data'!$E$13,0,10*ROW('Hygiene Data'!E7)))</f>
        <v/>
      </c>
      <c r="DU13" s="291" t="str">
        <f ca="true">+IF(OFFSET('Hygiene Data'!$F$11,0,10*ROW('Hygiene Data'!F7))="","",OFFSET('Hygiene Data'!$F$11,0,10*ROW('Hygiene Data'!F7)))</f>
        <v/>
      </c>
      <c r="DV13" s="291" t="str">
        <f ca="true">+IF(OFFSET('Hygiene Data'!$F$12,0,10*ROW('Hygiene Data'!F7))="","",OFFSET('Hygiene Data'!$F$12,0,10*ROW('Hygiene Data'!F7)))</f>
        <v/>
      </c>
      <c r="DW13" s="291" t="str">
        <f ca="true">+IF(OFFSET('Hygiene Data'!$F$13,0,10*ROW('Hygiene Data'!F7))="","",OFFSET('Hygiene Data'!$F$13,0,10*ROW('Hygiene Data'!F7)))</f>
        <v/>
      </c>
      <c r="DX13" s="291" t="str">
        <f ca="true">+IF(OFFSET('Hygiene Data'!$G$11,0,10*ROW('Hygiene Data'!G7))="","",OFFSET('Hygiene Data'!$G$11,0,10*ROW('Hygiene Data'!G7)))</f>
        <v/>
      </c>
      <c r="DY13" s="291" t="str">
        <f ca="true">+IF(OFFSET('Hygiene Data'!$G$12,0,10*ROW('Hygiene Data'!G7))="","",OFFSET('Hygiene Data'!$G$12,0,10*ROW('Hygiene Data'!G7)))</f>
        <v/>
      </c>
      <c r="DZ13" s="291" t="str">
        <f ca="true">+IF(OFFSET('Hygiene Data'!$G$13,0,10*ROW('Hygiene Data'!G7))="","",OFFSET('Hygiene Data'!$G$13,0,10*ROW('Hygiene Data'!G7)))</f>
        <v/>
      </c>
      <c r="EA13" s="291" t="str">
        <f ca="true">+IF(OFFSET('Hygiene Data'!$H$11,0,10*ROW('Hygiene Data'!H7))="","",OFFSET('Hygiene Data'!$H$11,0,10*ROW('Hygiene Data'!H7)))</f>
        <v/>
      </c>
      <c r="EB13" s="291" t="str">
        <f ca="true">+IF(OFFSET('Hygiene Data'!$H$12,0,10*ROW('Hygiene Data'!H7))="","",OFFSET('Hygiene Data'!$H$12,0,10*ROW('Hygiene Data'!H7)))</f>
        <v/>
      </c>
      <c r="EC13" s="291" t="str">
        <f ca="true">+IF(OFFSET('Hygiene Data'!$H$13,0,10*ROW('Hygiene Data'!H7))="","",OFFSET('Hygiene Data'!$H$13,0,10*ROW('Hygiene Data'!H7)))</f>
        <v/>
      </c>
      <c r="ED13" s="291" t="str">
        <f ca="true">+IF(OFFSET('Hygiene Data'!$I$11,0,10*ROW('Hygiene Data'!I7))="","",OFFSET('Hygiene Data'!$I$11,0,10*ROW('Hygiene Data'!I7)))</f>
        <v/>
      </c>
      <c r="EE13" s="291" t="str">
        <f ca="true">+IF(OFFSET('Hygiene Data'!$I$12,0,10*ROW('Hygiene Data'!I7))="","",OFFSET('Hygiene Data'!$I$12,0,10*ROW('Hygiene Data'!I7)))</f>
        <v/>
      </c>
      <c r="EF13" s="291"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CPV_2016_UIS</v>
      </c>
      <c r="B14" s="36" t="str">
        <f ca="true">+IF(OFFSET('Water Data'!$C$2,0,10*ROW('Water Data'!F8))="","",OFFSET('Water Data'!$C$2,0,10*ROW('Water Data'!F8)))</f>
        <v>Other</v>
      </c>
      <c r="C14" s="347">
        <f t="shared" ca="true" si="0"/>
        <v>2016</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[98]</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str">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[95]</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100</v>
      </c>
      <c r="T14" s="96">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100</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91"/>
      <c r="BS14" s="291" t="str">
        <f ca="true">+IF(OFFSET('Water Data'!$D$27,0,10*ROW('Water Data'!D8))="","",OFFSET('Water Data'!$D$27,0,10*ROW('Water Data'!D8)))</f>
        <v/>
      </c>
      <c r="BT14" s="291" t="str">
        <f ca="true">+IF(OFFSET('Water Data'!$D$28,0,10*ROW('Water Data'!D8))="","",OFFSET('Water Data'!$D$28,0,10*ROW('Water Data'!D8)))</f>
        <v>No</v>
      </c>
      <c r="BU14" s="291" t="str">
        <f ca="true">+IF(OFFSET('Water Data'!$D$29,0,10*ROW('Water Data'!D8))="","",OFFSET('Water Data'!$D$29,0,10*ROW('Water Data'!D8)))</f>
        <v/>
      </c>
      <c r="BV14" s="291" t="str">
        <f ca="true">+IF(OFFSET('Water Data'!$E$27,0,10*ROW('Water Data'!E8))="","",OFFSET('Water Data'!$E$27,0,10*ROW('Water Data'!E8)))</f>
        <v/>
      </c>
      <c r="BW14" s="291" t="str">
        <f ca="true">+IF(OFFSET('Water Data'!$E$28,0,10*ROW('Water Data'!E8))="","",OFFSET('Water Data'!$E$28,0,10*ROW('Water Data'!E8)))</f>
        <v/>
      </c>
      <c r="BX14" s="291" t="str">
        <f ca="true">+IF(OFFSET('Water Data'!$E$29,0,10*ROW('Water Data'!E8))="","",OFFSET('Water Data'!$E$29,0,10*ROW('Water Data'!E8)))</f>
        <v/>
      </c>
      <c r="BY14" s="291" t="str">
        <f ca="true">+IF(OFFSET('Water Data'!$F$27,0,10*ROW('Water Data'!F8))="","",OFFSET('Water Data'!$F$27,0,10*ROW('Water Data'!F8)))</f>
        <v/>
      </c>
      <c r="BZ14" s="291" t="str">
        <f ca="true">+IF(OFFSET('Water Data'!$F$28,0,10*ROW('Water Data'!F8))="","",OFFSET('Water Data'!$F$28,0,10*ROW('Water Data'!F8)))</f>
        <v/>
      </c>
      <c r="CA14" s="291" t="str">
        <f ca="true">+IF(OFFSET('Water Data'!$F$29,0,10*ROW('Water Data'!F8))="","",OFFSET('Water Data'!$F$29,0,10*ROW('Water Data'!F8)))</f>
        <v/>
      </c>
      <c r="CB14" s="291" t="str">
        <f ca="true">+IF(OFFSET('Water Data'!$G$27,0,10*ROW('Water Data'!G8))="","",OFFSET('Water Data'!$G$27,0,10*ROW('Water Data'!G8)))</f>
        <v/>
      </c>
      <c r="CC14" s="291" t="str">
        <f ca="true">+IF(OFFSET('Water Data'!$G$28,0,10*ROW('Water Data'!G8))="","",OFFSET('Water Data'!$G$28,0,10*ROW('Water Data'!G8)))</f>
        <v/>
      </c>
      <c r="CD14" s="291" t="str">
        <f ca="true">+IF(OFFSET('Water Data'!$G$29,0,10*ROW('Water Data'!G8))="","",OFFSET('Water Data'!$G$29,0,10*ROW('Water Data'!G8)))</f>
        <v/>
      </c>
      <c r="CE14" s="291" t="str">
        <f ca="true">+IF(OFFSET('Water Data'!$H$27,0,10*ROW('Water Data'!H8))="","",OFFSET('Water Data'!$H$27,0,10*ROW('Water Data'!H8)))</f>
        <v/>
      </c>
      <c r="CF14" s="291" t="str">
        <f ca="true">+IF(OFFSET('Water Data'!$H$28,0,10*ROW('Water Data'!H8))="","",OFFSET('Water Data'!$H$28,0,10*ROW('Water Data'!H8)))</f>
        <v>No</v>
      </c>
      <c r="CG14" s="291" t="str">
        <f ca="true">+IF(OFFSET('Water Data'!$H$29,0,10*ROW('Water Data'!H8))="","",OFFSET('Water Data'!$H$29,0,10*ROW('Water Data'!H8)))</f>
        <v/>
      </c>
      <c r="CH14" s="291" t="str">
        <f ca="true">+IF(OFFSET('Water Data'!$I$27,0,10*ROW('Water Data'!I8))="","",OFFSET('Water Data'!$I$27,0,10*ROW('Water Data'!I8)))</f>
        <v>Yes</v>
      </c>
      <c r="CI14" s="291" t="str">
        <f ca="true">+IF(OFFSET('Water Data'!$I$28,0,10*ROW('Water Data'!I8))="","",OFFSET('Water Data'!$I$28,0,10*ROW('Water Data'!I8)))</f>
        <v>Yes</v>
      </c>
      <c r="CJ14" s="291" t="str">
        <f ca="true">+IF(OFFSET('Water Data'!$I$29,0,10*ROW('Water Data'!I8))="","",OFFSET('Water Data'!$I$29,0,10*ROW('Water Data'!I8)))</f>
        <v/>
      </c>
      <c r="CK14" s="291" t="str">
        <f ca="true">+IF(OFFSET('Sanitation Data'!$D$28,0,10*ROW('Sanitation Data'!D8))="","",OFFSET('Sanitation Data'!$D$28,0,10*ROW('Sanitation Data'!D8)))</f>
        <v/>
      </c>
      <c r="CL14" s="291" t="str">
        <f ca="true">+IF(OFFSET('Sanitation Data'!$D$29,0,10*ROW('Sanitation Data'!D8))="","",OFFSET('Sanitation Data'!$D$29,0,10*ROW('Sanitation Data'!D8)))</f>
        <v/>
      </c>
      <c r="CM14" s="291" t="str">
        <f ca="true">+IF(OFFSET('Sanitation Data'!$D$30,0,10*ROW('Sanitation Data'!D8))="","",OFFSET('Sanitation Data'!$D$30,0,10*ROW('Sanitation Data'!D8)))</f>
        <v/>
      </c>
      <c r="CN14" s="291" t="str">
        <f ca="true">+IF(OFFSET('Sanitation Data'!$D$31,0,10*ROW('Sanitation Data'!D8))="","",OFFSET('Sanitation Data'!$D$31,0,10*ROW('Sanitation Data'!D8)))</f>
        <v/>
      </c>
      <c r="CO14" s="291" t="str">
        <f ca="true">+IF(OFFSET('Sanitation Data'!$D$32,0,10*ROW('Sanitation Data'!D8))="","",OFFSET('Sanitation Data'!$D$32,0,10*ROW('Sanitation Data'!D8)))</f>
        <v/>
      </c>
      <c r="CP14" s="291" t="str">
        <f ca="true">+IF(OFFSET('Sanitation Data'!$E$28,0,10*ROW('Sanitation Data'!E8))="","",OFFSET('Sanitation Data'!$E$28,0,10*ROW('Sanitation Data'!E8)))</f>
        <v/>
      </c>
      <c r="CQ14" s="291" t="str">
        <f ca="true">+IF(OFFSET('Sanitation Data'!$E$29,0,10*ROW('Sanitation Data'!E8))="","",OFFSET('Sanitation Data'!$E$29,0,10*ROW('Sanitation Data'!E8)))</f>
        <v/>
      </c>
      <c r="CR14" s="291" t="str">
        <f ca="true">+IF(OFFSET('Sanitation Data'!$E$30,0,10*ROW('Sanitation Data'!E8))="","",OFFSET('Sanitation Data'!$E$30,0,10*ROW('Sanitation Data'!E8)))</f>
        <v/>
      </c>
      <c r="CS14" s="291" t="str">
        <f ca="true">+IF(OFFSET('Sanitation Data'!$E$31,0,10*ROW('Sanitation Data'!E8))="","",OFFSET('Sanitation Data'!$E$31,0,10*ROW('Sanitation Data'!E8)))</f>
        <v/>
      </c>
      <c r="CT14" s="291" t="str">
        <f ca="true">+IF(OFFSET('Sanitation Data'!$E$32,0,10*ROW('Sanitation Data'!E8))="","",OFFSET('Sanitation Data'!$E$32,0,10*ROW('Sanitation Data'!E8)))</f>
        <v/>
      </c>
      <c r="CU14" s="291" t="str">
        <f ca="true">+IF(OFFSET('Sanitation Data'!$F$28,0,10*ROW('Sanitation Data'!F8))="","",OFFSET('Sanitation Data'!$F$28,0,10*ROW('Sanitation Data'!F8)))</f>
        <v/>
      </c>
      <c r="CV14" s="291" t="str">
        <f ca="true">+IF(OFFSET('Sanitation Data'!$F$29,0,10*ROW('Sanitation Data'!F8))="","",OFFSET('Sanitation Data'!$F$29,0,10*ROW('Sanitation Data'!F8)))</f>
        <v/>
      </c>
      <c r="CW14" s="291" t="str">
        <f ca="true">+IF(OFFSET('Sanitation Data'!$F$30,0,10*ROW('Sanitation Data'!F8))="","",OFFSET('Sanitation Data'!$F$30,0,10*ROW('Sanitation Data'!F8)))</f>
        <v/>
      </c>
      <c r="CX14" s="291" t="str">
        <f ca="true">+IF(OFFSET('Sanitation Data'!$F$31,0,10*ROW('Sanitation Data'!F8))="","",OFFSET('Sanitation Data'!$F$31,0,10*ROW('Sanitation Data'!F8)))</f>
        <v/>
      </c>
      <c r="CY14" s="291" t="str">
        <f ca="true">+IF(OFFSET('Sanitation Data'!$F$32,0,10*ROW('Sanitation Data'!F8))="","",OFFSET('Sanitation Data'!$F$32,0,10*ROW('Sanitation Data'!F8)))</f>
        <v/>
      </c>
      <c r="CZ14" s="291" t="str">
        <f ca="true">+IF(OFFSET('Sanitation Data'!$G$28,0,10*ROW('Sanitation Data'!G8))="","",OFFSET('Sanitation Data'!$G$28,0,10*ROW('Sanitation Data'!G8)))</f>
        <v/>
      </c>
      <c r="DA14" s="291" t="str">
        <f ca="true">+IF(OFFSET('Sanitation Data'!$G$29,0,10*ROW('Sanitation Data'!G8))="","",OFFSET('Sanitation Data'!$G$29,0,10*ROW('Sanitation Data'!G8)))</f>
        <v/>
      </c>
      <c r="DB14" s="291" t="str">
        <f ca="true">+IF(OFFSET('Sanitation Data'!$G$30,0,10*ROW('Sanitation Data'!G8))="","",OFFSET('Sanitation Data'!$G$30,0,10*ROW('Sanitation Data'!G8)))</f>
        <v/>
      </c>
      <c r="DC14" s="291" t="str">
        <f ca="true">+IF(OFFSET('Sanitation Data'!$G$31,0,10*ROW('Sanitation Data'!G8))="","",OFFSET('Sanitation Data'!$G$31,0,10*ROW('Sanitation Data'!G8)))</f>
        <v/>
      </c>
      <c r="DD14" s="291" t="str">
        <f ca="true">+IF(OFFSET('Sanitation Data'!$G$32,0,10*ROW('Sanitation Data'!G8))="","",OFFSET('Sanitation Data'!$G$32,0,10*ROW('Sanitation Data'!G8)))</f>
        <v/>
      </c>
      <c r="DE14" s="291" t="str">
        <f ca="true">+IF(OFFSET('Sanitation Data'!$H$28,0,10*ROW('Sanitation Data'!H8))="","",OFFSET('Sanitation Data'!$H$28,0,10*ROW('Sanitation Data'!H8)))</f>
        <v/>
      </c>
      <c r="DF14" s="291" t="str">
        <f ca="true">+IF(OFFSET('Sanitation Data'!$H$29,0,10*ROW('Sanitation Data'!H8))="","",OFFSET('Sanitation Data'!$H$29,0,10*ROW('Sanitation Data'!H8)))</f>
        <v/>
      </c>
      <c r="DG14" s="291" t="str">
        <f ca="true">+IF(OFFSET('Sanitation Data'!$H$30,0,10*ROW('Sanitation Data'!H8))="","",OFFSET('Sanitation Data'!$H$30,0,10*ROW('Sanitation Data'!H8)))</f>
        <v/>
      </c>
      <c r="DH14" s="291" t="str">
        <f ca="true">+IF(OFFSET('Sanitation Data'!$H$31,0,10*ROW('Sanitation Data'!H8))="","",OFFSET('Sanitation Data'!$H$31,0,10*ROW('Sanitation Data'!H8)))</f>
        <v/>
      </c>
      <c r="DI14" s="291" t="str">
        <f ca="true">+IF(OFFSET('Sanitation Data'!$H$32,0,10*ROW('Sanitation Data'!H8))="","",OFFSET('Sanitation Data'!$H$32,0,10*ROW('Sanitation Data'!H8)))</f>
        <v/>
      </c>
      <c r="DJ14" s="291" t="str">
        <f ca="true">+IF(OFFSET('Sanitation Data'!$I$28,0,10*ROW('Sanitation Data'!I8))="","",OFFSET('Sanitation Data'!$I$28,0,10*ROW('Sanitation Data'!I8)))</f>
        <v/>
      </c>
      <c r="DK14" s="291" t="str">
        <f ca="true">+IF(OFFSET('Sanitation Data'!$I$29,0,10*ROW('Sanitation Data'!I8))="","",OFFSET('Sanitation Data'!$I$29,0,10*ROW('Sanitation Data'!I8)))</f>
        <v/>
      </c>
      <c r="DL14" s="291" t="str">
        <f ca="true">+IF(OFFSET('Sanitation Data'!$I$30,0,10*ROW('Sanitation Data'!I8))="","",OFFSET('Sanitation Data'!$I$30,0,10*ROW('Sanitation Data'!I8)))</f>
        <v/>
      </c>
      <c r="DM14" s="291" t="str">
        <f ca="true">+IF(OFFSET('Sanitation Data'!$I$31,0,10*ROW('Sanitation Data'!I8))="","",OFFSET('Sanitation Data'!$I$31,0,10*ROW('Sanitation Data'!I8)))</f>
        <v/>
      </c>
      <c r="DN14" s="291" t="str">
        <f ca="true">+IF(OFFSET('Sanitation Data'!$I$32,0,10*ROW('Sanitation Data'!I8))="","",OFFSET('Sanitation Data'!$I$32,0,10*ROW('Sanitation Data'!I8)))</f>
        <v/>
      </c>
      <c r="DO14" s="291" t="str">
        <f ca="true">+IF(OFFSET('Hygiene Data'!$D$11,0,10*ROW('Hygiene Data'!D8))="","",OFFSET('Hygiene Data'!$D$11,0,10*ROW('Hygiene Data'!D8)))</f>
        <v/>
      </c>
      <c r="DP14" s="291" t="str">
        <f ca="true">+IF(OFFSET('Hygiene Data'!$D$12,0,10*ROW('Hygiene Data'!D8))="","",OFFSET('Hygiene Data'!$D$12,0,10*ROW('Hygiene Data'!D8)))</f>
        <v/>
      </c>
      <c r="DQ14" s="291" t="str">
        <f ca="true">+IF(OFFSET('Hygiene Data'!$D$13,0,10*ROW('Hygiene Data'!D8))="","",OFFSET('Hygiene Data'!$D$13,0,10*ROW('Hygiene Data'!D8)))</f>
        <v/>
      </c>
      <c r="DR14" s="291" t="str">
        <f ca="true">+IF(OFFSET('Hygiene Data'!$E$11,0,10*ROW('Hygiene Data'!E8))="","",OFFSET('Hygiene Data'!$E$11,0,10*ROW('Hygiene Data'!E8)))</f>
        <v/>
      </c>
      <c r="DS14" s="291" t="str">
        <f ca="true">+IF(OFFSET('Hygiene Data'!$E$12,0,10*ROW('Hygiene Data'!E8))="","",OFFSET('Hygiene Data'!$E$12,0,10*ROW('Hygiene Data'!E8)))</f>
        <v/>
      </c>
      <c r="DT14" s="291" t="str">
        <f ca="true">+IF(OFFSET('Hygiene Data'!$E$13,0,10*ROW('Hygiene Data'!E8))="","",OFFSET('Hygiene Data'!$E$13,0,10*ROW('Hygiene Data'!E8)))</f>
        <v/>
      </c>
      <c r="DU14" s="291" t="str">
        <f ca="true">+IF(OFFSET('Hygiene Data'!$F$11,0,10*ROW('Hygiene Data'!F8))="","",OFFSET('Hygiene Data'!$F$11,0,10*ROW('Hygiene Data'!F8)))</f>
        <v/>
      </c>
      <c r="DV14" s="291" t="str">
        <f ca="true">+IF(OFFSET('Hygiene Data'!$F$12,0,10*ROW('Hygiene Data'!F8))="","",OFFSET('Hygiene Data'!$F$12,0,10*ROW('Hygiene Data'!F8)))</f>
        <v/>
      </c>
      <c r="DW14" s="291" t="str">
        <f ca="true">+IF(OFFSET('Hygiene Data'!$F$13,0,10*ROW('Hygiene Data'!F8))="","",OFFSET('Hygiene Data'!$F$13,0,10*ROW('Hygiene Data'!F8)))</f>
        <v/>
      </c>
      <c r="DX14" s="291" t="str">
        <f ca="true">+IF(OFFSET('Hygiene Data'!$G$11,0,10*ROW('Hygiene Data'!G8))="","",OFFSET('Hygiene Data'!$G$11,0,10*ROW('Hygiene Data'!G8)))</f>
        <v/>
      </c>
      <c r="DY14" s="291" t="str">
        <f ca="true">+IF(OFFSET('Hygiene Data'!$G$12,0,10*ROW('Hygiene Data'!G8))="","",OFFSET('Hygiene Data'!$G$12,0,10*ROW('Hygiene Data'!G8)))</f>
        <v/>
      </c>
      <c r="DZ14" s="291" t="str">
        <f ca="true">+IF(OFFSET('Hygiene Data'!$G$13,0,10*ROW('Hygiene Data'!G8))="","",OFFSET('Hygiene Data'!$G$13,0,10*ROW('Hygiene Data'!G8)))</f>
        <v/>
      </c>
      <c r="EA14" s="291" t="str">
        <f ca="true">+IF(OFFSET('Hygiene Data'!$H$11,0,10*ROW('Hygiene Data'!H8))="","",OFFSET('Hygiene Data'!$H$11,0,10*ROW('Hygiene Data'!H8)))</f>
        <v/>
      </c>
      <c r="EB14" s="291" t="str">
        <f ca="true">+IF(OFFSET('Hygiene Data'!$H$12,0,10*ROW('Hygiene Data'!H8))="","",OFFSET('Hygiene Data'!$H$12,0,10*ROW('Hygiene Data'!H8)))</f>
        <v/>
      </c>
      <c r="EC14" s="291" t="str">
        <f ca="true">+IF(OFFSET('Hygiene Data'!$H$13,0,10*ROW('Hygiene Data'!H8))="","",OFFSET('Hygiene Data'!$H$13,0,10*ROW('Hygiene Data'!H8)))</f>
        <v/>
      </c>
      <c r="ED14" s="291" t="str">
        <f ca="true">+IF(OFFSET('Hygiene Data'!$I$11,0,10*ROW('Hygiene Data'!I8))="","",OFFSET('Hygiene Data'!$I$11,0,10*ROW('Hygiene Data'!I8)))</f>
        <v/>
      </c>
      <c r="EE14" s="291" t="str">
        <f ca="true">+IF(OFFSET('Hygiene Data'!$I$12,0,10*ROW('Hygiene Data'!I8))="","",OFFSET('Hygiene Data'!$I$12,0,10*ROW('Hygiene Data'!I8)))</f>
        <v/>
      </c>
      <c r="EF14" s="291"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CPV_2016_EMIS</v>
      </c>
      <c r="B15" s="36" t="str">
        <f ca="true">+IF(OFFSET('Water Data'!$C$2,0,10*ROW('Water Data'!F9))="","",OFFSET('Water Data'!$C$2,0,10*ROW('Water Data'!F9)))</f>
        <v>EMIS</v>
      </c>
      <c r="C15" s="347">
        <f t="shared" ca="true" si="0"/>
        <v>2016</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96.85460048426151</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96.85460048426151</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96.6</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96.6</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91"/>
      <c r="BS15" s="291" t="str">
        <f ca="true">+IF(OFFSET('Water Data'!$D$27,0,10*ROW('Water Data'!D9))="","",OFFSET('Water Data'!$D$27,0,10*ROW('Water Data'!D9)))</f>
        <v/>
      </c>
      <c r="BT15" s="291" t="str">
        <f ca="true">+IF(OFFSET('Water Data'!$D$28,0,10*ROW('Water Data'!D9))="","",OFFSET('Water Data'!$D$28,0,10*ROW('Water Data'!D9)))</f>
        <v>Yes</v>
      </c>
      <c r="BU15" s="291" t="str">
        <f ca="true">+IF(OFFSET('Water Data'!$D$29,0,10*ROW('Water Data'!D9))="","",OFFSET('Water Data'!$D$29,0,10*ROW('Water Data'!D9)))</f>
        <v/>
      </c>
      <c r="BV15" s="291" t="str">
        <f ca="true">+IF(OFFSET('Water Data'!$E$27,0,10*ROW('Water Data'!E9))="","",OFFSET('Water Data'!$E$27,0,10*ROW('Water Data'!E9)))</f>
        <v/>
      </c>
      <c r="BW15" s="291" t="str">
        <f ca="true">+IF(OFFSET('Water Data'!$E$28,0,10*ROW('Water Data'!E9))="","",OFFSET('Water Data'!$E$28,0,10*ROW('Water Data'!E9)))</f>
        <v/>
      </c>
      <c r="BX15" s="291" t="str">
        <f ca="true">+IF(OFFSET('Water Data'!$E$29,0,10*ROW('Water Data'!E9))="","",OFFSET('Water Data'!$E$29,0,10*ROW('Water Data'!E9)))</f>
        <v/>
      </c>
      <c r="BY15" s="291" t="str">
        <f ca="true">+IF(OFFSET('Water Data'!$F$27,0,10*ROW('Water Data'!F9))="","",OFFSET('Water Data'!$F$27,0,10*ROW('Water Data'!F9)))</f>
        <v/>
      </c>
      <c r="BZ15" s="291" t="str">
        <f ca="true">+IF(OFFSET('Water Data'!$F$28,0,10*ROW('Water Data'!F9))="","",OFFSET('Water Data'!$F$28,0,10*ROW('Water Data'!F9)))</f>
        <v/>
      </c>
      <c r="CA15" s="291" t="str">
        <f ca="true">+IF(OFFSET('Water Data'!$F$29,0,10*ROW('Water Data'!F9))="","",OFFSET('Water Data'!$F$29,0,10*ROW('Water Data'!F9)))</f>
        <v/>
      </c>
      <c r="CB15" s="291" t="str">
        <f ca="true">+IF(OFFSET('Water Data'!$G$27,0,10*ROW('Water Data'!G9))="","",OFFSET('Water Data'!$G$27,0,10*ROW('Water Data'!G9)))</f>
        <v/>
      </c>
      <c r="CC15" s="291" t="str">
        <f ca="true">+IF(OFFSET('Water Data'!$G$28,0,10*ROW('Water Data'!G9))="","",OFFSET('Water Data'!$G$28,0,10*ROW('Water Data'!G9)))</f>
        <v/>
      </c>
      <c r="CD15" s="291" t="str">
        <f ca="true">+IF(OFFSET('Water Data'!$G$29,0,10*ROW('Water Data'!G9))="","",OFFSET('Water Data'!$G$29,0,10*ROW('Water Data'!G9)))</f>
        <v/>
      </c>
      <c r="CE15" s="291" t="str">
        <f ca="true">+IF(OFFSET('Water Data'!$H$27,0,10*ROW('Water Data'!H9))="","",OFFSET('Water Data'!$H$27,0,10*ROW('Water Data'!H9)))</f>
        <v/>
      </c>
      <c r="CF15" s="291" t="str">
        <f ca="true">+IF(OFFSET('Water Data'!$H$28,0,10*ROW('Water Data'!H9))="","",OFFSET('Water Data'!$H$28,0,10*ROW('Water Data'!H9)))</f>
        <v>Yes</v>
      </c>
      <c r="CG15" s="291" t="str">
        <f ca="true">+IF(OFFSET('Water Data'!$H$29,0,10*ROW('Water Data'!H9))="","",OFFSET('Water Data'!$H$29,0,10*ROW('Water Data'!H9)))</f>
        <v/>
      </c>
      <c r="CH15" s="291" t="str">
        <f ca="true">+IF(OFFSET('Water Data'!$I$27,0,10*ROW('Water Data'!I9))="","",OFFSET('Water Data'!$I$27,0,10*ROW('Water Data'!I9)))</f>
        <v/>
      </c>
      <c r="CI15" s="291" t="str">
        <f ca="true">+IF(OFFSET('Water Data'!$I$28,0,10*ROW('Water Data'!I9))="","",OFFSET('Water Data'!$I$28,0,10*ROW('Water Data'!I9)))</f>
        <v/>
      </c>
      <c r="CJ15" s="291" t="str">
        <f ca="true">+IF(OFFSET('Water Data'!$I$29,0,10*ROW('Water Data'!I9))="","",OFFSET('Water Data'!$I$29,0,10*ROW('Water Data'!I9)))</f>
        <v/>
      </c>
      <c r="CK15" s="291" t="str">
        <f ca="true">+IF(OFFSET('Sanitation Data'!$D$28,0,10*ROW('Sanitation Data'!D9))="","",OFFSET('Sanitation Data'!$D$28,0,10*ROW('Sanitation Data'!D9)))</f>
        <v>Yes</v>
      </c>
      <c r="CL15" s="291" t="str">
        <f ca="true">+IF(OFFSET('Sanitation Data'!$D$29,0,10*ROW('Sanitation Data'!D9))="","",OFFSET('Sanitation Data'!$D$29,0,10*ROW('Sanitation Data'!D9)))</f>
        <v/>
      </c>
      <c r="CM15" s="291" t="str">
        <f ca="true">+IF(OFFSET('Sanitation Data'!$D$30,0,10*ROW('Sanitation Data'!D9))="","",OFFSET('Sanitation Data'!$D$30,0,10*ROW('Sanitation Data'!D9)))</f>
        <v/>
      </c>
      <c r="CN15" s="291" t="str">
        <f ca="true">+IF(OFFSET('Sanitation Data'!$D$31,0,10*ROW('Sanitation Data'!D9))="","",OFFSET('Sanitation Data'!$D$31,0,10*ROW('Sanitation Data'!D9)))</f>
        <v/>
      </c>
      <c r="CO15" s="291" t="str">
        <f ca="true">+IF(OFFSET('Sanitation Data'!$D$32,0,10*ROW('Sanitation Data'!D9))="","",OFFSET('Sanitation Data'!$D$32,0,10*ROW('Sanitation Data'!D9)))</f>
        <v/>
      </c>
      <c r="CP15" s="291" t="str">
        <f ca="true">+IF(OFFSET('Sanitation Data'!$E$28,0,10*ROW('Sanitation Data'!E9))="","",OFFSET('Sanitation Data'!$E$28,0,10*ROW('Sanitation Data'!E9)))</f>
        <v/>
      </c>
      <c r="CQ15" s="291" t="str">
        <f ca="true">+IF(OFFSET('Sanitation Data'!$E$29,0,10*ROW('Sanitation Data'!E9))="","",OFFSET('Sanitation Data'!$E$29,0,10*ROW('Sanitation Data'!E9)))</f>
        <v/>
      </c>
      <c r="CR15" s="291" t="str">
        <f ca="true">+IF(OFFSET('Sanitation Data'!$E$30,0,10*ROW('Sanitation Data'!E9))="","",OFFSET('Sanitation Data'!$E$30,0,10*ROW('Sanitation Data'!E9)))</f>
        <v/>
      </c>
      <c r="CS15" s="291" t="str">
        <f ca="true">+IF(OFFSET('Sanitation Data'!$E$31,0,10*ROW('Sanitation Data'!E9))="","",OFFSET('Sanitation Data'!$E$31,0,10*ROW('Sanitation Data'!E9)))</f>
        <v/>
      </c>
      <c r="CT15" s="291" t="str">
        <f ca="true">+IF(OFFSET('Sanitation Data'!$E$32,0,10*ROW('Sanitation Data'!E9))="","",OFFSET('Sanitation Data'!$E$32,0,10*ROW('Sanitation Data'!E9)))</f>
        <v/>
      </c>
      <c r="CU15" s="291" t="str">
        <f ca="true">+IF(OFFSET('Sanitation Data'!$F$28,0,10*ROW('Sanitation Data'!F9))="","",OFFSET('Sanitation Data'!$F$28,0,10*ROW('Sanitation Data'!F9)))</f>
        <v/>
      </c>
      <c r="CV15" s="291" t="str">
        <f ca="true">+IF(OFFSET('Sanitation Data'!$F$29,0,10*ROW('Sanitation Data'!F9))="","",OFFSET('Sanitation Data'!$F$29,0,10*ROW('Sanitation Data'!F9)))</f>
        <v/>
      </c>
      <c r="CW15" s="291" t="str">
        <f ca="true">+IF(OFFSET('Sanitation Data'!$F$30,0,10*ROW('Sanitation Data'!F9))="","",OFFSET('Sanitation Data'!$F$30,0,10*ROW('Sanitation Data'!F9)))</f>
        <v/>
      </c>
      <c r="CX15" s="291" t="str">
        <f ca="true">+IF(OFFSET('Sanitation Data'!$F$31,0,10*ROW('Sanitation Data'!F9))="","",OFFSET('Sanitation Data'!$F$31,0,10*ROW('Sanitation Data'!F9)))</f>
        <v/>
      </c>
      <c r="CY15" s="291" t="str">
        <f ca="true">+IF(OFFSET('Sanitation Data'!$F$32,0,10*ROW('Sanitation Data'!F9))="","",OFFSET('Sanitation Data'!$F$32,0,10*ROW('Sanitation Data'!F9)))</f>
        <v/>
      </c>
      <c r="CZ15" s="291" t="str">
        <f ca="true">+IF(OFFSET('Sanitation Data'!$G$28,0,10*ROW('Sanitation Data'!G9))="","",OFFSET('Sanitation Data'!$G$28,0,10*ROW('Sanitation Data'!G9)))</f>
        <v/>
      </c>
      <c r="DA15" s="291" t="str">
        <f ca="true">+IF(OFFSET('Sanitation Data'!$G$29,0,10*ROW('Sanitation Data'!G9))="","",OFFSET('Sanitation Data'!$G$29,0,10*ROW('Sanitation Data'!G9)))</f>
        <v/>
      </c>
      <c r="DB15" s="291" t="str">
        <f ca="true">+IF(OFFSET('Sanitation Data'!$G$30,0,10*ROW('Sanitation Data'!G9))="","",OFFSET('Sanitation Data'!$G$30,0,10*ROW('Sanitation Data'!G9)))</f>
        <v/>
      </c>
      <c r="DC15" s="291" t="str">
        <f ca="true">+IF(OFFSET('Sanitation Data'!$G$31,0,10*ROW('Sanitation Data'!G9))="","",OFFSET('Sanitation Data'!$G$31,0,10*ROW('Sanitation Data'!G9)))</f>
        <v/>
      </c>
      <c r="DD15" s="291" t="str">
        <f ca="true">+IF(OFFSET('Sanitation Data'!$G$32,0,10*ROW('Sanitation Data'!G9))="","",OFFSET('Sanitation Data'!$G$32,0,10*ROW('Sanitation Data'!G9)))</f>
        <v/>
      </c>
      <c r="DE15" s="291" t="str">
        <f ca="true">+IF(OFFSET('Sanitation Data'!$H$28,0,10*ROW('Sanitation Data'!H9))="","",OFFSET('Sanitation Data'!$H$28,0,10*ROW('Sanitation Data'!H9)))</f>
        <v>Yes</v>
      </c>
      <c r="DF15" s="291" t="str">
        <f ca="true">+IF(OFFSET('Sanitation Data'!$H$29,0,10*ROW('Sanitation Data'!H9))="","",OFFSET('Sanitation Data'!$H$29,0,10*ROW('Sanitation Data'!H9)))</f>
        <v/>
      </c>
      <c r="DG15" s="291" t="str">
        <f ca="true">+IF(OFFSET('Sanitation Data'!$H$30,0,10*ROW('Sanitation Data'!H9))="","",OFFSET('Sanitation Data'!$H$30,0,10*ROW('Sanitation Data'!H9)))</f>
        <v/>
      </c>
      <c r="DH15" s="291" t="str">
        <f ca="true">+IF(OFFSET('Sanitation Data'!$H$31,0,10*ROW('Sanitation Data'!H9))="","",OFFSET('Sanitation Data'!$H$31,0,10*ROW('Sanitation Data'!H9)))</f>
        <v/>
      </c>
      <c r="DI15" s="291" t="str">
        <f ca="true">+IF(OFFSET('Sanitation Data'!$H$32,0,10*ROW('Sanitation Data'!H9))="","",OFFSET('Sanitation Data'!$H$32,0,10*ROW('Sanitation Data'!H9)))</f>
        <v/>
      </c>
      <c r="DJ15" s="291" t="str">
        <f ca="true">+IF(OFFSET('Sanitation Data'!$I$28,0,10*ROW('Sanitation Data'!I9))="","",OFFSET('Sanitation Data'!$I$28,0,10*ROW('Sanitation Data'!I9)))</f>
        <v/>
      </c>
      <c r="DK15" s="291" t="str">
        <f ca="true">+IF(OFFSET('Sanitation Data'!$I$29,0,10*ROW('Sanitation Data'!I9))="","",OFFSET('Sanitation Data'!$I$29,0,10*ROW('Sanitation Data'!I9)))</f>
        <v/>
      </c>
      <c r="DL15" s="291" t="str">
        <f ca="true">+IF(OFFSET('Sanitation Data'!$I$30,0,10*ROW('Sanitation Data'!I9))="","",OFFSET('Sanitation Data'!$I$30,0,10*ROW('Sanitation Data'!I9)))</f>
        <v/>
      </c>
      <c r="DM15" s="291" t="str">
        <f ca="true">+IF(OFFSET('Sanitation Data'!$I$31,0,10*ROW('Sanitation Data'!I9))="","",OFFSET('Sanitation Data'!$I$31,0,10*ROW('Sanitation Data'!I9)))</f>
        <v/>
      </c>
      <c r="DN15" s="291" t="str">
        <f ca="true">+IF(OFFSET('Sanitation Data'!$I$32,0,10*ROW('Sanitation Data'!I9))="","",OFFSET('Sanitation Data'!$I$32,0,10*ROW('Sanitation Data'!I9)))</f>
        <v/>
      </c>
      <c r="DO15" s="291" t="str">
        <f ca="true">+IF(OFFSET('Hygiene Data'!$D$11,0,10*ROW('Hygiene Data'!D9))="","",OFFSET('Hygiene Data'!$D$11,0,10*ROW('Hygiene Data'!D9)))</f>
        <v/>
      </c>
      <c r="DP15" s="291" t="str">
        <f ca="true">+IF(OFFSET('Hygiene Data'!$D$12,0,10*ROW('Hygiene Data'!D9))="","",OFFSET('Hygiene Data'!$D$12,0,10*ROW('Hygiene Data'!D9)))</f>
        <v/>
      </c>
      <c r="DQ15" s="291" t="str">
        <f ca="true">+IF(OFFSET('Hygiene Data'!$D$13,0,10*ROW('Hygiene Data'!D9))="","",OFFSET('Hygiene Data'!$D$13,0,10*ROW('Hygiene Data'!D9)))</f>
        <v/>
      </c>
      <c r="DR15" s="291" t="str">
        <f ca="true">+IF(OFFSET('Hygiene Data'!$E$11,0,10*ROW('Hygiene Data'!E9))="","",OFFSET('Hygiene Data'!$E$11,0,10*ROW('Hygiene Data'!E9)))</f>
        <v/>
      </c>
      <c r="DS15" s="291" t="str">
        <f ca="true">+IF(OFFSET('Hygiene Data'!$E$12,0,10*ROW('Hygiene Data'!E9))="","",OFFSET('Hygiene Data'!$E$12,0,10*ROW('Hygiene Data'!E9)))</f>
        <v/>
      </c>
      <c r="DT15" s="291" t="str">
        <f ca="true">+IF(OFFSET('Hygiene Data'!$E$13,0,10*ROW('Hygiene Data'!E9))="","",OFFSET('Hygiene Data'!$E$13,0,10*ROW('Hygiene Data'!E9)))</f>
        <v/>
      </c>
      <c r="DU15" s="291" t="str">
        <f ca="true">+IF(OFFSET('Hygiene Data'!$F$11,0,10*ROW('Hygiene Data'!F9))="","",OFFSET('Hygiene Data'!$F$11,0,10*ROW('Hygiene Data'!F9)))</f>
        <v/>
      </c>
      <c r="DV15" s="291" t="str">
        <f ca="true">+IF(OFFSET('Hygiene Data'!$F$12,0,10*ROW('Hygiene Data'!F9))="","",OFFSET('Hygiene Data'!$F$12,0,10*ROW('Hygiene Data'!F9)))</f>
        <v/>
      </c>
      <c r="DW15" s="291" t="str">
        <f ca="true">+IF(OFFSET('Hygiene Data'!$F$13,0,10*ROW('Hygiene Data'!F9))="","",OFFSET('Hygiene Data'!$F$13,0,10*ROW('Hygiene Data'!F9)))</f>
        <v/>
      </c>
      <c r="DX15" s="291" t="str">
        <f ca="true">+IF(OFFSET('Hygiene Data'!$G$11,0,10*ROW('Hygiene Data'!G9))="","",OFFSET('Hygiene Data'!$G$11,0,10*ROW('Hygiene Data'!G9)))</f>
        <v/>
      </c>
      <c r="DY15" s="291" t="str">
        <f ca="true">+IF(OFFSET('Hygiene Data'!$G$12,0,10*ROW('Hygiene Data'!G9))="","",OFFSET('Hygiene Data'!$G$12,0,10*ROW('Hygiene Data'!G9)))</f>
        <v/>
      </c>
      <c r="DZ15" s="291" t="str">
        <f ca="true">+IF(OFFSET('Hygiene Data'!$G$13,0,10*ROW('Hygiene Data'!G9))="","",OFFSET('Hygiene Data'!$G$13,0,10*ROW('Hygiene Data'!G9)))</f>
        <v/>
      </c>
      <c r="EA15" s="291" t="str">
        <f ca="true">+IF(OFFSET('Hygiene Data'!$H$11,0,10*ROW('Hygiene Data'!H9))="","",OFFSET('Hygiene Data'!$H$11,0,10*ROW('Hygiene Data'!H9)))</f>
        <v/>
      </c>
      <c r="EB15" s="291" t="str">
        <f ca="true">+IF(OFFSET('Hygiene Data'!$H$12,0,10*ROW('Hygiene Data'!H9))="","",OFFSET('Hygiene Data'!$H$12,0,10*ROW('Hygiene Data'!H9)))</f>
        <v/>
      </c>
      <c r="EC15" s="291" t="str">
        <f ca="true">+IF(OFFSET('Hygiene Data'!$H$13,0,10*ROW('Hygiene Data'!H9))="","",OFFSET('Hygiene Data'!$H$13,0,10*ROW('Hygiene Data'!H9)))</f>
        <v/>
      </c>
      <c r="ED15" s="291" t="str">
        <f ca="true">+IF(OFFSET('Hygiene Data'!$I$11,0,10*ROW('Hygiene Data'!I9))="","",OFFSET('Hygiene Data'!$I$11,0,10*ROW('Hygiene Data'!I9)))</f>
        <v/>
      </c>
      <c r="EE15" s="291" t="str">
        <f ca="true">+IF(OFFSET('Hygiene Data'!$I$12,0,10*ROW('Hygiene Data'!I9))="","",OFFSET('Hygiene Data'!$I$12,0,10*ROW('Hygiene Data'!I9)))</f>
        <v/>
      </c>
      <c r="EF15" s="291"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CPV_2016_AECV</v>
      </c>
      <c r="B16" s="36" t="str">
        <f ca="true">+IF(OFFSET('Water Data'!$C$2,0,10*ROW('Water Data'!F10))="","",OFFSET('Water Data'!$C$2,0,10*ROW('Water Data'!F10)))</f>
        <v>Other</v>
      </c>
      <c r="C16" s="347">
        <f t="shared" ca="true" si="0"/>
        <v>2016</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94.8</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97.2</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91"/>
      <c r="BS16" s="291" t="str">
        <f ca="true">+IF(OFFSET('Water Data'!$D$27,0,10*ROW('Water Data'!D10))="","",OFFSET('Water Data'!$D$27,0,10*ROW('Water Data'!D10)))</f>
        <v/>
      </c>
      <c r="BT16" s="291" t="str">
        <f ca="true">+IF(OFFSET('Water Data'!$D$28,0,10*ROW('Water Data'!D10))="","",OFFSET('Water Data'!$D$28,0,10*ROW('Water Data'!D10)))</f>
        <v>Yes</v>
      </c>
      <c r="BU16" s="291" t="str">
        <f ca="true">+IF(OFFSET('Water Data'!$D$29,0,10*ROW('Water Data'!D10))="","",OFFSET('Water Data'!$D$29,0,10*ROW('Water Data'!D10)))</f>
        <v/>
      </c>
      <c r="BV16" s="291" t="str">
        <f ca="true">+IF(OFFSET('Water Data'!$E$27,0,10*ROW('Water Data'!E10))="","",OFFSET('Water Data'!$E$27,0,10*ROW('Water Data'!E10)))</f>
        <v/>
      </c>
      <c r="BW16" s="291" t="str">
        <f ca="true">+IF(OFFSET('Water Data'!$E$28,0,10*ROW('Water Data'!E10))="","",OFFSET('Water Data'!$E$28,0,10*ROW('Water Data'!E10)))</f>
        <v/>
      </c>
      <c r="BX16" s="291" t="str">
        <f ca="true">+IF(OFFSET('Water Data'!$E$29,0,10*ROW('Water Data'!E10))="","",OFFSET('Water Data'!$E$29,0,10*ROW('Water Data'!E10)))</f>
        <v/>
      </c>
      <c r="BY16" s="291" t="str">
        <f ca="true">+IF(OFFSET('Water Data'!$F$27,0,10*ROW('Water Data'!F10))="","",OFFSET('Water Data'!$F$27,0,10*ROW('Water Data'!F10)))</f>
        <v/>
      </c>
      <c r="BZ16" s="291" t="str">
        <f ca="true">+IF(OFFSET('Water Data'!$F$28,0,10*ROW('Water Data'!F10))="","",OFFSET('Water Data'!$F$28,0,10*ROW('Water Data'!F10)))</f>
        <v/>
      </c>
      <c r="CA16" s="291" t="str">
        <f ca="true">+IF(OFFSET('Water Data'!$F$29,0,10*ROW('Water Data'!F10))="","",OFFSET('Water Data'!$F$29,0,10*ROW('Water Data'!F10)))</f>
        <v/>
      </c>
      <c r="CB16" s="291" t="str">
        <f ca="true">+IF(OFFSET('Water Data'!$G$27,0,10*ROW('Water Data'!G10))="","",OFFSET('Water Data'!$G$27,0,10*ROW('Water Data'!G10)))</f>
        <v/>
      </c>
      <c r="CC16" s="291" t="str">
        <f ca="true">+IF(OFFSET('Water Data'!$G$28,0,10*ROW('Water Data'!G10))="","",OFFSET('Water Data'!$G$28,0,10*ROW('Water Data'!G10)))</f>
        <v/>
      </c>
      <c r="CD16" s="291" t="str">
        <f ca="true">+IF(OFFSET('Water Data'!$G$29,0,10*ROW('Water Data'!G10))="","",OFFSET('Water Data'!$G$29,0,10*ROW('Water Data'!G10)))</f>
        <v/>
      </c>
      <c r="CE16" s="291" t="str">
        <f ca="true">+IF(OFFSET('Water Data'!$H$27,0,10*ROW('Water Data'!H10))="","",OFFSET('Water Data'!$H$27,0,10*ROW('Water Data'!H10)))</f>
        <v/>
      </c>
      <c r="CF16" s="291" t="str">
        <f ca="true">+IF(OFFSET('Water Data'!$H$28,0,10*ROW('Water Data'!H10))="","",OFFSET('Water Data'!$H$28,0,10*ROW('Water Data'!H10)))</f>
        <v/>
      </c>
      <c r="CG16" s="291" t="str">
        <f ca="true">+IF(OFFSET('Water Data'!$H$29,0,10*ROW('Water Data'!H10))="","",OFFSET('Water Data'!$H$29,0,10*ROW('Water Data'!H10)))</f>
        <v/>
      </c>
      <c r="CH16" s="291" t="str">
        <f ca="true">+IF(OFFSET('Water Data'!$I$27,0,10*ROW('Water Data'!I10))="","",OFFSET('Water Data'!$I$27,0,10*ROW('Water Data'!I10)))</f>
        <v/>
      </c>
      <c r="CI16" s="291" t="str">
        <f ca="true">+IF(OFFSET('Water Data'!$I$28,0,10*ROW('Water Data'!I10))="","",OFFSET('Water Data'!$I$28,0,10*ROW('Water Data'!I10)))</f>
        <v/>
      </c>
      <c r="CJ16" s="291" t="str">
        <f ca="true">+IF(OFFSET('Water Data'!$I$29,0,10*ROW('Water Data'!I10))="","",OFFSET('Water Data'!$I$29,0,10*ROW('Water Data'!I10)))</f>
        <v/>
      </c>
      <c r="CK16" s="291" t="str">
        <f ca="true">+IF(OFFSET('Sanitation Data'!$D$28,0,10*ROW('Sanitation Data'!D10))="","",OFFSET('Sanitation Data'!$D$28,0,10*ROW('Sanitation Data'!D10)))</f>
        <v>Yes</v>
      </c>
      <c r="CL16" s="291" t="str">
        <f ca="true">+IF(OFFSET('Sanitation Data'!$D$29,0,10*ROW('Sanitation Data'!D10))="","",OFFSET('Sanitation Data'!$D$29,0,10*ROW('Sanitation Data'!D10)))</f>
        <v/>
      </c>
      <c r="CM16" s="291" t="str">
        <f ca="true">+IF(OFFSET('Sanitation Data'!$D$30,0,10*ROW('Sanitation Data'!D10))="","",OFFSET('Sanitation Data'!$D$30,0,10*ROW('Sanitation Data'!D10)))</f>
        <v/>
      </c>
      <c r="CN16" s="291" t="str">
        <f ca="true">+IF(OFFSET('Sanitation Data'!$D$31,0,10*ROW('Sanitation Data'!D10))="","",OFFSET('Sanitation Data'!$D$31,0,10*ROW('Sanitation Data'!D10)))</f>
        <v/>
      </c>
      <c r="CO16" s="291" t="str">
        <f ca="true">+IF(OFFSET('Sanitation Data'!$D$32,0,10*ROW('Sanitation Data'!D10))="","",OFFSET('Sanitation Data'!$D$32,0,10*ROW('Sanitation Data'!D10)))</f>
        <v/>
      </c>
      <c r="CP16" s="291" t="str">
        <f ca="true">+IF(OFFSET('Sanitation Data'!$E$28,0,10*ROW('Sanitation Data'!E10))="","",OFFSET('Sanitation Data'!$E$28,0,10*ROW('Sanitation Data'!E10)))</f>
        <v/>
      </c>
      <c r="CQ16" s="291" t="str">
        <f ca="true">+IF(OFFSET('Sanitation Data'!$E$29,0,10*ROW('Sanitation Data'!E10))="","",OFFSET('Sanitation Data'!$E$29,0,10*ROW('Sanitation Data'!E10)))</f>
        <v/>
      </c>
      <c r="CR16" s="291" t="str">
        <f ca="true">+IF(OFFSET('Sanitation Data'!$E$30,0,10*ROW('Sanitation Data'!E10))="","",OFFSET('Sanitation Data'!$E$30,0,10*ROW('Sanitation Data'!E10)))</f>
        <v/>
      </c>
      <c r="CS16" s="291" t="str">
        <f ca="true">+IF(OFFSET('Sanitation Data'!$E$31,0,10*ROW('Sanitation Data'!E10))="","",OFFSET('Sanitation Data'!$E$31,0,10*ROW('Sanitation Data'!E10)))</f>
        <v/>
      </c>
      <c r="CT16" s="291" t="str">
        <f ca="true">+IF(OFFSET('Sanitation Data'!$E$32,0,10*ROW('Sanitation Data'!E10))="","",OFFSET('Sanitation Data'!$E$32,0,10*ROW('Sanitation Data'!E10)))</f>
        <v/>
      </c>
      <c r="CU16" s="291" t="str">
        <f ca="true">+IF(OFFSET('Sanitation Data'!$F$28,0,10*ROW('Sanitation Data'!F10))="","",OFFSET('Sanitation Data'!$F$28,0,10*ROW('Sanitation Data'!F10)))</f>
        <v/>
      </c>
      <c r="CV16" s="291" t="str">
        <f ca="true">+IF(OFFSET('Sanitation Data'!$F$29,0,10*ROW('Sanitation Data'!F10))="","",OFFSET('Sanitation Data'!$F$29,0,10*ROW('Sanitation Data'!F10)))</f>
        <v/>
      </c>
      <c r="CW16" s="291" t="str">
        <f ca="true">+IF(OFFSET('Sanitation Data'!$F$30,0,10*ROW('Sanitation Data'!F10))="","",OFFSET('Sanitation Data'!$F$30,0,10*ROW('Sanitation Data'!F10)))</f>
        <v/>
      </c>
      <c r="CX16" s="291" t="str">
        <f ca="true">+IF(OFFSET('Sanitation Data'!$F$31,0,10*ROW('Sanitation Data'!F10))="","",OFFSET('Sanitation Data'!$F$31,0,10*ROW('Sanitation Data'!F10)))</f>
        <v/>
      </c>
      <c r="CY16" s="291" t="str">
        <f ca="true">+IF(OFFSET('Sanitation Data'!$F$32,0,10*ROW('Sanitation Data'!F10))="","",OFFSET('Sanitation Data'!$F$32,0,10*ROW('Sanitation Data'!F10)))</f>
        <v/>
      </c>
      <c r="CZ16" s="291" t="str">
        <f ca="true">+IF(OFFSET('Sanitation Data'!$G$28,0,10*ROW('Sanitation Data'!G10))="","",OFFSET('Sanitation Data'!$G$28,0,10*ROW('Sanitation Data'!G10)))</f>
        <v/>
      </c>
      <c r="DA16" s="291" t="str">
        <f ca="true">+IF(OFFSET('Sanitation Data'!$G$29,0,10*ROW('Sanitation Data'!G10))="","",OFFSET('Sanitation Data'!$G$29,0,10*ROW('Sanitation Data'!G10)))</f>
        <v/>
      </c>
      <c r="DB16" s="291" t="str">
        <f ca="true">+IF(OFFSET('Sanitation Data'!$G$30,0,10*ROW('Sanitation Data'!G10))="","",OFFSET('Sanitation Data'!$G$30,0,10*ROW('Sanitation Data'!G10)))</f>
        <v/>
      </c>
      <c r="DC16" s="291" t="str">
        <f ca="true">+IF(OFFSET('Sanitation Data'!$G$31,0,10*ROW('Sanitation Data'!G10))="","",OFFSET('Sanitation Data'!$G$31,0,10*ROW('Sanitation Data'!G10)))</f>
        <v/>
      </c>
      <c r="DD16" s="291" t="str">
        <f ca="true">+IF(OFFSET('Sanitation Data'!$G$32,0,10*ROW('Sanitation Data'!G10))="","",OFFSET('Sanitation Data'!$G$32,0,10*ROW('Sanitation Data'!G10)))</f>
        <v/>
      </c>
      <c r="DE16" s="291" t="str">
        <f ca="true">+IF(OFFSET('Sanitation Data'!$H$28,0,10*ROW('Sanitation Data'!H10))="","",OFFSET('Sanitation Data'!$H$28,0,10*ROW('Sanitation Data'!H10)))</f>
        <v/>
      </c>
      <c r="DF16" s="291" t="str">
        <f ca="true">+IF(OFFSET('Sanitation Data'!$H$29,0,10*ROW('Sanitation Data'!H10))="","",OFFSET('Sanitation Data'!$H$29,0,10*ROW('Sanitation Data'!H10)))</f>
        <v/>
      </c>
      <c r="DG16" s="291" t="str">
        <f ca="true">+IF(OFFSET('Sanitation Data'!$H$30,0,10*ROW('Sanitation Data'!H10))="","",OFFSET('Sanitation Data'!$H$30,0,10*ROW('Sanitation Data'!H10)))</f>
        <v/>
      </c>
      <c r="DH16" s="291" t="str">
        <f ca="true">+IF(OFFSET('Sanitation Data'!$H$31,0,10*ROW('Sanitation Data'!H10))="","",OFFSET('Sanitation Data'!$H$31,0,10*ROW('Sanitation Data'!H10)))</f>
        <v/>
      </c>
      <c r="DI16" s="291" t="str">
        <f ca="true">+IF(OFFSET('Sanitation Data'!$H$32,0,10*ROW('Sanitation Data'!H10))="","",OFFSET('Sanitation Data'!$H$32,0,10*ROW('Sanitation Data'!H10)))</f>
        <v/>
      </c>
      <c r="DJ16" s="291" t="str">
        <f ca="true">+IF(OFFSET('Sanitation Data'!$I$28,0,10*ROW('Sanitation Data'!I10))="","",OFFSET('Sanitation Data'!$I$28,0,10*ROW('Sanitation Data'!I10)))</f>
        <v/>
      </c>
      <c r="DK16" s="291" t="str">
        <f ca="true">+IF(OFFSET('Sanitation Data'!$I$29,0,10*ROW('Sanitation Data'!I10))="","",OFFSET('Sanitation Data'!$I$29,0,10*ROW('Sanitation Data'!I10)))</f>
        <v/>
      </c>
      <c r="DL16" s="291" t="str">
        <f ca="true">+IF(OFFSET('Sanitation Data'!$I$30,0,10*ROW('Sanitation Data'!I10))="","",OFFSET('Sanitation Data'!$I$30,0,10*ROW('Sanitation Data'!I10)))</f>
        <v/>
      </c>
      <c r="DM16" s="291" t="str">
        <f ca="true">+IF(OFFSET('Sanitation Data'!$I$31,0,10*ROW('Sanitation Data'!I10))="","",OFFSET('Sanitation Data'!$I$31,0,10*ROW('Sanitation Data'!I10)))</f>
        <v/>
      </c>
      <c r="DN16" s="291" t="str">
        <f ca="true">+IF(OFFSET('Sanitation Data'!$I$32,0,10*ROW('Sanitation Data'!I10))="","",OFFSET('Sanitation Data'!$I$32,0,10*ROW('Sanitation Data'!I10)))</f>
        <v/>
      </c>
      <c r="DO16" s="291" t="str">
        <f ca="true">+IF(OFFSET('Hygiene Data'!$D$11,0,10*ROW('Hygiene Data'!D10))="","",OFFSET('Hygiene Data'!$D$11,0,10*ROW('Hygiene Data'!D10)))</f>
        <v/>
      </c>
      <c r="DP16" s="291" t="str">
        <f ca="true">+IF(OFFSET('Hygiene Data'!$D$12,0,10*ROW('Hygiene Data'!D10))="","",OFFSET('Hygiene Data'!$D$12,0,10*ROW('Hygiene Data'!D10)))</f>
        <v/>
      </c>
      <c r="DQ16" s="291" t="str">
        <f ca="true">+IF(OFFSET('Hygiene Data'!$D$13,0,10*ROW('Hygiene Data'!D10))="","",OFFSET('Hygiene Data'!$D$13,0,10*ROW('Hygiene Data'!D10)))</f>
        <v/>
      </c>
      <c r="DR16" s="291" t="str">
        <f ca="true">+IF(OFFSET('Hygiene Data'!$E$11,0,10*ROW('Hygiene Data'!E10))="","",OFFSET('Hygiene Data'!$E$11,0,10*ROW('Hygiene Data'!E10)))</f>
        <v/>
      </c>
      <c r="DS16" s="291" t="str">
        <f ca="true">+IF(OFFSET('Hygiene Data'!$E$12,0,10*ROW('Hygiene Data'!E10))="","",OFFSET('Hygiene Data'!$E$12,0,10*ROW('Hygiene Data'!E10)))</f>
        <v/>
      </c>
      <c r="DT16" s="291" t="str">
        <f ca="true">+IF(OFFSET('Hygiene Data'!$E$13,0,10*ROW('Hygiene Data'!E10))="","",OFFSET('Hygiene Data'!$E$13,0,10*ROW('Hygiene Data'!E10)))</f>
        <v/>
      </c>
      <c r="DU16" s="291" t="str">
        <f ca="true">+IF(OFFSET('Hygiene Data'!$F$11,0,10*ROW('Hygiene Data'!F10))="","",OFFSET('Hygiene Data'!$F$11,0,10*ROW('Hygiene Data'!F10)))</f>
        <v/>
      </c>
      <c r="DV16" s="291" t="str">
        <f ca="true">+IF(OFFSET('Hygiene Data'!$F$12,0,10*ROW('Hygiene Data'!F10))="","",OFFSET('Hygiene Data'!$F$12,0,10*ROW('Hygiene Data'!F10)))</f>
        <v/>
      </c>
      <c r="DW16" s="291" t="str">
        <f ca="true">+IF(OFFSET('Hygiene Data'!$F$13,0,10*ROW('Hygiene Data'!F10))="","",OFFSET('Hygiene Data'!$F$13,0,10*ROW('Hygiene Data'!F10)))</f>
        <v/>
      </c>
      <c r="DX16" s="291" t="str">
        <f ca="true">+IF(OFFSET('Hygiene Data'!$G$11,0,10*ROW('Hygiene Data'!G10))="","",OFFSET('Hygiene Data'!$G$11,0,10*ROW('Hygiene Data'!G10)))</f>
        <v/>
      </c>
      <c r="DY16" s="291" t="str">
        <f ca="true">+IF(OFFSET('Hygiene Data'!$G$12,0,10*ROW('Hygiene Data'!G10))="","",OFFSET('Hygiene Data'!$G$12,0,10*ROW('Hygiene Data'!G10)))</f>
        <v/>
      </c>
      <c r="DZ16" s="291" t="str">
        <f ca="true">+IF(OFFSET('Hygiene Data'!$G$13,0,10*ROW('Hygiene Data'!G10))="","",OFFSET('Hygiene Data'!$G$13,0,10*ROW('Hygiene Data'!G10)))</f>
        <v/>
      </c>
      <c r="EA16" s="291" t="str">
        <f ca="true">+IF(OFFSET('Hygiene Data'!$H$11,0,10*ROW('Hygiene Data'!H10))="","",OFFSET('Hygiene Data'!$H$11,0,10*ROW('Hygiene Data'!H10)))</f>
        <v/>
      </c>
      <c r="EB16" s="291" t="str">
        <f ca="true">+IF(OFFSET('Hygiene Data'!$H$12,0,10*ROW('Hygiene Data'!H10))="","",OFFSET('Hygiene Data'!$H$12,0,10*ROW('Hygiene Data'!H10)))</f>
        <v/>
      </c>
      <c r="EC16" s="291" t="str">
        <f ca="true">+IF(OFFSET('Hygiene Data'!$H$13,0,10*ROW('Hygiene Data'!H10))="","",OFFSET('Hygiene Data'!$H$13,0,10*ROW('Hygiene Data'!H10)))</f>
        <v/>
      </c>
      <c r="ED16" s="291" t="str">
        <f ca="true">+IF(OFFSET('Hygiene Data'!$I$11,0,10*ROW('Hygiene Data'!I10))="","",OFFSET('Hygiene Data'!$I$11,0,10*ROW('Hygiene Data'!I10)))</f>
        <v/>
      </c>
      <c r="EE16" s="291" t="str">
        <f ca="true">+IF(OFFSET('Hygiene Data'!$I$12,0,10*ROW('Hygiene Data'!I10))="","",OFFSET('Hygiene Data'!$I$12,0,10*ROW('Hygiene Data'!I10)))</f>
        <v/>
      </c>
      <c r="EF16" s="291"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CPV_2017_AECV</v>
      </c>
      <c r="B17" s="36" t="str">
        <f ca="true">+IF(OFFSET('Water Data'!$C$2,0,10*ROW('Water Data'!F11))="","",OFFSET('Water Data'!$C$2,0,10*ROW('Water Data'!F11)))</f>
        <v>Other</v>
      </c>
      <c r="C17" s="347">
        <f t="shared" ca="true" si="0"/>
        <v>2017</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97.1</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98.5</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91"/>
      <c r="BS17" s="291" t="str">
        <f ca="true">+IF(OFFSET('Water Data'!$D$27,0,10*ROW('Water Data'!D11))="","",OFFSET('Water Data'!$D$27,0,10*ROW('Water Data'!D11)))</f>
        <v/>
      </c>
      <c r="BT17" s="291" t="str">
        <f ca="true">+IF(OFFSET('Water Data'!$D$28,0,10*ROW('Water Data'!D11))="","",OFFSET('Water Data'!$D$28,0,10*ROW('Water Data'!D11)))</f>
        <v>Yes</v>
      </c>
      <c r="BU17" s="291" t="str">
        <f ca="true">+IF(OFFSET('Water Data'!$D$29,0,10*ROW('Water Data'!D11))="","",OFFSET('Water Data'!$D$29,0,10*ROW('Water Data'!D11)))</f>
        <v/>
      </c>
      <c r="BV17" s="291" t="str">
        <f ca="true">+IF(OFFSET('Water Data'!$E$27,0,10*ROW('Water Data'!E11))="","",OFFSET('Water Data'!$E$27,0,10*ROW('Water Data'!E11)))</f>
        <v/>
      </c>
      <c r="BW17" s="291" t="str">
        <f ca="true">+IF(OFFSET('Water Data'!$E$28,0,10*ROW('Water Data'!E11))="","",OFFSET('Water Data'!$E$28,0,10*ROW('Water Data'!E11)))</f>
        <v/>
      </c>
      <c r="BX17" s="291" t="str">
        <f ca="true">+IF(OFFSET('Water Data'!$E$29,0,10*ROW('Water Data'!E11))="","",OFFSET('Water Data'!$E$29,0,10*ROW('Water Data'!E11)))</f>
        <v/>
      </c>
      <c r="BY17" s="291" t="str">
        <f ca="true">+IF(OFFSET('Water Data'!$F$27,0,10*ROW('Water Data'!F11))="","",OFFSET('Water Data'!$F$27,0,10*ROW('Water Data'!F11)))</f>
        <v/>
      </c>
      <c r="BZ17" s="291" t="str">
        <f ca="true">+IF(OFFSET('Water Data'!$F$28,0,10*ROW('Water Data'!F11))="","",OFFSET('Water Data'!$F$28,0,10*ROW('Water Data'!F11)))</f>
        <v/>
      </c>
      <c r="CA17" s="291" t="str">
        <f ca="true">+IF(OFFSET('Water Data'!$F$29,0,10*ROW('Water Data'!F11))="","",OFFSET('Water Data'!$F$29,0,10*ROW('Water Data'!F11)))</f>
        <v/>
      </c>
      <c r="CB17" s="291" t="str">
        <f ca="true">+IF(OFFSET('Water Data'!$G$27,0,10*ROW('Water Data'!G11))="","",OFFSET('Water Data'!$G$27,0,10*ROW('Water Data'!G11)))</f>
        <v/>
      </c>
      <c r="CC17" s="291" t="str">
        <f ca="true">+IF(OFFSET('Water Data'!$G$28,0,10*ROW('Water Data'!G11))="","",OFFSET('Water Data'!$G$28,0,10*ROW('Water Data'!G11)))</f>
        <v/>
      </c>
      <c r="CD17" s="291" t="str">
        <f ca="true">+IF(OFFSET('Water Data'!$G$29,0,10*ROW('Water Data'!G11))="","",OFFSET('Water Data'!$G$29,0,10*ROW('Water Data'!G11)))</f>
        <v/>
      </c>
      <c r="CE17" s="291" t="str">
        <f ca="true">+IF(OFFSET('Water Data'!$H$27,0,10*ROW('Water Data'!H11))="","",OFFSET('Water Data'!$H$27,0,10*ROW('Water Data'!H11)))</f>
        <v/>
      </c>
      <c r="CF17" s="291" t="str">
        <f ca="true">+IF(OFFSET('Water Data'!$H$28,0,10*ROW('Water Data'!H11))="","",OFFSET('Water Data'!$H$28,0,10*ROW('Water Data'!H11)))</f>
        <v/>
      </c>
      <c r="CG17" s="291" t="str">
        <f ca="true">+IF(OFFSET('Water Data'!$H$29,0,10*ROW('Water Data'!H11))="","",OFFSET('Water Data'!$H$29,0,10*ROW('Water Data'!H11)))</f>
        <v/>
      </c>
      <c r="CH17" s="291" t="str">
        <f ca="true">+IF(OFFSET('Water Data'!$I$27,0,10*ROW('Water Data'!I11))="","",OFFSET('Water Data'!$I$27,0,10*ROW('Water Data'!I11)))</f>
        <v/>
      </c>
      <c r="CI17" s="291" t="str">
        <f ca="true">+IF(OFFSET('Water Data'!$I$28,0,10*ROW('Water Data'!I11))="","",OFFSET('Water Data'!$I$28,0,10*ROW('Water Data'!I11)))</f>
        <v/>
      </c>
      <c r="CJ17" s="291" t="str">
        <f ca="true">+IF(OFFSET('Water Data'!$I$29,0,10*ROW('Water Data'!I11))="","",OFFSET('Water Data'!$I$29,0,10*ROW('Water Data'!I11)))</f>
        <v/>
      </c>
      <c r="CK17" s="291" t="str">
        <f ca="true">+IF(OFFSET('Sanitation Data'!$D$28,0,10*ROW('Sanitation Data'!D11))="","",OFFSET('Sanitation Data'!$D$28,0,10*ROW('Sanitation Data'!D11)))</f>
        <v>Yes</v>
      </c>
      <c r="CL17" s="291" t="str">
        <f ca="true">+IF(OFFSET('Sanitation Data'!$D$29,0,10*ROW('Sanitation Data'!D11))="","",OFFSET('Sanitation Data'!$D$29,0,10*ROW('Sanitation Data'!D11)))</f>
        <v/>
      </c>
      <c r="CM17" s="291" t="str">
        <f ca="true">+IF(OFFSET('Sanitation Data'!$D$30,0,10*ROW('Sanitation Data'!D11))="","",OFFSET('Sanitation Data'!$D$30,0,10*ROW('Sanitation Data'!D11)))</f>
        <v/>
      </c>
      <c r="CN17" s="291" t="str">
        <f ca="true">+IF(OFFSET('Sanitation Data'!$D$31,0,10*ROW('Sanitation Data'!D11))="","",OFFSET('Sanitation Data'!$D$31,0,10*ROW('Sanitation Data'!D11)))</f>
        <v/>
      </c>
      <c r="CO17" s="291" t="str">
        <f ca="true">+IF(OFFSET('Sanitation Data'!$D$32,0,10*ROW('Sanitation Data'!D11))="","",OFFSET('Sanitation Data'!$D$32,0,10*ROW('Sanitation Data'!D11)))</f>
        <v/>
      </c>
      <c r="CP17" s="291" t="str">
        <f ca="true">+IF(OFFSET('Sanitation Data'!$E$28,0,10*ROW('Sanitation Data'!E11))="","",OFFSET('Sanitation Data'!$E$28,0,10*ROW('Sanitation Data'!E11)))</f>
        <v/>
      </c>
      <c r="CQ17" s="291" t="str">
        <f ca="true">+IF(OFFSET('Sanitation Data'!$E$29,0,10*ROW('Sanitation Data'!E11))="","",OFFSET('Sanitation Data'!$E$29,0,10*ROW('Sanitation Data'!E11)))</f>
        <v/>
      </c>
      <c r="CR17" s="291" t="str">
        <f ca="true">+IF(OFFSET('Sanitation Data'!$E$30,0,10*ROW('Sanitation Data'!E11))="","",OFFSET('Sanitation Data'!$E$30,0,10*ROW('Sanitation Data'!E11)))</f>
        <v/>
      </c>
      <c r="CS17" s="291" t="str">
        <f ca="true">+IF(OFFSET('Sanitation Data'!$E$31,0,10*ROW('Sanitation Data'!E11))="","",OFFSET('Sanitation Data'!$E$31,0,10*ROW('Sanitation Data'!E11)))</f>
        <v/>
      </c>
      <c r="CT17" s="291" t="str">
        <f ca="true">+IF(OFFSET('Sanitation Data'!$E$32,0,10*ROW('Sanitation Data'!E11))="","",OFFSET('Sanitation Data'!$E$32,0,10*ROW('Sanitation Data'!E11)))</f>
        <v/>
      </c>
      <c r="CU17" s="291" t="str">
        <f ca="true">+IF(OFFSET('Sanitation Data'!$F$28,0,10*ROW('Sanitation Data'!F11))="","",OFFSET('Sanitation Data'!$F$28,0,10*ROW('Sanitation Data'!F11)))</f>
        <v/>
      </c>
      <c r="CV17" s="291" t="str">
        <f ca="true">+IF(OFFSET('Sanitation Data'!$F$29,0,10*ROW('Sanitation Data'!F11))="","",OFFSET('Sanitation Data'!$F$29,0,10*ROW('Sanitation Data'!F11)))</f>
        <v/>
      </c>
      <c r="CW17" s="291" t="str">
        <f ca="true">+IF(OFFSET('Sanitation Data'!$F$30,0,10*ROW('Sanitation Data'!F11))="","",OFFSET('Sanitation Data'!$F$30,0,10*ROW('Sanitation Data'!F11)))</f>
        <v/>
      </c>
      <c r="CX17" s="291" t="str">
        <f ca="true">+IF(OFFSET('Sanitation Data'!$F$31,0,10*ROW('Sanitation Data'!F11))="","",OFFSET('Sanitation Data'!$F$31,0,10*ROW('Sanitation Data'!F11)))</f>
        <v/>
      </c>
      <c r="CY17" s="291" t="str">
        <f ca="true">+IF(OFFSET('Sanitation Data'!$F$32,0,10*ROW('Sanitation Data'!F11))="","",OFFSET('Sanitation Data'!$F$32,0,10*ROW('Sanitation Data'!F11)))</f>
        <v/>
      </c>
      <c r="CZ17" s="291" t="str">
        <f ca="true">+IF(OFFSET('Sanitation Data'!$G$28,0,10*ROW('Sanitation Data'!G11))="","",OFFSET('Sanitation Data'!$G$28,0,10*ROW('Sanitation Data'!G11)))</f>
        <v/>
      </c>
      <c r="DA17" s="291" t="str">
        <f ca="true">+IF(OFFSET('Sanitation Data'!$G$29,0,10*ROW('Sanitation Data'!G11))="","",OFFSET('Sanitation Data'!$G$29,0,10*ROW('Sanitation Data'!G11)))</f>
        <v/>
      </c>
      <c r="DB17" s="291" t="str">
        <f ca="true">+IF(OFFSET('Sanitation Data'!$G$30,0,10*ROW('Sanitation Data'!G11))="","",OFFSET('Sanitation Data'!$G$30,0,10*ROW('Sanitation Data'!G11)))</f>
        <v/>
      </c>
      <c r="DC17" s="291" t="str">
        <f ca="true">+IF(OFFSET('Sanitation Data'!$G$31,0,10*ROW('Sanitation Data'!G11))="","",OFFSET('Sanitation Data'!$G$31,0,10*ROW('Sanitation Data'!G11)))</f>
        <v/>
      </c>
      <c r="DD17" s="291" t="str">
        <f ca="true">+IF(OFFSET('Sanitation Data'!$G$32,0,10*ROW('Sanitation Data'!G11))="","",OFFSET('Sanitation Data'!$G$32,0,10*ROW('Sanitation Data'!G11)))</f>
        <v/>
      </c>
      <c r="DE17" s="291" t="str">
        <f ca="true">+IF(OFFSET('Sanitation Data'!$H$28,0,10*ROW('Sanitation Data'!H11))="","",OFFSET('Sanitation Data'!$H$28,0,10*ROW('Sanitation Data'!H11)))</f>
        <v/>
      </c>
      <c r="DF17" s="291" t="str">
        <f ca="true">+IF(OFFSET('Sanitation Data'!$H$29,0,10*ROW('Sanitation Data'!H11))="","",OFFSET('Sanitation Data'!$H$29,0,10*ROW('Sanitation Data'!H11)))</f>
        <v/>
      </c>
      <c r="DG17" s="291" t="str">
        <f ca="true">+IF(OFFSET('Sanitation Data'!$H$30,0,10*ROW('Sanitation Data'!H11))="","",OFFSET('Sanitation Data'!$H$30,0,10*ROW('Sanitation Data'!H11)))</f>
        <v/>
      </c>
      <c r="DH17" s="291" t="str">
        <f ca="true">+IF(OFFSET('Sanitation Data'!$H$31,0,10*ROW('Sanitation Data'!H11))="","",OFFSET('Sanitation Data'!$H$31,0,10*ROW('Sanitation Data'!H11)))</f>
        <v/>
      </c>
      <c r="DI17" s="291" t="str">
        <f ca="true">+IF(OFFSET('Sanitation Data'!$H$32,0,10*ROW('Sanitation Data'!H11))="","",OFFSET('Sanitation Data'!$H$32,0,10*ROW('Sanitation Data'!H11)))</f>
        <v/>
      </c>
      <c r="DJ17" s="291" t="str">
        <f ca="true">+IF(OFFSET('Sanitation Data'!$I$28,0,10*ROW('Sanitation Data'!I11))="","",OFFSET('Sanitation Data'!$I$28,0,10*ROW('Sanitation Data'!I11)))</f>
        <v/>
      </c>
      <c r="DK17" s="291" t="str">
        <f ca="true">+IF(OFFSET('Sanitation Data'!$I$29,0,10*ROW('Sanitation Data'!I11))="","",OFFSET('Sanitation Data'!$I$29,0,10*ROW('Sanitation Data'!I11)))</f>
        <v/>
      </c>
      <c r="DL17" s="291" t="str">
        <f ca="true">+IF(OFFSET('Sanitation Data'!$I$30,0,10*ROW('Sanitation Data'!I11))="","",OFFSET('Sanitation Data'!$I$30,0,10*ROW('Sanitation Data'!I11)))</f>
        <v/>
      </c>
      <c r="DM17" s="291" t="str">
        <f ca="true">+IF(OFFSET('Sanitation Data'!$I$31,0,10*ROW('Sanitation Data'!I11))="","",OFFSET('Sanitation Data'!$I$31,0,10*ROW('Sanitation Data'!I11)))</f>
        <v/>
      </c>
      <c r="DN17" s="291" t="str">
        <f ca="true">+IF(OFFSET('Sanitation Data'!$I$32,0,10*ROW('Sanitation Data'!I11))="","",OFFSET('Sanitation Data'!$I$32,0,10*ROW('Sanitation Data'!I11)))</f>
        <v/>
      </c>
      <c r="DO17" s="291" t="str">
        <f ca="true">+IF(OFFSET('Hygiene Data'!$D$11,0,10*ROW('Hygiene Data'!D11))="","",OFFSET('Hygiene Data'!$D$11,0,10*ROW('Hygiene Data'!D11)))</f>
        <v/>
      </c>
      <c r="DP17" s="291" t="str">
        <f ca="true">+IF(OFFSET('Hygiene Data'!$D$12,0,10*ROW('Hygiene Data'!D11))="","",OFFSET('Hygiene Data'!$D$12,0,10*ROW('Hygiene Data'!D11)))</f>
        <v/>
      </c>
      <c r="DQ17" s="291" t="str">
        <f ca="true">+IF(OFFSET('Hygiene Data'!$D$13,0,10*ROW('Hygiene Data'!D11))="","",OFFSET('Hygiene Data'!$D$13,0,10*ROW('Hygiene Data'!D11)))</f>
        <v/>
      </c>
      <c r="DR17" s="291" t="str">
        <f ca="true">+IF(OFFSET('Hygiene Data'!$E$11,0,10*ROW('Hygiene Data'!E11))="","",OFFSET('Hygiene Data'!$E$11,0,10*ROW('Hygiene Data'!E11)))</f>
        <v/>
      </c>
      <c r="DS17" s="291" t="str">
        <f ca="true">+IF(OFFSET('Hygiene Data'!$E$12,0,10*ROW('Hygiene Data'!E11))="","",OFFSET('Hygiene Data'!$E$12,0,10*ROW('Hygiene Data'!E11)))</f>
        <v/>
      </c>
      <c r="DT17" s="291" t="str">
        <f ca="true">+IF(OFFSET('Hygiene Data'!$E$13,0,10*ROW('Hygiene Data'!E11))="","",OFFSET('Hygiene Data'!$E$13,0,10*ROW('Hygiene Data'!E11)))</f>
        <v/>
      </c>
      <c r="DU17" s="291" t="str">
        <f ca="true">+IF(OFFSET('Hygiene Data'!$F$11,0,10*ROW('Hygiene Data'!F11))="","",OFFSET('Hygiene Data'!$F$11,0,10*ROW('Hygiene Data'!F11)))</f>
        <v/>
      </c>
      <c r="DV17" s="291" t="str">
        <f ca="true">+IF(OFFSET('Hygiene Data'!$F$12,0,10*ROW('Hygiene Data'!F11))="","",OFFSET('Hygiene Data'!$F$12,0,10*ROW('Hygiene Data'!F11)))</f>
        <v/>
      </c>
      <c r="DW17" s="291" t="str">
        <f ca="true">+IF(OFFSET('Hygiene Data'!$F$13,0,10*ROW('Hygiene Data'!F11))="","",OFFSET('Hygiene Data'!$F$13,0,10*ROW('Hygiene Data'!F11)))</f>
        <v/>
      </c>
      <c r="DX17" s="291" t="str">
        <f ca="true">+IF(OFFSET('Hygiene Data'!$G$11,0,10*ROW('Hygiene Data'!G11))="","",OFFSET('Hygiene Data'!$G$11,0,10*ROW('Hygiene Data'!G11)))</f>
        <v/>
      </c>
      <c r="DY17" s="291" t="str">
        <f ca="true">+IF(OFFSET('Hygiene Data'!$G$12,0,10*ROW('Hygiene Data'!G11))="","",OFFSET('Hygiene Data'!$G$12,0,10*ROW('Hygiene Data'!G11)))</f>
        <v/>
      </c>
      <c r="DZ17" s="291" t="str">
        <f ca="true">+IF(OFFSET('Hygiene Data'!$G$13,0,10*ROW('Hygiene Data'!G11))="","",OFFSET('Hygiene Data'!$G$13,0,10*ROW('Hygiene Data'!G11)))</f>
        <v/>
      </c>
      <c r="EA17" s="291" t="str">
        <f ca="true">+IF(OFFSET('Hygiene Data'!$H$11,0,10*ROW('Hygiene Data'!H11))="","",OFFSET('Hygiene Data'!$H$11,0,10*ROW('Hygiene Data'!H11)))</f>
        <v/>
      </c>
      <c r="EB17" s="291" t="str">
        <f ca="true">+IF(OFFSET('Hygiene Data'!$H$12,0,10*ROW('Hygiene Data'!H11))="","",OFFSET('Hygiene Data'!$H$12,0,10*ROW('Hygiene Data'!H11)))</f>
        <v/>
      </c>
      <c r="EC17" s="291" t="str">
        <f ca="true">+IF(OFFSET('Hygiene Data'!$H$13,0,10*ROW('Hygiene Data'!H11))="","",OFFSET('Hygiene Data'!$H$13,0,10*ROW('Hygiene Data'!H11)))</f>
        <v/>
      </c>
      <c r="ED17" s="291" t="str">
        <f ca="true">+IF(OFFSET('Hygiene Data'!$I$11,0,10*ROW('Hygiene Data'!I11))="","",OFFSET('Hygiene Data'!$I$11,0,10*ROW('Hygiene Data'!I11)))</f>
        <v/>
      </c>
      <c r="EE17" s="291" t="str">
        <f ca="true">+IF(OFFSET('Hygiene Data'!$I$12,0,10*ROW('Hygiene Data'!I11))="","",OFFSET('Hygiene Data'!$I$12,0,10*ROW('Hygiene Data'!I11)))</f>
        <v/>
      </c>
      <c r="EF17" s="291"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CPV_2017_EMIS</v>
      </c>
      <c r="B18" s="36" t="str">
        <f ca="true">+IF(OFFSET('Water Data'!$C$2,0,10*ROW('Water Data'!F12))="","",OFFSET('Water Data'!$C$2,0,10*ROW('Water Data'!F12)))</f>
        <v>EMIS</v>
      </c>
      <c r="C18" s="347">
        <f t="shared" ca="true" si="0"/>
        <v>2017</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98.5</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98.5</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98.5</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98.5</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91"/>
      <c r="BS18" s="291" t="str">
        <f ca="true">+IF(OFFSET('Water Data'!$D$27,0,10*ROW('Water Data'!D12))="","",OFFSET('Water Data'!$D$27,0,10*ROW('Water Data'!D12)))</f>
        <v/>
      </c>
      <c r="BT18" s="291" t="str">
        <f ca="true">+IF(OFFSET('Water Data'!$D$28,0,10*ROW('Water Data'!D12))="","",OFFSET('Water Data'!$D$28,0,10*ROW('Water Data'!D12)))</f>
        <v>Yes</v>
      </c>
      <c r="BU18" s="291" t="str">
        <f ca="true">+IF(OFFSET('Water Data'!$D$29,0,10*ROW('Water Data'!D12))="","",OFFSET('Water Data'!$D$29,0,10*ROW('Water Data'!D12)))</f>
        <v/>
      </c>
      <c r="BV18" s="291" t="str">
        <f ca="true">+IF(OFFSET('Water Data'!$E$27,0,10*ROW('Water Data'!E12))="","",OFFSET('Water Data'!$E$27,0,10*ROW('Water Data'!E12)))</f>
        <v/>
      </c>
      <c r="BW18" s="291" t="str">
        <f ca="true">+IF(OFFSET('Water Data'!$E$28,0,10*ROW('Water Data'!E12))="","",OFFSET('Water Data'!$E$28,0,10*ROW('Water Data'!E12)))</f>
        <v/>
      </c>
      <c r="BX18" s="291" t="str">
        <f ca="true">+IF(OFFSET('Water Data'!$E$29,0,10*ROW('Water Data'!E12))="","",OFFSET('Water Data'!$E$29,0,10*ROW('Water Data'!E12)))</f>
        <v/>
      </c>
      <c r="BY18" s="291" t="str">
        <f ca="true">+IF(OFFSET('Water Data'!$F$27,0,10*ROW('Water Data'!F12))="","",OFFSET('Water Data'!$F$27,0,10*ROW('Water Data'!F12)))</f>
        <v/>
      </c>
      <c r="BZ18" s="291" t="str">
        <f ca="true">+IF(OFFSET('Water Data'!$F$28,0,10*ROW('Water Data'!F12))="","",OFFSET('Water Data'!$F$28,0,10*ROW('Water Data'!F12)))</f>
        <v/>
      </c>
      <c r="CA18" s="291" t="str">
        <f ca="true">+IF(OFFSET('Water Data'!$F$29,0,10*ROW('Water Data'!F12))="","",OFFSET('Water Data'!$F$29,0,10*ROW('Water Data'!F12)))</f>
        <v/>
      </c>
      <c r="CB18" s="291" t="str">
        <f ca="true">+IF(OFFSET('Water Data'!$G$27,0,10*ROW('Water Data'!G12))="","",OFFSET('Water Data'!$G$27,0,10*ROW('Water Data'!G12)))</f>
        <v/>
      </c>
      <c r="CC18" s="291" t="str">
        <f ca="true">+IF(OFFSET('Water Data'!$G$28,0,10*ROW('Water Data'!G12))="","",OFFSET('Water Data'!$G$28,0,10*ROW('Water Data'!G12)))</f>
        <v/>
      </c>
      <c r="CD18" s="291" t="str">
        <f ca="true">+IF(OFFSET('Water Data'!$G$29,0,10*ROW('Water Data'!G12))="","",OFFSET('Water Data'!$G$29,0,10*ROW('Water Data'!G12)))</f>
        <v/>
      </c>
      <c r="CE18" s="291" t="str">
        <f ca="true">+IF(OFFSET('Water Data'!$H$27,0,10*ROW('Water Data'!H12))="","",OFFSET('Water Data'!$H$27,0,10*ROW('Water Data'!H12)))</f>
        <v/>
      </c>
      <c r="CF18" s="291" t="str">
        <f ca="true">+IF(OFFSET('Water Data'!$H$28,0,10*ROW('Water Data'!H12))="","",OFFSET('Water Data'!$H$28,0,10*ROW('Water Data'!H12)))</f>
        <v>Yes</v>
      </c>
      <c r="CG18" s="291" t="str">
        <f ca="true">+IF(OFFSET('Water Data'!$H$29,0,10*ROW('Water Data'!H12))="","",OFFSET('Water Data'!$H$29,0,10*ROW('Water Data'!H12)))</f>
        <v/>
      </c>
      <c r="CH18" s="291" t="str">
        <f ca="true">+IF(OFFSET('Water Data'!$I$27,0,10*ROW('Water Data'!I12))="","",OFFSET('Water Data'!$I$27,0,10*ROW('Water Data'!I12)))</f>
        <v/>
      </c>
      <c r="CI18" s="291" t="str">
        <f ca="true">+IF(OFFSET('Water Data'!$I$28,0,10*ROW('Water Data'!I12))="","",OFFSET('Water Data'!$I$28,0,10*ROW('Water Data'!I12)))</f>
        <v/>
      </c>
      <c r="CJ18" s="291" t="str">
        <f ca="true">+IF(OFFSET('Water Data'!$I$29,0,10*ROW('Water Data'!I12))="","",OFFSET('Water Data'!$I$29,0,10*ROW('Water Data'!I12)))</f>
        <v/>
      </c>
      <c r="CK18" s="291" t="str">
        <f ca="true">+IF(OFFSET('Sanitation Data'!$D$28,0,10*ROW('Sanitation Data'!D12))="","",OFFSET('Sanitation Data'!$D$28,0,10*ROW('Sanitation Data'!D12)))</f>
        <v>Yes</v>
      </c>
      <c r="CL18" s="291" t="str">
        <f ca="true">+IF(OFFSET('Sanitation Data'!$D$29,0,10*ROW('Sanitation Data'!D12))="","",OFFSET('Sanitation Data'!$D$29,0,10*ROW('Sanitation Data'!D12)))</f>
        <v/>
      </c>
      <c r="CM18" s="291" t="str">
        <f ca="true">+IF(OFFSET('Sanitation Data'!$D$30,0,10*ROW('Sanitation Data'!D12))="","",OFFSET('Sanitation Data'!$D$30,0,10*ROW('Sanitation Data'!D12)))</f>
        <v/>
      </c>
      <c r="CN18" s="291" t="str">
        <f ca="true">+IF(OFFSET('Sanitation Data'!$D$31,0,10*ROW('Sanitation Data'!D12))="","",OFFSET('Sanitation Data'!$D$31,0,10*ROW('Sanitation Data'!D12)))</f>
        <v/>
      </c>
      <c r="CO18" s="291" t="str">
        <f ca="true">+IF(OFFSET('Sanitation Data'!$D$32,0,10*ROW('Sanitation Data'!D12))="","",OFFSET('Sanitation Data'!$D$32,0,10*ROW('Sanitation Data'!D12)))</f>
        <v/>
      </c>
      <c r="CP18" s="291" t="str">
        <f ca="true">+IF(OFFSET('Sanitation Data'!$E$28,0,10*ROW('Sanitation Data'!E12))="","",OFFSET('Sanitation Data'!$E$28,0,10*ROW('Sanitation Data'!E12)))</f>
        <v/>
      </c>
      <c r="CQ18" s="291" t="str">
        <f ca="true">+IF(OFFSET('Sanitation Data'!$E$29,0,10*ROW('Sanitation Data'!E12))="","",OFFSET('Sanitation Data'!$E$29,0,10*ROW('Sanitation Data'!E12)))</f>
        <v/>
      </c>
      <c r="CR18" s="291" t="str">
        <f ca="true">+IF(OFFSET('Sanitation Data'!$E$30,0,10*ROW('Sanitation Data'!E12))="","",OFFSET('Sanitation Data'!$E$30,0,10*ROW('Sanitation Data'!E12)))</f>
        <v/>
      </c>
      <c r="CS18" s="291" t="str">
        <f ca="true">+IF(OFFSET('Sanitation Data'!$E$31,0,10*ROW('Sanitation Data'!E12))="","",OFFSET('Sanitation Data'!$E$31,0,10*ROW('Sanitation Data'!E12)))</f>
        <v/>
      </c>
      <c r="CT18" s="291" t="str">
        <f ca="true">+IF(OFFSET('Sanitation Data'!$E$32,0,10*ROW('Sanitation Data'!E12))="","",OFFSET('Sanitation Data'!$E$32,0,10*ROW('Sanitation Data'!E12)))</f>
        <v/>
      </c>
      <c r="CU18" s="291" t="str">
        <f ca="true">+IF(OFFSET('Sanitation Data'!$F$28,0,10*ROW('Sanitation Data'!F12))="","",OFFSET('Sanitation Data'!$F$28,0,10*ROW('Sanitation Data'!F12)))</f>
        <v/>
      </c>
      <c r="CV18" s="291" t="str">
        <f ca="true">+IF(OFFSET('Sanitation Data'!$F$29,0,10*ROW('Sanitation Data'!F12))="","",OFFSET('Sanitation Data'!$F$29,0,10*ROW('Sanitation Data'!F12)))</f>
        <v/>
      </c>
      <c r="CW18" s="291" t="str">
        <f ca="true">+IF(OFFSET('Sanitation Data'!$F$30,0,10*ROW('Sanitation Data'!F12))="","",OFFSET('Sanitation Data'!$F$30,0,10*ROW('Sanitation Data'!F12)))</f>
        <v/>
      </c>
      <c r="CX18" s="291" t="str">
        <f ca="true">+IF(OFFSET('Sanitation Data'!$F$31,0,10*ROW('Sanitation Data'!F12))="","",OFFSET('Sanitation Data'!$F$31,0,10*ROW('Sanitation Data'!F12)))</f>
        <v/>
      </c>
      <c r="CY18" s="291" t="str">
        <f ca="true">+IF(OFFSET('Sanitation Data'!$F$32,0,10*ROW('Sanitation Data'!F12))="","",OFFSET('Sanitation Data'!$F$32,0,10*ROW('Sanitation Data'!F12)))</f>
        <v/>
      </c>
      <c r="CZ18" s="291" t="str">
        <f ca="true">+IF(OFFSET('Sanitation Data'!$G$28,0,10*ROW('Sanitation Data'!G12))="","",OFFSET('Sanitation Data'!$G$28,0,10*ROW('Sanitation Data'!G12)))</f>
        <v/>
      </c>
      <c r="DA18" s="291" t="str">
        <f ca="true">+IF(OFFSET('Sanitation Data'!$G$29,0,10*ROW('Sanitation Data'!G12))="","",OFFSET('Sanitation Data'!$G$29,0,10*ROW('Sanitation Data'!G12)))</f>
        <v/>
      </c>
      <c r="DB18" s="291" t="str">
        <f ca="true">+IF(OFFSET('Sanitation Data'!$G$30,0,10*ROW('Sanitation Data'!G12))="","",OFFSET('Sanitation Data'!$G$30,0,10*ROW('Sanitation Data'!G12)))</f>
        <v/>
      </c>
      <c r="DC18" s="291" t="str">
        <f ca="true">+IF(OFFSET('Sanitation Data'!$G$31,0,10*ROW('Sanitation Data'!G12))="","",OFFSET('Sanitation Data'!$G$31,0,10*ROW('Sanitation Data'!G12)))</f>
        <v/>
      </c>
      <c r="DD18" s="291" t="str">
        <f ca="true">+IF(OFFSET('Sanitation Data'!$G$32,0,10*ROW('Sanitation Data'!G12))="","",OFFSET('Sanitation Data'!$G$32,0,10*ROW('Sanitation Data'!G12)))</f>
        <v/>
      </c>
      <c r="DE18" s="291" t="str">
        <f ca="true">+IF(OFFSET('Sanitation Data'!$H$28,0,10*ROW('Sanitation Data'!H12))="","",OFFSET('Sanitation Data'!$H$28,0,10*ROW('Sanitation Data'!H12)))</f>
        <v>Yes</v>
      </c>
      <c r="DF18" s="291" t="str">
        <f ca="true">+IF(OFFSET('Sanitation Data'!$H$29,0,10*ROW('Sanitation Data'!H12))="","",OFFSET('Sanitation Data'!$H$29,0,10*ROW('Sanitation Data'!H12)))</f>
        <v/>
      </c>
      <c r="DG18" s="291" t="str">
        <f ca="true">+IF(OFFSET('Sanitation Data'!$H$30,0,10*ROW('Sanitation Data'!H12))="","",OFFSET('Sanitation Data'!$H$30,0,10*ROW('Sanitation Data'!H12)))</f>
        <v/>
      </c>
      <c r="DH18" s="291" t="str">
        <f ca="true">+IF(OFFSET('Sanitation Data'!$H$31,0,10*ROW('Sanitation Data'!H12))="","",OFFSET('Sanitation Data'!$H$31,0,10*ROW('Sanitation Data'!H12)))</f>
        <v/>
      </c>
      <c r="DI18" s="291" t="str">
        <f ca="true">+IF(OFFSET('Sanitation Data'!$H$32,0,10*ROW('Sanitation Data'!H12))="","",OFFSET('Sanitation Data'!$H$32,0,10*ROW('Sanitation Data'!H12)))</f>
        <v/>
      </c>
      <c r="DJ18" s="291" t="str">
        <f ca="true">+IF(OFFSET('Sanitation Data'!$I$28,0,10*ROW('Sanitation Data'!I12))="","",OFFSET('Sanitation Data'!$I$28,0,10*ROW('Sanitation Data'!I12)))</f>
        <v/>
      </c>
      <c r="DK18" s="291" t="str">
        <f ca="true">+IF(OFFSET('Sanitation Data'!$I$29,0,10*ROW('Sanitation Data'!I12))="","",OFFSET('Sanitation Data'!$I$29,0,10*ROW('Sanitation Data'!I12)))</f>
        <v/>
      </c>
      <c r="DL18" s="291" t="str">
        <f ca="true">+IF(OFFSET('Sanitation Data'!$I$30,0,10*ROW('Sanitation Data'!I12))="","",OFFSET('Sanitation Data'!$I$30,0,10*ROW('Sanitation Data'!I12)))</f>
        <v/>
      </c>
      <c r="DM18" s="291" t="str">
        <f ca="true">+IF(OFFSET('Sanitation Data'!$I$31,0,10*ROW('Sanitation Data'!I12))="","",OFFSET('Sanitation Data'!$I$31,0,10*ROW('Sanitation Data'!I12)))</f>
        <v/>
      </c>
      <c r="DN18" s="291" t="str">
        <f ca="true">+IF(OFFSET('Sanitation Data'!$I$32,0,10*ROW('Sanitation Data'!I12))="","",OFFSET('Sanitation Data'!$I$32,0,10*ROW('Sanitation Data'!I12)))</f>
        <v/>
      </c>
      <c r="DO18" s="291" t="str">
        <f ca="true">+IF(OFFSET('Hygiene Data'!$D$11,0,10*ROW('Hygiene Data'!D12))="","",OFFSET('Hygiene Data'!$D$11,0,10*ROW('Hygiene Data'!D12)))</f>
        <v/>
      </c>
      <c r="DP18" s="291" t="str">
        <f ca="true">+IF(OFFSET('Hygiene Data'!$D$12,0,10*ROW('Hygiene Data'!D12))="","",OFFSET('Hygiene Data'!$D$12,0,10*ROW('Hygiene Data'!D12)))</f>
        <v/>
      </c>
      <c r="DQ18" s="291" t="str">
        <f ca="true">+IF(OFFSET('Hygiene Data'!$D$13,0,10*ROW('Hygiene Data'!D12))="","",OFFSET('Hygiene Data'!$D$13,0,10*ROW('Hygiene Data'!D12)))</f>
        <v/>
      </c>
      <c r="DR18" s="291" t="str">
        <f ca="true">+IF(OFFSET('Hygiene Data'!$E$11,0,10*ROW('Hygiene Data'!E12))="","",OFFSET('Hygiene Data'!$E$11,0,10*ROW('Hygiene Data'!E12)))</f>
        <v/>
      </c>
      <c r="DS18" s="291" t="str">
        <f ca="true">+IF(OFFSET('Hygiene Data'!$E$12,0,10*ROW('Hygiene Data'!E12))="","",OFFSET('Hygiene Data'!$E$12,0,10*ROW('Hygiene Data'!E12)))</f>
        <v/>
      </c>
      <c r="DT18" s="291" t="str">
        <f ca="true">+IF(OFFSET('Hygiene Data'!$E$13,0,10*ROW('Hygiene Data'!E12))="","",OFFSET('Hygiene Data'!$E$13,0,10*ROW('Hygiene Data'!E12)))</f>
        <v/>
      </c>
      <c r="DU18" s="291" t="str">
        <f ca="true">+IF(OFFSET('Hygiene Data'!$F$11,0,10*ROW('Hygiene Data'!F12))="","",OFFSET('Hygiene Data'!$F$11,0,10*ROW('Hygiene Data'!F12)))</f>
        <v/>
      </c>
      <c r="DV18" s="291" t="str">
        <f ca="true">+IF(OFFSET('Hygiene Data'!$F$12,0,10*ROW('Hygiene Data'!F12))="","",OFFSET('Hygiene Data'!$F$12,0,10*ROW('Hygiene Data'!F12)))</f>
        <v/>
      </c>
      <c r="DW18" s="291" t="str">
        <f ca="true">+IF(OFFSET('Hygiene Data'!$F$13,0,10*ROW('Hygiene Data'!F12))="","",OFFSET('Hygiene Data'!$F$13,0,10*ROW('Hygiene Data'!F12)))</f>
        <v/>
      </c>
      <c r="DX18" s="291" t="str">
        <f ca="true">+IF(OFFSET('Hygiene Data'!$G$11,0,10*ROW('Hygiene Data'!G12))="","",OFFSET('Hygiene Data'!$G$11,0,10*ROW('Hygiene Data'!G12)))</f>
        <v/>
      </c>
      <c r="DY18" s="291" t="str">
        <f ca="true">+IF(OFFSET('Hygiene Data'!$G$12,0,10*ROW('Hygiene Data'!G12))="","",OFFSET('Hygiene Data'!$G$12,0,10*ROW('Hygiene Data'!G12)))</f>
        <v/>
      </c>
      <c r="DZ18" s="291" t="str">
        <f ca="true">+IF(OFFSET('Hygiene Data'!$G$13,0,10*ROW('Hygiene Data'!G12))="","",OFFSET('Hygiene Data'!$G$13,0,10*ROW('Hygiene Data'!G12)))</f>
        <v/>
      </c>
      <c r="EA18" s="291" t="str">
        <f ca="true">+IF(OFFSET('Hygiene Data'!$H$11,0,10*ROW('Hygiene Data'!H12))="","",OFFSET('Hygiene Data'!$H$11,0,10*ROW('Hygiene Data'!H12)))</f>
        <v/>
      </c>
      <c r="EB18" s="291" t="str">
        <f ca="true">+IF(OFFSET('Hygiene Data'!$H$12,0,10*ROW('Hygiene Data'!H12))="","",OFFSET('Hygiene Data'!$H$12,0,10*ROW('Hygiene Data'!H12)))</f>
        <v/>
      </c>
      <c r="EC18" s="291" t="str">
        <f ca="true">+IF(OFFSET('Hygiene Data'!$H$13,0,10*ROW('Hygiene Data'!H12))="","",OFFSET('Hygiene Data'!$H$13,0,10*ROW('Hygiene Data'!H12)))</f>
        <v/>
      </c>
      <c r="ED18" s="291" t="str">
        <f ca="true">+IF(OFFSET('Hygiene Data'!$I$11,0,10*ROW('Hygiene Data'!I12))="","",OFFSET('Hygiene Data'!$I$11,0,10*ROW('Hygiene Data'!I12)))</f>
        <v/>
      </c>
      <c r="EE18" s="291" t="str">
        <f ca="true">+IF(OFFSET('Hygiene Data'!$I$12,0,10*ROW('Hygiene Data'!I12))="","",OFFSET('Hygiene Data'!$I$12,0,10*ROW('Hygiene Data'!I12)))</f>
        <v/>
      </c>
      <c r="EF18" s="291"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CPV_2017_UIS</v>
      </c>
      <c r="B19" s="36" t="str">
        <f ca="true">+IF(OFFSET('Water Data'!$C$2,0,10*ROW('Water Data'!F13))="","",OFFSET('Water Data'!$C$2,0,10*ROW('Water Data'!F13)))</f>
        <v>Other</v>
      </c>
      <c r="C19" s="347">
        <f t="shared" ca="true" si="0"/>
        <v>2017</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str">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[97]</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str">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[97]</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100</v>
      </c>
      <c r="T19" s="96">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100</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88.597112624536805</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89.077669999999998</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85.29728531302294</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90.677967542372897</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89.320390000000003</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100</v>
      </c>
      <c r="BR19" s="291"/>
      <c r="BS19" s="291" t="str">
        <f ca="true">+IF(OFFSET('Water Data'!$D$27,0,10*ROW('Water Data'!D13))="","",OFFSET('Water Data'!$D$27,0,10*ROW('Water Data'!D13)))</f>
        <v/>
      </c>
      <c r="BT19" s="291" t="str">
        <f ca="true">+IF(OFFSET('Water Data'!$D$28,0,10*ROW('Water Data'!D13))="","",OFFSET('Water Data'!$D$28,0,10*ROW('Water Data'!D13)))</f>
        <v>No</v>
      </c>
      <c r="BU19" s="291" t="str">
        <f ca="true">+IF(OFFSET('Water Data'!$D$29,0,10*ROW('Water Data'!D13))="","",OFFSET('Water Data'!$D$29,0,10*ROW('Water Data'!D13)))</f>
        <v/>
      </c>
      <c r="BV19" s="291" t="str">
        <f ca="true">+IF(OFFSET('Water Data'!$E$27,0,10*ROW('Water Data'!E13))="","",OFFSET('Water Data'!$E$27,0,10*ROW('Water Data'!E13)))</f>
        <v/>
      </c>
      <c r="BW19" s="291" t="str">
        <f ca="true">+IF(OFFSET('Water Data'!$E$28,0,10*ROW('Water Data'!E13))="","",OFFSET('Water Data'!$E$28,0,10*ROW('Water Data'!E13)))</f>
        <v/>
      </c>
      <c r="BX19" s="291" t="str">
        <f ca="true">+IF(OFFSET('Water Data'!$E$29,0,10*ROW('Water Data'!E13))="","",OFFSET('Water Data'!$E$29,0,10*ROW('Water Data'!E13)))</f>
        <v/>
      </c>
      <c r="BY19" s="291" t="str">
        <f ca="true">+IF(OFFSET('Water Data'!$F$27,0,10*ROW('Water Data'!F13))="","",OFFSET('Water Data'!$F$27,0,10*ROW('Water Data'!F13)))</f>
        <v/>
      </c>
      <c r="BZ19" s="291" t="str">
        <f ca="true">+IF(OFFSET('Water Data'!$F$28,0,10*ROW('Water Data'!F13))="","",OFFSET('Water Data'!$F$28,0,10*ROW('Water Data'!F13)))</f>
        <v/>
      </c>
      <c r="CA19" s="291" t="str">
        <f ca="true">+IF(OFFSET('Water Data'!$F$29,0,10*ROW('Water Data'!F13))="","",OFFSET('Water Data'!$F$29,0,10*ROW('Water Data'!F13)))</f>
        <v/>
      </c>
      <c r="CB19" s="291" t="str">
        <f ca="true">+IF(OFFSET('Water Data'!$G$27,0,10*ROW('Water Data'!G13))="","",OFFSET('Water Data'!$G$27,0,10*ROW('Water Data'!G13)))</f>
        <v/>
      </c>
      <c r="CC19" s="291" t="str">
        <f ca="true">+IF(OFFSET('Water Data'!$G$28,0,10*ROW('Water Data'!G13))="","",OFFSET('Water Data'!$G$28,0,10*ROW('Water Data'!G13)))</f>
        <v/>
      </c>
      <c r="CD19" s="291" t="str">
        <f ca="true">+IF(OFFSET('Water Data'!$G$29,0,10*ROW('Water Data'!G13))="","",OFFSET('Water Data'!$G$29,0,10*ROW('Water Data'!G13)))</f>
        <v/>
      </c>
      <c r="CE19" s="291" t="str">
        <f ca="true">+IF(OFFSET('Water Data'!$H$27,0,10*ROW('Water Data'!H13))="","",OFFSET('Water Data'!$H$27,0,10*ROW('Water Data'!H13)))</f>
        <v/>
      </c>
      <c r="CF19" s="291" t="str">
        <f ca="true">+IF(OFFSET('Water Data'!$H$28,0,10*ROW('Water Data'!H13))="","",OFFSET('Water Data'!$H$28,0,10*ROW('Water Data'!H13)))</f>
        <v>No</v>
      </c>
      <c r="CG19" s="291" t="str">
        <f ca="true">+IF(OFFSET('Water Data'!$H$29,0,10*ROW('Water Data'!H13))="","",OFFSET('Water Data'!$H$29,0,10*ROW('Water Data'!H13)))</f>
        <v/>
      </c>
      <c r="CH19" s="291" t="str">
        <f ca="true">+IF(OFFSET('Water Data'!$I$27,0,10*ROW('Water Data'!I13))="","",OFFSET('Water Data'!$I$27,0,10*ROW('Water Data'!I13)))</f>
        <v>Yes</v>
      </c>
      <c r="CI19" s="291" t="str">
        <f ca="true">+IF(OFFSET('Water Data'!$I$28,0,10*ROW('Water Data'!I13))="","",OFFSET('Water Data'!$I$28,0,10*ROW('Water Data'!I13)))</f>
        <v>Yes</v>
      </c>
      <c r="CJ19" s="291" t="str">
        <f ca="true">+IF(OFFSET('Water Data'!$I$29,0,10*ROW('Water Data'!I13))="","",OFFSET('Water Data'!$I$29,0,10*ROW('Water Data'!I13)))</f>
        <v/>
      </c>
      <c r="CK19" s="291" t="str">
        <f ca="true">+IF(OFFSET('Sanitation Data'!$D$28,0,10*ROW('Sanitation Data'!D13))="","",OFFSET('Sanitation Data'!$D$28,0,10*ROW('Sanitation Data'!D13)))</f>
        <v/>
      </c>
      <c r="CL19" s="291" t="str">
        <f ca="true">+IF(OFFSET('Sanitation Data'!$D$29,0,10*ROW('Sanitation Data'!D13))="","",OFFSET('Sanitation Data'!$D$29,0,10*ROW('Sanitation Data'!D13)))</f>
        <v/>
      </c>
      <c r="CM19" s="291" t="str">
        <f ca="true">+IF(OFFSET('Sanitation Data'!$D$30,0,10*ROW('Sanitation Data'!D13))="","",OFFSET('Sanitation Data'!$D$30,0,10*ROW('Sanitation Data'!D13)))</f>
        <v/>
      </c>
      <c r="CN19" s="291" t="str">
        <f ca="true">+IF(OFFSET('Sanitation Data'!$D$31,0,10*ROW('Sanitation Data'!D13))="","",OFFSET('Sanitation Data'!$D$31,0,10*ROW('Sanitation Data'!D13)))</f>
        <v/>
      </c>
      <c r="CO19" s="291" t="str">
        <f ca="true">+IF(OFFSET('Sanitation Data'!$D$32,0,10*ROW('Sanitation Data'!D13))="","",OFFSET('Sanitation Data'!$D$32,0,10*ROW('Sanitation Data'!D13)))</f>
        <v>Yes</v>
      </c>
      <c r="CP19" s="291" t="str">
        <f ca="true">+IF(OFFSET('Sanitation Data'!$E$28,0,10*ROW('Sanitation Data'!E13))="","",OFFSET('Sanitation Data'!$E$28,0,10*ROW('Sanitation Data'!E13)))</f>
        <v/>
      </c>
      <c r="CQ19" s="291" t="str">
        <f ca="true">+IF(OFFSET('Sanitation Data'!$E$29,0,10*ROW('Sanitation Data'!E13))="","",OFFSET('Sanitation Data'!$E$29,0,10*ROW('Sanitation Data'!E13)))</f>
        <v/>
      </c>
      <c r="CR19" s="291" t="str">
        <f ca="true">+IF(OFFSET('Sanitation Data'!$E$30,0,10*ROW('Sanitation Data'!E13))="","",OFFSET('Sanitation Data'!$E$30,0,10*ROW('Sanitation Data'!E13)))</f>
        <v/>
      </c>
      <c r="CS19" s="291" t="str">
        <f ca="true">+IF(OFFSET('Sanitation Data'!$E$31,0,10*ROW('Sanitation Data'!E13))="","",OFFSET('Sanitation Data'!$E$31,0,10*ROW('Sanitation Data'!E13)))</f>
        <v/>
      </c>
      <c r="CT19" s="291" t="str">
        <f ca="true">+IF(OFFSET('Sanitation Data'!$E$32,0,10*ROW('Sanitation Data'!E13))="","",OFFSET('Sanitation Data'!$E$32,0,10*ROW('Sanitation Data'!E13)))</f>
        <v/>
      </c>
      <c r="CU19" s="291" t="str">
        <f ca="true">+IF(OFFSET('Sanitation Data'!$F$28,0,10*ROW('Sanitation Data'!F13))="","",OFFSET('Sanitation Data'!$F$28,0,10*ROW('Sanitation Data'!F13)))</f>
        <v/>
      </c>
      <c r="CV19" s="291" t="str">
        <f ca="true">+IF(OFFSET('Sanitation Data'!$F$29,0,10*ROW('Sanitation Data'!F13))="","",OFFSET('Sanitation Data'!$F$29,0,10*ROW('Sanitation Data'!F13)))</f>
        <v/>
      </c>
      <c r="CW19" s="291" t="str">
        <f ca="true">+IF(OFFSET('Sanitation Data'!$F$30,0,10*ROW('Sanitation Data'!F13))="","",OFFSET('Sanitation Data'!$F$30,0,10*ROW('Sanitation Data'!F13)))</f>
        <v/>
      </c>
      <c r="CX19" s="291" t="str">
        <f ca="true">+IF(OFFSET('Sanitation Data'!$F$31,0,10*ROW('Sanitation Data'!F13))="","",OFFSET('Sanitation Data'!$F$31,0,10*ROW('Sanitation Data'!F13)))</f>
        <v/>
      </c>
      <c r="CY19" s="291" t="str">
        <f ca="true">+IF(OFFSET('Sanitation Data'!$F$32,0,10*ROW('Sanitation Data'!F13))="","",OFFSET('Sanitation Data'!$F$32,0,10*ROW('Sanitation Data'!F13)))</f>
        <v/>
      </c>
      <c r="CZ19" s="291" t="str">
        <f ca="true">+IF(OFFSET('Sanitation Data'!$G$28,0,10*ROW('Sanitation Data'!G13))="","",OFFSET('Sanitation Data'!$G$28,0,10*ROW('Sanitation Data'!G13)))</f>
        <v/>
      </c>
      <c r="DA19" s="291" t="str">
        <f ca="true">+IF(OFFSET('Sanitation Data'!$G$29,0,10*ROW('Sanitation Data'!G13))="","",OFFSET('Sanitation Data'!$G$29,0,10*ROW('Sanitation Data'!G13)))</f>
        <v/>
      </c>
      <c r="DB19" s="291" t="str">
        <f ca="true">+IF(OFFSET('Sanitation Data'!$G$30,0,10*ROW('Sanitation Data'!G13))="","",OFFSET('Sanitation Data'!$G$30,0,10*ROW('Sanitation Data'!G13)))</f>
        <v/>
      </c>
      <c r="DC19" s="291" t="str">
        <f ca="true">+IF(OFFSET('Sanitation Data'!$G$31,0,10*ROW('Sanitation Data'!G13))="","",OFFSET('Sanitation Data'!$G$31,0,10*ROW('Sanitation Data'!G13)))</f>
        <v/>
      </c>
      <c r="DD19" s="291" t="str">
        <f ca="true">+IF(OFFSET('Sanitation Data'!$G$32,0,10*ROW('Sanitation Data'!G13))="","",OFFSET('Sanitation Data'!$G$32,0,10*ROW('Sanitation Data'!G13)))</f>
        <v/>
      </c>
      <c r="DE19" s="291" t="str">
        <f ca="true">+IF(OFFSET('Sanitation Data'!$H$28,0,10*ROW('Sanitation Data'!H13))="","",OFFSET('Sanitation Data'!$H$28,0,10*ROW('Sanitation Data'!H13)))</f>
        <v/>
      </c>
      <c r="DF19" s="291" t="str">
        <f ca="true">+IF(OFFSET('Sanitation Data'!$H$29,0,10*ROW('Sanitation Data'!H13))="","",OFFSET('Sanitation Data'!$H$29,0,10*ROW('Sanitation Data'!H13)))</f>
        <v/>
      </c>
      <c r="DG19" s="291" t="str">
        <f ca="true">+IF(OFFSET('Sanitation Data'!$H$30,0,10*ROW('Sanitation Data'!H13))="","",OFFSET('Sanitation Data'!$H$30,0,10*ROW('Sanitation Data'!H13)))</f>
        <v/>
      </c>
      <c r="DH19" s="291" t="str">
        <f ca="true">+IF(OFFSET('Sanitation Data'!$H$31,0,10*ROW('Sanitation Data'!H13))="","",OFFSET('Sanitation Data'!$H$31,0,10*ROW('Sanitation Data'!H13)))</f>
        <v/>
      </c>
      <c r="DI19" s="291" t="str">
        <f ca="true">+IF(OFFSET('Sanitation Data'!$H$32,0,10*ROW('Sanitation Data'!H13))="","",OFFSET('Sanitation Data'!$H$32,0,10*ROW('Sanitation Data'!H13)))</f>
        <v>Yes</v>
      </c>
      <c r="DJ19" s="291" t="str">
        <f ca="true">+IF(OFFSET('Sanitation Data'!$I$28,0,10*ROW('Sanitation Data'!I13))="","",OFFSET('Sanitation Data'!$I$28,0,10*ROW('Sanitation Data'!I13)))</f>
        <v/>
      </c>
      <c r="DK19" s="291" t="str">
        <f ca="true">+IF(OFFSET('Sanitation Data'!$I$29,0,10*ROW('Sanitation Data'!I13))="","",OFFSET('Sanitation Data'!$I$29,0,10*ROW('Sanitation Data'!I13)))</f>
        <v/>
      </c>
      <c r="DL19" s="291" t="str">
        <f ca="true">+IF(OFFSET('Sanitation Data'!$I$30,0,10*ROW('Sanitation Data'!I13))="","",OFFSET('Sanitation Data'!$I$30,0,10*ROW('Sanitation Data'!I13)))</f>
        <v/>
      </c>
      <c r="DM19" s="291" t="str">
        <f ca="true">+IF(OFFSET('Sanitation Data'!$I$31,0,10*ROW('Sanitation Data'!I13))="","",OFFSET('Sanitation Data'!$I$31,0,10*ROW('Sanitation Data'!I13)))</f>
        <v/>
      </c>
      <c r="DN19" s="291" t="str">
        <f ca="true">+IF(OFFSET('Sanitation Data'!$I$32,0,10*ROW('Sanitation Data'!I13))="","",OFFSET('Sanitation Data'!$I$32,0,10*ROW('Sanitation Data'!I13)))</f>
        <v>Yes</v>
      </c>
      <c r="DO19" s="291" t="str">
        <f ca="true">+IF(OFFSET('Hygiene Data'!$D$11,0,10*ROW('Hygiene Data'!D13))="","",OFFSET('Hygiene Data'!$D$11,0,10*ROW('Hygiene Data'!D13)))</f>
        <v/>
      </c>
      <c r="DP19" s="291" t="str">
        <f ca="true">+IF(OFFSET('Hygiene Data'!$D$12,0,10*ROW('Hygiene Data'!D13))="","",OFFSET('Hygiene Data'!$D$12,0,10*ROW('Hygiene Data'!D13)))</f>
        <v/>
      </c>
      <c r="DQ19" s="291" t="str">
        <f ca="true">+IF(OFFSET('Hygiene Data'!$D$13,0,10*ROW('Hygiene Data'!D13))="","",OFFSET('Hygiene Data'!$D$13,0,10*ROW('Hygiene Data'!D13)))</f>
        <v>Yes</v>
      </c>
      <c r="DR19" s="291" t="str">
        <f ca="true">+IF(OFFSET('Hygiene Data'!$E$11,0,10*ROW('Hygiene Data'!E13))="","",OFFSET('Hygiene Data'!$E$11,0,10*ROW('Hygiene Data'!E13)))</f>
        <v/>
      </c>
      <c r="DS19" s="291" t="str">
        <f ca="true">+IF(OFFSET('Hygiene Data'!$E$12,0,10*ROW('Hygiene Data'!E13))="","",OFFSET('Hygiene Data'!$E$12,0,10*ROW('Hygiene Data'!E13)))</f>
        <v/>
      </c>
      <c r="DT19" s="291" t="str">
        <f ca="true">+IF(OFFSET('Hygiene Data'!$E$13,0,10*ROW('Hygiene Data'!E13))="","",OFFSET('Hygiene Data'!$E$13,0,10*ROW('Hygiene Data'!E13)))</f>
        <v/>
      </c>
      <c r="DU19" s="291" t="str">
        <f ca="true">+IF(OFFSET('Hygiene Data'!$F$11,0,10*ROW('Hygiene Data'!F13))="","",OFFSET('Hygiene Data'!$F$11,0,10*ROW('Hygiene Data'!F13)))</f>
        <v/>
      </c>
      <c r="DV19" s="291" t="str">
        <f ca="true">+IF(OFFSET('Hygiene Data'!$F$12,0,10*ROW('Hygiene Data'!F13))="","",OFFSET('Hygiene Data'!$F$12,0,10*ROW('Hygiene Data'!F13)))</f>
        <v/>
      </c>
      <c r="DW19" s="291" t="str">
        <f ca="true">+IF(OFFSET('Hygiene Data'!$F$13,0,10*ROW('Hygiene Data'!F13))="","",OFFSET('Hygiene Data'!$F$13,0,10*ROW('Hygiene Data'!F13)))</f>
        <v/>
      </c>
      <c r="DX19" s="291" t="str">
        <f ca="true">+IF(OFFSET('Hygiene Data'!$G$11,0,10*ROW('Hygiene Data'!G13))="","",OFFSET('Hygiene Data'!$G$11,0,10*ROW('Hygiene Data'!G13)))</f>
        <v/>
      </c>
      <c r="DY19" s="291" t="str">
        <f ca="true">+IF(OFFSET('Hygiene Data'!$G$12,0,10*ROW('Hygiene Data'!G13))="","",OFFSET('Hygiene Data'!$G$12,0,10*ROW('Hygiene Data'!G13)))</f>
        <v/>
      </c>
      <c r="DZ19" s="291" t="str">
        <f ca="true">+IF(OFFSET('Hygiene Data'!$G$13,0,10*ROW('Hygiene Data'!G13))="","",OFFSET('Hygiene Data'!$G$13,0,10*ROW('Hygiene Data'!G13)))</f>
        <v/>
      </c>
      <c r="EA19" s="291" t="str">
        <f ca="true">+IF(OFFSET('Hygiene Data'!$H$11,0,10*ROW('Hygiene Data'!H13))="","",OFFSET('Hygiene Data'!$H$11,0,10*ROW('Hygiene Data'!H13)))</f>
        <v/>
      </c>
      <c r="EB19" s="291" t="str">
        <f ca="true">+IF(OFFSET('Hygiene Data'!$H$12,0,10*ROW('Hygiene Data'!H13))="","",OFFSET('Hygiene Data'!$H$12,0,10*ROW('Hygiene Data'!H13)))</f>
        <v/>
      </c>
      <c r="EC19" s="291" t="str">
        <f ca="true">+IF(OFFSET('Hygiene Data'!$H$13,0,10*ROW('Hygiene Data'!H13))="","",OFFSET('Hygiene Data'!$H$13,0,10*ROW('Hygiene Data'!H13)))</f>
        <v>Yes</v>
      </c>
      <c r="ED19" s="291" t="str">
        <f ca="true">+IF(OFFSET('Hygiene Data'!$I$11,0,10*ROW('Hygiene Data'!I13))="","",OFFSET('Hygiene Data'!$I$11,0,10*ROW('Hygiene Data'!I13)))</f>
        <v/>
      </c>
      <c r="EE19" s="291" t="str">
        <f ca="true">+IF(OFFSET('Hygiene Data'!$I$12,0,10*ROW('Hygiene Data'!I13))="","",OFFSET('Hygiene Data'!$I$12,0,10*ROW('Hygiene Data'!I13)))</f>
        <v/>
      </c>
      <c r="EF19" s="291" t="str">
        <f ca="true">+IF(OFFSET('Hygiene Data'!$I$13,0,10*ROW('Hygiene Data'!I13))="","",OFFSET('Hygiene Data'!$I$13,0,10*ROW('Hygiene Data'!I13)))</f>
        <v>Yes</v>
      </c>
    </row>
    <row xmlns:x14ac="http://schemas.microsoft.com/office/spreadsheetml/2009/9/ac" r="20" x14ac:dyDescent="0.2">
      <c r="A20" s="36" t="str">
        <f ca="true">+IF(OFFSET('Water Data'!$B$2,0,10*ROW('Water Data'!E14))="","",OFFSET('Water Data'!$B$2,0,10*ROW('Water Data'!E14)))</f>
        <v>CPV_2018_UIS</v>
      </c>
      <c r="B20" s="36" t="str">
        <f ca="true">+IF(OFFSET('Water Data'!$C$2,0,10*ROW('Water Data'!F14))="","",OFFSET('Water Data'!$C$2,0,10*ROW('Water Data'!F14)))</f>
        <v>Other</v>
      </c>
      <c r="C20" s="347">
        <f t="shared" ca="true" si="0"/>
        <v>2018</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str">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[99]</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str">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[99]</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92.195120000000003</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92.195120000000003</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77.560980000000001</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77.560980000000001</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91"/>
      <c r="BS20" s="291" t="str">
        <f ca="true">+IF(OFFSET('Water Data'!$D$27,0,10*ROW('Water Data'!D14))="","",OFFSET('Water Data'!$D$27,0,10*ROW('Water Data'!D14)))</f>
        <v/>
      </c>
      <c r="BT20" s="291" t="str">
        <f ca="true">+IF(OFFSET('Water Data'!$D$28,0,10*ROW('Water Data'!D14))="","",OFFSET('Water Data'!$D$28,0,10*ROW('Water Data'!D14)))</f>
        <v>No</v>
      </c>
      <c r="BU20" s="291" t="str">
        <f ca="true">+IF(OFFSET('Water Data'!$D$29,0,10*ROW('Water Data'!D14))="","",OFFSET('Water Data'!$D$29,0,10*ROW('Water Data'!D14)))</f>
        <v/>
      </c>
      <c r="BV20" s="291" t="str">
        <f ca="true">+IF(OFFSET('Water Data'!$E$27,0,10*ROW('Water Data'!E14))="","",OFFSET('Water Data'!$E$27,0,10*ROW('Water Data'!E14)))</f>
        <v/>
      </c>
      <c r="BW20" s="291" t="str">
        <f ca="true">+IF(OFFSET('Water Data'!$E$28,0,10*ROW('Water Data'!E14))="","",OFFSET('Water Data'!$E$28,0,10*ROW('Water Data'!E14)))</f>
        <v/>
      </c>
      <c r="BX20" s="291" t="str">
        <f ca="true">+IF(OFFSET('Water Data'!$E$29,0,10*ROW('Water Data'!E14))="","",OFFSET('Water Data'!$E$29,0,10*ROW('Water Data'!E14)))</f>
        <v/>
      </c>
      <c r="BY20" s="291" t="str">
        <f ca="true">+IF(OFFSET('Water Data'!$F$27,0,10*ROW('Water Data'!F14))="","",OFFSET('Water Data'!$F$27,0,10*ROW('Water Data'!F14)))</f>
        <v/>
      </c>
      <c r="BZ20" s="291" t="str">
        <f ca="true">+IF(OFFSET('Water Data'!$F$28,0,10*ROW('Water Data'!F14))="","",OFFSET('Water Data'!$F$28,0,10*ROW('Water Data'!F14)))</f>
        <v/>
      </c>
      <c r="CA20" s="291" t="str">
        <f ca="true">+IF(OFFSET('Water Data'!$F$29,0,10*ROW('Water Data'!F14))="","",OFFSET('Water Data'!$F$29,0,10*ROW('Water Data'!F14)))</f>
        <v/>
      </c>
      <c r="CB20" s="291" t="str">
        <f ca="true">+IF(OFFSET('Water Data'!$G$27,0,10*ROW('Water Data'!G14))="","",OFFSET('Water Data'!$G$27,0,10*ROW('Water Data'!G14)))</f>
        <v/>
      </c>
      <c r="CC20" s="291" t="str">
        <f ca="true">+IF(OFFSET('Water Data'!$G$28,0,10*ROW('Water Data'!G14))="","",OFFSET('Water Data'!$G$28,0,10*ROW('Water Data'!G14)))</f>
        <v/>
      </c>
      <c r="CD20" s="291" t="str">
        <f ca="true">+IF(OFFSET('Water Data'!$G$29,0,10*ROW('Water Data'!G14))="","",OFFSET('Water Data'!$G$29,0,10*ROW('Water Data'!G14)))</f>
        <v/>
      </c>
      <c r="CE20" s="291" t="str">
        <f ca="true">+IF(OFFSET('Water Data'!$H$27,0,10*ROW('Water Data'!H14))="","",OFFSET('Water Data'!$H$27,0,10*ROW('Water Data'!H14)))</f>
        <v/>
      </c>
      <c r="CF20" s="291" t="str">
        <f ca="true">+IF(OFFSET('Water Data'!$H$28,0,10*ROW('Water Data'!H14))="","",OFFSET('Water Data'!$H$28,0,10*ROW('Water Data'!H14)))</f>
        <v>No</v>
      </c>
      <c r="CG20" s="291" t="str">
        <f ca="true">+IF(OFFSET('Water Data'!$H$29,0,10*ROW('Water Data'!H14))="","",OFFSET('Water Data'!$H$29,0,10*ROW('Water Data'!H14)))</f>
        <v/>
      </c>
      <c r="CH20" s="291" t="str">
        <f ca="true">+IF(OFFSET('Water Data'!$I$27,0,10*ROW('Water Data'!I14))="","",OFFSET('Water Data'!$I$27,0,10*ROW('Water Data'!I14)))</f>
        <v/>
      </c>
      <c r="CI20" s="291" t="str">
        <f ca="true">+IF(OFFSET('Water Data'!$I$28,0,10*ROW('Water Data'!I14))="","",OFFSET('Water Data'!$I$28,0,10*ROW('Water Data'!I14)))</f>
        <v/>
      </c>
      <c r="CJ20" s="291" t="str">
        <f ca="true">+IF(OFFSET('Water Data'!$I$29,0,10*ROW('Water Data'!I14))="","",OFFSET('Water Data'!$I$29,0,10*ROW('Water Data'!I14)))</f>
        <v/>
      </c>
      <c r="CK20" s="291" t="str">
        <f ca="true">+IF(OFFSET('Sanitation Data'!$D$28,0,10*ROW('Sanitation Data'!D14))="","",OFFSET('Sanitation Data'!$D$28,0,10*ROW('Sanitation Data'!D14)))</f>
        <v/>
      </c>
      <c r="CL20" s="291" t="str">
        <f ca="true">+IF(OFFSET('Sanitation Data'!$D$29,0,10*ROW('Sanitation Data'!D14))="","",OFFSET('Sanitation Data'!$D$29,0,10*ROW('Sanitation Data'!D14)))</f>
        <v/>
      </c>
      <c r="CM20" s="291" t="str">
        <f ca="true">+IF(OFFSET('Sanitation Data'!$D$30,0,10*ROW('Sanitation Data'!D14))="","",OFFSET('Sanitation Data'!$D$30,0,10*ROW('Sanitation Data'!D14)))</f>
        <v/>
      </c>
      <c r="CN20" s="291" t="str">
        <f ca="true">+IF(OFFSET('Sanitation Data'!$D$31,0,10*ROW('Sanitation Data'!D14))="","",OFFSET('Sanitation Data'!$D$31,0,10*ROW('Sanitation Data'!D14)))</f>
        <v/>
      </c>
      <c r="CO20" s="291" t="str">
        <f ca="true">+IF(OFFSET('Sanitation Data'!$D$32,0,10*ROW('Sanitation Data'!D14))="","",OFFSET('Sanitation Data'!$D$32,0,10*ROW('Sanitation Data'!D14)))</f>
        <v>Yes</v>
      </c>
      <c r="CP20" s="291" t="str">
        <f ca="true">+IF(OFFSET('Sanitation Data'!$E$28,0,10*ROW('Sanitation Data'!E14))="","",OFFSET('Sanitation Data'!$E$28,0,10*ROW('Sanitation Data'!E14)))</f>
        <v/>
      </c>
      <c r="CQ20" s="291" t="str">
        <f ca="true">+IF(OFFSET('Sanitation Data'!$E$29,0,10*ROW('Sanitation Data'!E14))="","",OFFSET('Sanitation Data'!$E$29,0,10*ROW('Sanitation Data'!E14)))</f>
        <v/>
      </c>
      <c r="CR20" s="291" t="str">
        <f ca="true">+IF(OFFSET('Sanitation Data'!$E$30,0,10*ROW('Sanitation Data'!E14))="","",OFFSET('Sanitation Data'!$E$30,0,10*ROW('Sanitation Data'!E14)))</f>
        <v/>
      </c>
      <c r="CS20" s="291" t="str">
        <f ca="true">+IF(OFFSET('Sanitation Data'!$E$31,0,10*ROW('Sanitation Data'!E14))="","",OFFSET('Sanitation Data'!$E$31,0,10*ROW('Sanitation Data'!E14)))</f>
        <v/>
      </c>
      <c r="CT20" s="291" t="str">
        <f ca="true">+IF(OFFSET('Sanitation Data'!$E$32,0,10*ROW('Sanitation Data'!E14))="","",OFFSET('Sanitation Data'!$E$32,0,10*ROW('Sanitation Data'!E14)))</f>
        <v/>
      </c>
      <c r="CU20" s="291" t="str">
        <f ca="true">+IF(OFFSET('Sanitation Data'!$F$28,0,10*ROW('Sanitation Data'!F14))="","",OFFSET('Sanitation Data'!$F$28,0,10*ROW('Sanitation Data'!F14)))</f>
        <v/>
      </c>
      <c r="CV20" s="291" t="str">
        <f ca="true">+IF(OFFSET('Sanitation Data'!$F$29,0,10*ROW('Sanitation Data'!F14))="","",OFFSET('Sanitation Data'!$F$29,0,10*ROW('Sanitation Data'!F14)))</f>
        <v/>
      </c>
      <c r="CW20" s="291" t="str">
        <f ca="true">+IF(OFFSET('Sanitation Data'!$F$30,0,10*ROW('Sanitation Data'!F14))="","",OFFSET('Sanitation Data'!$F$30,0,10*ROW('Sanitation Data'!F14)))</f>
        <v/>
      </c>
      <c r="CX20" s="291" t="str">
        <f ca="true">+IF(OFFSET('Sanitation Data'!$F$31,0,10*ROW('Sanitation Data'!F14))="","",OFFSET('Sanitation Data'!$F$31,0,10*ROW('Sanitation Data'!F14)))</f>
        <v/>
      </c>
      <c r="CY20" s="291" t="str">
        <f ca="true">+IF(OFFSET('Sanitation Data'!$F$32,0,10*ROW('Sanitation Data'!F14))="","",OFFSET('Sanitation Data'!$F$32,0,10*ROW('Sanitation Data'!F14)))</f>
        <v/>
      </c>
      <c r="CZ20" s="291" t="str">
        <f ca="true">+IF(OFFSET('Sanitation Data'!$G$28,0,10*ROW('Sanitation Data'!G14))="","",OFFSET('Sanitation Data'!$G$28,0,10*ROW('Sanitation Data'!G14)))</f>
        <v/>
      </c>
      <c r="DA20" s="291" t="str">
        <f ca="true">+IF(OFFSET('Sanitation Data'!$G$29,0,10*ROW('Sanitation Data'!G14))="","",OFFSET('Sanitation Data'!$G$29,0,10*ROW('Sanitation Data'!G14)))</f>
        <v/>
      </c>
      <c r="DB20" s="291" t="str">
        <f ca="true">+IF(OFFSET('Sanitation Data'!$G$30,0,10*ROW('Sanitation Data'!G14))="","",OFFSET('Sanitation Data'!$G$30,0,10*ROW('Sanitation Data'!G14)))</f>
        <v/>
      </c>
      <c r="DC20" s="291" t="str">
        <f ca="true">+IF(OFFSET('Sanitation Data'!$G$31,0,10*ROW('Sanitation Data'!G14))="","",OFFSET('Sanitation Data'!$G$31,0,10*ROW('Sanitation Data'!G14)))</f>
        <v/>
      </c>
      <c r="DD20" s="291" t="str">
        <f ca="true">+IF(OFFSET('Sanitation Data'!$G$32,0,10*ROW('Sanitation Data'!G14))="","",OFFSET('Sanitation Data'!$G$32,0,10*ROW('Sanitation Data'!G14)))</f>
        <v/>
      </c>
      <c r="DE20" s="291" t="str">
        <f ca="true">+IF(OFFSET('Sanitation Data'!$H$28,0,10*ROW('Sanitation Data'!H14))="","",OFFSET('Sanitation Data'!$H$28,0,10*ROW('Sanitation Data'!H14)))</f>
        <v/>
      </c>
      <c r="DF20" s="291" t="str">
        <f ca="true">+IF(OFFSET('Sanitation Data'!$H$29,0,10*ROW('Sanitation Data'!H14))="","",OFFSET('Sanitation Data'!$H$29,0,10*ROW('Sanitation Data'!H14)))</f>
        <v/>
      </c>
      <c r="DG20" s="291" t="str">
        <f ca="true">+IF(OFFSET('Sanitation Data'!$H$30,0,10*ROW('Sanitation Data'!H14))="","",OFFSET('Sanitation Data'!$H$30,0,10*ROW('Sanitation Data'!H14)))</f>
        <v/>
      </c>
      <c r="DH20" s="291" t="str">
        <f ca="true">+IF(OFFSET('Sanitation Data'!$H$31,0,10*ROW('Sanitation Data'!H14))="","",OFFSET('Sanitation Data'!$H$31,0,10*ROW('Sanitation Data'!H14)))</f>
        <v/>
      </c>
      <c r="DI20" s="291" t="str">
        <f ca="true">+IF(OFFSET('Sanitation Data'!$H$32,0,10*ROW('Sanitation Data'!H14))="","",OFFSET('Sanitation Data'!$H$32,0,10*ROW('Sanitation Data'!H14)))</f>
        <v>Yes</v>
      </c>
      <c r="DJ20" s="291" t="str">
        <f ca="true">+IF(OFFSET('Sanitation Data'!$I$28,0,10*ROW('Sanitation Data'!I14))="","",OFFSET('Sanitation Data'!$I$28,0,10*ROW('Sanitation Data'!I14)))</f>
        <v/>
      </c>
      <c r="DK20" s="291" t="str">
        <f ca="true">+IF(OFFSET('Sanitation Data'!$I$29,0,10*ROW('Sanitation Data'!I14))="","",OFFSET('Sanitation Data'!$I$29,0,10*ROW('Sanitation Data'!I14)))</f>
        <v/>
      </c>
      <c r="DL20" s="291" t="str">
        <f ca="true">+IF(OFFSET('Sanitation Data'!$I$30,0,10*ROW('Sanitation Data'!I14))="","",OFFSET('Sanitation Data'!$I$30,0,10*ROW('Sanitation Data'!I14)))</f>
        <v/>
      </c>
      <c r="DM20" s="291" t="str">
        <f ca="true">+IF(OFFSET('Sanitation Data'!$I$31,0,10*ROW('Sanitation Data'!I14))="","",OFFSET('Sanitation Data'!$I$31,0,10*ROW('Sanitation Data'!I14)))</f>
        <v/>
      </c>
      <c r="DN20" s="291" t="str">
        <f ca="true">+IF(OFFSET('Sanitation Data'!$I$32,0,10*ROW('Sanitation Data'!I14))="","",OFFSET('Sanitation Data'!$I$32,0,10*ROW('Sanitation Data'!I14)))</f>
        <v/>
      </c>
      <c r="DO20" s="291" t="str">
        <f ca="true">+IF(OFFSET('Hygiene Data'!$D$11,0,10*ROW('Hygiene Data'!D14))="","",OFFSET('Hygiene Data'!$D$11,0,10*ROW('Hygiene Data'!D14)))</f>
        <v/>
      </c>
      <c r="DP20" s="291" t="str">
        <f ca="true">+IF(OFFSET('Hygiene Data'!$D$12,0,10*ROW('Hygiene Data'!D14))="","",OFFSET('Hygiene Data'!$D$12,0,10*ROW('Hygiene Data'!D14)))</f>
        <v/>
      </c>
      <c r="DQ20" s="291" t="str">
        <f ca="true">+IF(OFFSET('Hygiene Data'!$D$13,0,10*ROW('Hygiene Data'!D14))="","",OFFSET('Hygiene Data'!$D$13,0,10*ROW('Hygiene Data'!D14)))</f>
        <v>Yes</v>
      </c>
      <c r="DR20" s="291" t="str">
        <f ca="true">+IF(OFFSET('Hygiene Data'!$E$11,0,10*ROW('Hygiene Data'!E14))="","",OFFSET('Hygiene Data'!$E$11,0,10*ROW('Hygiene Data'!E14)))</f>
        <v/>
      </c>
      <c r="DS20" s="291" t="str">
        <f ca="true">+IF(OFFSET('Hygiene Data'!$E$12,0,10*ROW('Hygiene Data'!E14))="","",OFFSET('Hygiene Data'!$E$12,0,10*ROW('Hygiene Data'!E14)))</f>
        <v/>
      </c>
      <c r="DT20" s="291" t="str">
        <f ca="true">+IF(OFFSET('Hygiene Data'!$E$13,0,10*ROW('Hygiene Data'!E14))="","",OFFSET('Hygiene Data'!$E$13,0,10*ROW('Hygiene Data'!E14)))</f>
        <v/>
      </c>
      <c r="DU20" s="291" t="str">
        <f ca="true">+IF(OFFSET('Hygiene Data'!$F$11,0,10*ROW('Hygiene Data'!F14))="","",OFFSET('Hygiene Data'!$F$11,0,10*ROW('Hygiene Data'!F14)))</f>
        <v/>
      </c>
      <c r="DV20" s="291" t="str">
        <f ca="true">+IF(OFFSET('Hygiene Data'!$F$12,0,10*ROW('Hygiene Data'!F14))="","",OFFSET('Hygiene Data'!$F$12,0,10*ROW('Hygiene Data'!F14)))</f>
        <v/>
      </c>
      <c r="DW20" s="291" t="str">
        <f ca="true">+IF(OFFSET('Hygiene Data'!$F$13,0,10*ROW('Hygiene Data'!F14))="","",OFFSET('Hygiene Data'!$F$13,0,10*ROW('Hygiene Data'!F14)))</f>
        <v/>
      </c>
      <c r="DX20" s="291" t="str">
        <f ca="true">+IF(OFFSET('Hygiene Data'!$G$11,0,10*ROW('Hygiene Data'!G14))="","",OFFSET('Hygiene Data'!$G$11,0,10*ROW('Hygiene Data'!G14)))</f>
        <v/>
      </c>
      <c r="DY20" s="291" t="str">
        <f ca="true">+IF(OFFSET('Hygiene Data'!$G$12,0,10*ROW('Hygiene Data'!G14))="","",OFFSET('Hygiene Data'!$G$12,0,10*ROW('Hygiene Data'!G14)))</f>
        <v/>
      </c>
      <c r="DZ20" s="291" t="str">
        <f ca="true">+IF(OFFSET('Hygiene Data'!$G$13,0,10*ROW('Hygiene Data'!G14))="","",OFFSET('Hygiene Data'!$G$13,0,10*ROW('Hygiene Data'!G14)))</f>
        <v/>
      </c>
      <c r="EA20" s="291" t="str">
        <f ca="true">+IF(OFFSET('Hygiene Data'!$H$11,0,10*ROW('Hygiene Data'!H14))="","",OFFSET('Hygiene Data'!$H$11,0,10*ROW('Hygiene Data'!H14)))</f>
        <v/>
      </c>
      <c r="EB20" s="291" t="str">
        <f ca="true">+IF(OFFSET('Hygiene Data'!$H$12,0,10*ROW('Hygiene Data'!H14))="","",OFFSET('Hygiene Data'!$H$12,0,10*ROW('Hygiene Data'!H14)))</f>
        <v/>
      </c>
      <c r="EC20" s="291" t="str">
        <f ca="true">+IF(OFFSET('Hygiene Data'!$H$13,0,10*ROW('Hygiene Data'!H14))="","",OFFSET('Hygiene Data'!$H$13,0,10*ROW('Hygiene Data'!H14)))</f>
        <v>Yes</v>
      </c>
      <c r="ED20" s="291" t="str">
        <f ca="true">+IF(OFFSET('Hygiene Data'!$I$11,0,10*ROW('Hygiene Data'!I14))="","",OFFSET('Hygiene Data'!$I$11,0,10*ROW('Hygiene Data'!I14)))</f>
        <v/>
      </c>
      <c r="EE20" s="291" t="str">
        <f ca="true">+IF(OFFSET('Hygiene Data'!$I$12,0,10*ROW('Hygiene Data'!I14))="","",OFFSET('Hygiene Data'!$I$12,0,10*ROW('Hygiene Data'!I14)))</f>
        <v/>
      </c>
      <c r="EF20" s="291"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CPV_2018_EMIS</v>
      </c>
      <c r="B21" s="36" t="str">
        <f ca="true">+IF(OFFSET('Water Data'!$C$2,0,10*ROW('Water Data'!F15))="","",OFFSET('Water Data'!$C$2,0,10*ROW('Water Data'!F15)))</f>
        <v>EMIS</v>
      </c>
      <c r="C21" s="347">
        <f t="shared" ca="true" si="0"/>
        <v>2018</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98.503740648379051</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98.503740648379051</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97.506234413965089</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97.506234413965089</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91"/>
      <c r="BS21" s="291" t="str">
        <f ca="true">+IF(OFFSET('Water Data'!$D$27,0,10*ROW('Water Data'!D15))="","",OFFSET('Water Data'!$D$27,0,10*ROW('Water Data'!D15)))</f>
        <v/>
      </c>
      <c r="BT21" s="291" t="str">
        <f ca="true">+IF(OFFSET('Water Data'!$D$28,0,10*ROW('Water Data'!D15))="","",OFFSET('Water Data'!$D$28,0,10*ROW('Water Data'!D15)))</f>
        <v>Yes</v>
      </c>
      <c r="BU21" s="291" t="str">
        <f ca="true">+IF(OFFSET('Water Data'!$D$29,0,10*ROW('Water Data'!D15))="","",OFFSET('Water Data'!$D$29,0,10*ROW('Water Data'!D15)))</f>
        <v/>
      </c>
      <c r="BV21" s="291" t="str">
        <f ca="true">+IF(OFFSET('Water Data'!$E$27,0,10*ROW('Water Data'!E15))="","",OFFSET('Water Data'!$E$27,0,10*ROW('Water Data'!E15)))</f>
        <v/>
      </c>
      <c r="BW21" s="291" t="str">
        <f ca="true">+IF(OFFSET('Water Data'!$E$28,0,10*ROW('Water Data'!E15))="","",OFFSET('Water Data'!$E$28,0,10*ROW('Water Data'!E15)))</f>
        <v/>
      </c>
      <c r="BX21" s="291" t="str">
        <f ca="true">+IF(OFFSET('Water Data'!$E$29,0,10*ROW('Water Data'!E15))="","",OFFSET('Water Data'!$E$29,0,10*ROW('Water Data'!E15)))</f>
        <v/>
      </c>
      <c r="BY21" s="291" t="str">
        <f ca="true">+IF(OFFSET('Water Data'!$F$27,0,10*ROW('Water Data'!F15))="","",OFFSET('Water Data'!$F$27,0,10*ROW('Water Data'!F15)))</f>
        <v/>
      </c>
      <c r="BZ21" s="291" t="str">
        <f ca="true">+IF(OFFSET('Water Data'!$F$28,0,10*ROW('Water Data'!F15))="","",OFFSET('Water Data'!$F$28,0,10*ROW('Water Data'!F15)))</f>
        <v/>
      </c>
      <c r="CA21" s="291" t="str">
        <f ca="true">+IF(OFFSET('Water Data'!$F$29,0,10*ROW('Water Data'!F15))="","",OFFSET('Water Data'!$F$29,0,10*ROW('Water Data'!F15)))</f>
        <v/>
      </c>
      <c r="CB21" s="291" t="str">
        <f ca="true">+IF(OFFSET('Water Data'!$G$27,0,10*ROW('Water Data'!G15))="","",OFFSET('Water Data'!$G$27,0,10*ROW('Water Data'!G15)))</f>
        <v/>
      </c>
      <c r="CC21" s="291" t="str">
        <f ca="true">+IF(OFFSET('Water Data'!$G$28,0,10*ROW('Water Data'!G15))="","",OFFSET('Water Data'!$G$28,0,10*ROW('Water Data'!G15)))</f>
        <v/>
      </c>
      <c r="CD21" s="291" t="str">
        <f ca="true">+IF(OFFSET('Water Data'!$G$29,0,10*ROW('Water Data'!G15))="","",OFFSET('Water Data'!$G$29,0,10*ROW('Water Data'!G15)))</f>
        <v/>
      </c>
      <c r="CE21" s="291" t="str">
        <f ca="true">+IF(OFFSET('Water Data'!$H$27,0,10*ROW('Water Data'!H15))="","",OFFSET('Water Data'!$H$27,0,10*ROW('Water Data'!H15)))</f>
        <v/>
      </c>
      <c r="CF21" s="291" t="str">
        <f ca="true">+IF(OFFSET('Water Data'!$H$28,0,10*ROW('Water Data'!H15))="","",OFFSET('Water Data'!$H$28,0,10*ROW('Water Data'!H15)))</f>
        <v>Yes</v>
      </c>
      <c r="CG21" s="291" t="str">
        <f ca="true">+IF(OFFSET('Water Data'!$H$29,0,10*ROW('Water Data'!H15))="","",OFFSET('Water Data'!$H$29,0,10*ROW('Water Data'!H15)))</f>
        <v/>
      </c>
      <c r="CH21" s="291" t="str">
        <f ca="true">+IF(OFFSET('Water Data'!$I$27,0,10*ROW('Water Data'!I15))="","",OFFSET('Water Data'!$I$27,0,10*ROW('Water Data'!I15)))</f>
        <v/>
      </c>
      <c r="CI21" s="291" t="str">
        <f ca="true">+IF(OFFSET('Water Data'!$I$28,0,10*ROW('Water Data'!I15))="","",OFFSET('Water Data'!$I$28,0,10*ROW('Water Data'!I15)))</f>
        <v/>
      </c>
      <c r="CJ21" s="291" t="str">
        <f ca="true">+IF(OFFSET('Water Data'!$I$29,0,10*ROW('Water Data'!I15))="","",OFFSET('Water Data'!$I$29,0,10*ROW('Water Data'!I15)))</f>
        <v/>
      </c>
      <c r="CK21" s="291" t="str">
        <f ca="true">+IF(OFFSET('Sanitation Data'!$D$28,0,10*ROW('Sanitation Data'!D15))="","",OFFSET('Sanitation Data'!$D$28,0,10*ROW('Sanitation Data'!D15)))</f>
        <v>Yes</v>
      </c>
      <c r="CL21" s="291" t="str">
        <f ca="true">+IF(OFFSET('Sanitation Data'!$D$29,0,10*ROW('Sanitation Data'!D15))="","",OFFSET('Sanitation Data'!$D$29,0,10*ROW('Sanitation Data'!D15)))</f>
        <v/>
      </c>
      <c r="CM21" s="291" t="str">
        <f ca="true">+IF(OFFSET('Sanitation Data'!$D$30,0,10*ROW('Sanitation Data'!D15))="","",OFFSET('Sanitation Data'!$D$30,0,10*ROW('Sanitation Data'!D15)))</f>
        <v/>
      </c>
      <c r="CN21" s="291" t="str">
        <f ca="true">+IF(OFFSET('Sanitation Data'!$D$31,0,10*ROW('Sanitation Data'!D15))="","",OFFSET('Sanitation Data'!$D$31,0,10*ROW('Sanitation Data'!D15)))</f>
        <v/>
      </c>
      <c r="CO21" s="291" t="str">
        <f ca="true">+IF(OFFSET('Sanitation Data'!$D$32,0,10*ROW('Sanitation Data'!D15))="","",OFFSET('Sanitation Data'!$D$32,0,10*ROW('Sanitation Data'!D15)))</f>
        <v/>
      </c>
      <c r="CP21" s="291" t="str">
        <f ca="true">+IF(OFFSET('Sanitation Data'!$E$28,0,10*ROW('Sanitation Data'!E15))="","",OFFSET('Sanitation Data'!$E$28,0,10*ROW('Sanitation Data'!E15)))</f>
        <v/>
      </c>
      <c r="CQ21" s="291" t="str">
        <f ca="true">+IF(OFFSET('Sanitation Data'!$E$29,0,10*ROW('Sanitation Data'!E15))="","",OFFSET('Sanitation Data'!$E$29,0,10*ROW('Sanitation Data'!E15)))</f>
        <v/>
      </c>
      <c r="CR21" s="291" t="str">
        <f ca="true">+IF(OFFSET('Sanitation Data'!$E$30,0,10*ROW('Sanitation Data'!E15))="","",OFFSET('Sanitation Data'!$E$30,0,10*ROW('Sanitation Data'!E15)))</f>
        <v/>
      </c>
      <c r="CS21" s="291" t="str">
        <f ca="true">+IF(OFFSET('Sanitation Data'!$E$31,0,10*ROW('Sanitation Data'!E15))="","",OFFSET('Sanitation Data'!$E$31,0,10*ROW('Sanitation Data'!E15)))</f>
        <v/>
      </c>
      <c r="CT21" s="291" t="str">
        <f ca="true">+IF(OFFSET('Sanitation Data'!$E$32,0,10*ROW('Sanitation Data'!E15))="","",OFFSET('Sanitation Data'!$E$32,0,10*ROW('Sanitation Data'!E15)))</f>
        <v/>
      </c>
      <c r="CU21" s="291" t="str">
        <f ca="true">+IF(OFFSET('Sanitation Data'!$F$28,0,10*ROW('Sanitation Data'!F15))="","",OFFSET('Sanitation Data'!$F$28,0,10*ROW('Sanitation Data'!F15)))</f>
        <v/>
      </c>
      <c r="CV21" s="291" t="str">
        <f ca="true">+IF(OFFSET('Sanitation Data'!$F$29,0,10*ROW('Sanitation Data'!F15))="","",OFFSET('Sanitation Data'!$F$29,0,10*ROW('Sanitation Data'!F15)))</f>
        <v/>
      </c>
      <c r="CW21" s="291" t="str">
        <f ca="true">+IF(OFFSET('Sanitation Data'!$F$30,0,10*ROW('Sanitation Data'!F15))="","",OFFSET('Sanitation Data'!$F$30,0,10*ROW('Sanitation Data'!F15)))</f>
        <v/>
      </c>
      <c r="CX21" s="291" t="str">
        <f ca="true">+IF(OFFSET('Sanitation Data'!$F$31,0,10*ROW('Sanitation Data'!F15))="","",OFFSET('Sanitation Data'!$F$31,0,10*ROW('Sanitation Data'!F15)))</f>
        <v/>
      </c>
      <c r="CY21" s="291" t="str">
        <f ca="true">+IF(OFFSET('Sanitation Data'!$F$32,0,10*ROW('Sanitation Data'!F15))="","",OFFSET('Sanitation Data'!$F$32,0,10*ROW('Sanitation Data'!F15)))</f>
        <v/>
      </c>
      <c r="CZ21" s="291" t="str">
        <f ca="true">+IF(OFFSET('Sanitation Data'!$G$28,0,10*ROW('Sanitation Data'!G15))="","",OFFSET('Sanitation Data'!$G$28,0,10*ROW('Sanitation Data'!G15)))</f>
        <v/>
      </c>
      <c r="DA21" s="291" t="str">
        <f ca="true">+IF(OFFSET('Sanitation Data'!$G$29,0,10*ROW('Sanitation Data'!G15))="","",OFFSET('Sanitation Data'!$G$29,0,10*ROW('Sanitation Data'!G15)))</f>
        <v/>
      </c>
      <c r="DB21" s="291" t="str">
        <f ca="true">+IF(OFFSET('Sanitation Data'!$G$30,0,10*ROW('Sanitation Data'!G15))="","",OFFSET('Sanitation Data'!$G$30,0,10*ROW('Sanitation Data'!G15)))</f>
        <v/>
      </c>
      <c r="DC21" s="291" t="str">
        <f ca="true">+IF(OFFSET('Sanitation Data'!$G$31,0,10*ROW('Sanitation Data'!G15))="","",OFFSET('Sanitation Data'!$G$31,0,10*ROW('Sanitation Data'!G15)))</f>
        <v/>
      </c>
      <c r="DD21" s="291" t="str">
        <f ca="true">+IF(OFFSET('Sanitation Data'!$G$32,0,10*ROW('Sanitation Data'!G15))="","",OFFSET('Sanitation Data'!$G$32,0,10*ROW('Sanitation Data'!G15)))</f>
        <v/>
      </c>
      <c r="DE21" s="291" t="str">
        <f ca="true">+IF(OFFSET('Sanitation Data'!$H$28,0,10*ROW('Sanitation Data'!H15))="","",OFFSET('Sanitation Data'!$H$28,0,10*ROW('Sanitation Data'!H15)))</f>
        <v>Yes</v>
      </c>
      <c r="DF21" s="291" t="str">
        <f ca="true">+IF(OFFSET('Sanitation Data'!$H$29,0,10*ROW('Sanitation Data'!H15))="","",OFFSET('Sanitation Data'!$H$29,0,10*ROW('Sanitation Data'!H15)))</f>
        <v/>
      </c>
      <c r="DG21" s="291" t="str">
        <f ca="true">+IF(OFFSET('Sanitation Data'!$H$30,0,10*ROW('Sanitation Data'!H15))="","",OFFSET('Sanitation Data'!$H$30,0,10*ROW('Sanitation Data'!H15)))</f>
        <v/>
      </c>
      <c r="DH21" s="291" t="str">
        <f ca="true">+IF(OFFSET('Sanitation Data'!$H$31,0,10*ROW('Sanitation Data'!H15))="","",OFFSET('Sanitation Data'!$H$31,0,10*ROW('Sanitation Data'!H15)))</f>
        <v/>
      </c>
      <c r="DI21" s="291" t="str">
        <f ca="true">+IF(OFFSET('Sanitation Data'!$H$32,0,10*ROW('Sanitation Data'!H15))="","",OFFSET('Sanitation Data'!$H$32,0,10*ROW('Sanitation Data'!H15)))</f>
        <v/>
      </c>
      <c r="DJ21" s="291" t="str">
        <f ca="true">+IF(OFFSET('Sanitation Data'!$I$28,0,10*ROW('Sanitation Data'!I15))="","",OFFSET('Sanitation Data'!$I$28,0,10*ROW('Sanitation Data'!I15)))</f>
        <v/>
      </c>
      <c r="DK21" s="291" t="str">
        <f ca="true">+IF(OFFSET('Sanitation Data'!$I$29,0,10*ROW('Sanitation Data'!I15))="","",OFFSET('Sanitation Data'!$I$29,0,10*ROW('Sanitation Data'!I15)))</f>
        <v/>
      </c>
      <c r="DL21" s="291" t="str">
        <f ca="true">+IF(OFFSET('Sanitation Data'!$I$30,0,10*ROW('Sanitation Data'!I15))="","",OFFSET('Sanitation Data'!$I$30,0,10*ROW('Sanitation Data'!I15)))</f>
        <v/>
      </c>
      <c r="DM21" s="291" t="str">
        <f ca="true">+IF(OFFSET('Sanitation Data'!$I$31,0,10*ROW('Sanitation Data'!I15))="","",OFFSET('Sanitation Data'!$I$31,0,10*ROW('Sanitation Data'!I15)))</f>
        <v/>
      </c>
      <c r="DN21" s="291" t="str">
        <f ca="true">+IF(OFFSET('Sanitation Data'!$I$32,0,10*ROW('Sanitation Data'!I15))="","",OFFSET('Sanitation Data'!$I$32,0,10*ROW('Sanitation Data'!I15)))</f>
        <v/>
      </c>
      <c r="DO21" s="291" t="str">
        <f ca="true">+IF(OFFSET('Hygiene Data'!$D$11,0,10*ROW('Hygiene Data'!D15))="","",OFFSET('Hygiene Data'!$D$11,0,10*ROW('Hygiene Data'!D15)))</f>
        <v/>
      </c>
      <c r="DP21" s="291" t="str">
        <f ca="true">+IF(OFFSET('Hygiene Data'!$D$12,0,10*ROW('Hygiene Data'!D15))="","",OFFSET('Hygiene Data'!$D$12,0,10*ROW('Hygiene Data'!D15)))</f>
        <v/>
      </c>
      <c r="DQ21" s="291" t="str">
        <f ca="true">+IF(OFFSET('Hygiene Data'!$D$13,0,10*ROW('Hygiene Data'!D15))="","",OFFSET('Hygiene Data'!$D$13,0,10*ROW('Hygiene Data'!D15)))</f>
        <v/>
      </c>
      <c r="DR21" s="291" t="str">
        <f ca="true">+IF(OFFSET('Hygiene Data'!$E$11,0,10*ROW('Hygiene Data'!E15))="","",OFFSET('Hygiene Data'!$E$11,0,10*ROW('Hygiene Data'!E15)))</f>
        <v/>
      </c>
      <c r="DS21" s="291" t="str">
        <f ca="true">+IF(OFFSET('Hygiene Data'!$E$12,0,10*ROW('Hygiene Data'!E15))="","",OFFSET('Hygiene Data'!$E$12,0,10*ROW('Hygiene Data'!E15)))</f>
        <v/>
      </c>
      <c r="DT21" s="291" t="str">
        <f ca="true">+IF(OFFSET('Hygiene Data'!$E$13,0,10*ROW('Hygiene Data'!E15))="","",OFFSET('Hygiene Data'!$E$13,0,10*ROW('Hygiene Data'!E15)))</f>
        <v/>
      </c>
      <c r="DU21" s="291" t="str">
        <f ca="true">+IF(OFFSET('Hygiene Data'!$F$11,0,10*ROW('Hygiene Data'!F15))="","",OFFSET('Hygiene Data'!$F$11,0,10*ROW('Hygiene Data'!F15)))</f>
        <v/>
      </c>
      <c r="DV21" s="291" t="str">
        <f ca="true">+IF(OFFSET('Hygiene Data'!$F$12,0,10*ROW('Hygiene Data'!F15))="","",OFFSET('Hygiene Data'!$F$12,0,10*ROW('Hygiene Data'!F15)))</f>
        <v/>
      </c>
      <c r="DW21" s="291" t="str">
        <f ca="true">+IF(OFFSET('Hygiene Data'!$F$13,0,10*ROW('Hygiene Data'!F15))="","",OFFSET('Hygiene Data'!$F$13,0,10*ROW('Hygiene Data'!F15)))</f>
        <v/>
      </c>
      <c r="DX21" s="291" t="str">
        <f ca="true">+IF(OFFSET('Hygiene Data'!$G$11,0,10*ROW('Hygiene Data'!G15))="","",OFFSET('Hygiene Data'!$G$11,0,10*ROW('Hygiene Data'!G15)))</f>
        <v/>
      </c>
      <c r="DY21" s="291" t="str">
        <f ca="true">+IF(OFFSET('Hygiene Data'!$G$12,0,10*ROW('Hygiene Data'!G15))="","",OFFSET('Hygiene Data'!$G$12,0,10*ROW('Hygiene Data'!G15)))</f>
        <v/>
      </c>
      <c r="DZ21" s="291" t="str">
        <f ca="true">+IF(OFFSET('Hygiene Data'!$G$13,0,10*ROW('Hygiene Data'!G15))="","",OFFSET('Hygiene Data'!$G$13,0,10*ROW('Hygiene Data'!G15)))</f>
        <v/>
      </c>
      <c r="EA21" s="291" t="str">
        <f ca="true">+IF(OFFSET('Hygiene Data'!$H$11,0,10*ROW('Hygiene Data'!H15))="","",OFFSET('Hygiene Data'!$H$11,0,10*ROW('Hygiene Data'!H15)))</f>
        <v/>
      </c>
      <c r="EB21" s="291" t="str">
        <f ca="true">+IF(OFFSET('Hygiene Data'!$H$12,0,10*ROW('Hygiene Data'!H15))="","",OFFSET('Hygiene Data'!$H$12,0,10*ROW('Hygiene Data'!H15)))</f>
        <v/>
      </c>
      <c r="EC21" s="291" t="str">
        <f ca="true">+IF(OFFSET('Hygiene Data'!$H$13,0,10*ROW('Hygiene Data'!H15))="","",OFFSET('Hygiene Data'!$H$13,0,10*ROW('Hygiene Data'!H15)))</f>
        <v/>
      </c>
      <c r="ED21" s="291" t="str">
        <f ca="true">+IF(OFFSET('Hygiene Data'!$I$11,0,10*ROW('Hygiene Data'!I15))="","",OFFSET('Hygiene Data'!$I$11,0,10*ROW('Hygiene Data'!I15)))</f>
        <v/>
      </c>
      <c r="EE21" s="291" t="str">
        <f ca="true">+IF(OFFSET('Hygiene Data'!$I$12,0,10*ROW('Hygiene Data'!I15))="","",OFFSET('Hygiene Data'!$I$12,0,10*ROW('Hygiene Data'!I15)))</f>
        <v/>
      </c>
      <c r="EF21" s="291"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CPV_2018_AECV</v>
      </c>
      <c r="B22" s="36" t="str">
        <f ca="true">+IF(OFFSET('Water Data'!$C$2,0,10*ROW('Water Data'!F16))="","",OFFSET('Water Data'!$C$2,0,10*ROW('Water Data'!F16)))</f>
        <v>Other</v>
      </c>
      <c r="C22" s="347">
        <f t="shared" ca="true" si="0"/>
        <v>2018</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98.8</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97.8</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91"/>
      <c r="BS22" s="291" t="str">
        <f ca="true">+IF(OFFSET('Water Data'!$D$27,0,10*ROW('Water Data'!D16))="","",OFFSET('Water Data'!$D$27,0,10*ROW('Water Data'!D16)))</f>
        <v/>
      </c>
      <c r="BT22" s="291" t="str">
        <f ca="true">+IF(OFFSET('Water Data'!$D$28,0,10*ROW('Water Data'!D16))="","",OFFSET('Water Data'!$D$28,0,10*ROW('Water Data'!D16)))</f>
        <v>Yes</v>
      </c>
      <c r="BU22" s="291" t="str">
        <f ca="true">+IF(OFFSET('Water Data'!$D$29,0,10*ROW('Water Data'!D16))="","",OFFSET('Water Data'!$D$29,0,10*ROW('Water Data'!D16)))</f>
        <v/>
      </c>
      <c r="BV22" s="291" t="str">
        <f ca="true">+IF(OFFSET('Water Data'!$E$27,0,10*ROW('Water Data'!E16))="","",OFFSET('Water Data'!$E$27,0,10*ROW('Water Data'!E16)))</f>
        <v/>
      </c>
      <c r="BW22" s="291" t="str">
        <f ca="true">+IF(OFFSET('Water Data'!$E$28,0,10*ROW('Water Data'!E16))="","",OFFSET('Water Data'!$E$28,0,10*ROW('Water Data'!E16)))</f>
        <v/>
      </c>
      <c r="BX22" s="291" t="str">
        <f ca="true">+IF(OFFSET('Water Data'!$E$29,0,10*ROW('Water Data'!E16))="","",OFFSET('Water Data'!$E$29,0,10*ROW('Water Data'!E16)))</f>
        <v/>
      </c>
      <c r="BY22" s="291" t="str">
        <f ca="true">+IF(OFFSET('Water Data'!$F$27,0,10*ROW('Water Data'!F16))="","",OFFSET('Water Data'!$F$27,0,10*ROW('Water Data'!F16)))</f>
        <v/>
      </c>
      <c r="BZ22" s="291" t="str">
        <f ca="true">+IF(OFFSET('Water Data'!$F$28,0,10*ROW('Water Data'!F16))="","",OFFSET('Water Data'!$F$28,0,10*ROW('Water Data'!F16)))</f>
        <v/>
      </c>
      <c r="CA22" s="291" t="str">
        <f ca="true">+IF(OFFSET('Water Data'!$F$29,0,10*ROW('Water Data'!F16))="","",OFFSET('Water Data'!$F$29,0,10*ROW('Water Data'!F16)))</f>
        <v/>
      </c>
      <c r="CB22" s="291" t="str">
        <f ca="true">+IF(OFFSET('Water Data'!$G$27,0,10*ROW('Water Data'!G16))="","",OFFSET('Water Data'!$G$27,0,10*ROW('Water Data'!G16)))</f>
        <v/>
      </c>
      <c r="CC22" s="291" t="str">
        <f ca="true">+IF(OFFSET('Water Data'!$G$28,0,10*ROW('Water Data'!G16))="","",OFFSET('Water Data'!$G$28,0,10*ROW('Water Data'!G16)))</f>
        <v/>
      </c>
      <c r="CD22" s="291" t="str">
        <f ca="true">+IF(OFFSET('Water Data'!$G$29,0,10*ROW('Water Data'!G16))="","",OFFSET('Water Data'!$G$29,0,10*ROW('Water Data'!G16)))</f>
        <v/>
      </c>
      <c r="CE22" s="291" t="str">
        <f ca="true">+IF(OFFSET('Water Data'!$H$27,0,10*ROW('Water Data'!H16))="","",OFFSET('Water Data'!$H$27,0,10*ROW('Water Data'!H16)))</f>
        <v/>
      </c>
      <c r="CF22" s="291" t="str">
        <f ca="true">+IF(OFFSET('Water Data'!$H$28,0,10*ROW('Water Data'!H16))="","",OFFSET('Water Data'!$H$28,0,10*ROW('Water Data'!H16)))</f>
        <v/>
      </c>
      <c r="CG22" s="291" t="str">
        <f ca="true">+IF(OFFSET('Water Data'!$H$29,0,10*ROW('Water Data'!H16))="","",OFFSET('Water Data'!$H$29,0,10*ROW('Water Data'!H16)))</f>
        <v/>
      </c>
      <c r="CH22" s="291" t="str">
        <f ca="true">+IF(OFFSET('Water Data'!$I$27,0,10*ROW('Water Data'!I16))="","",OFFSET('Water Data'!$I$27,0,10*ROW('Water Data'!I16)))</f>
        <v/>
      </c>
      <c r="CI22" s="291" t="str">
        <f ca="true">+IF(OFFSET('Water Data'!$I$28,0,10*ROW('Water Data'!I16))="","",OFFSET('Water Data'!$I$28,0,10*ROW('Water Data'!I16)))</f>
        <v/>
      </c>
      <c r="CJ22" s="291" t="str">
        <f ca="true">+IF(OFFSET('Water Data'!$I$29,0,10*ROW('Water Data'!I16))="","",OFFSET('Water Data'!$I$29,0,10*ROW('Water Data'!I16)))</f>
        <v/>
      </c>
      <c r="CK22" s="291" t="str">
        <f ca="true">+IF(OFFSET('Sanitation Data'!$D$28,0,10*ROW('Sanitation Data'!D16))="","",OFFSET('Sanitation Data'!$D$28,0,10*ROW('Sanitation Data'!D16)))</f>
        <v>Yes</v>
      </c>
      <c r="CL22" s="291" t="str">
        <f ca="true">+IF(OFFSET('Sanitation Data'!$D$29,0,10*ROW('Sanitation Data'!D16))="","",OFFSET('Sanitation Data'!$D$29,0,10*ROW('Sanitation Data'!D16)))</f>
        <v/>
      </c>
      <c r="CM22" s="291" t="str">
        <f ca="true">+IF(OFFSET('Sanitation Data'!$D$30,0,10*ROW('Sanitation Data'!D16))="","",OFFSET('Sanitation Data'!$D$30,0,10*ROW('Sanitation Data'!D16)))</f>
        <v/>
      </c>
      <c r="CN22" s="291" t="str">
        <f ca="true">+IF(OFFSET('Sanitation Data'!$D$31,0,10*ROW('Sanitation Data'!D16))="","",OFFSET('Sanitation Data'!$D$31,0,10*ROW('Sanitation Data'!D16)))</f>
        <v/>
      </c>
      <c r="CO22" s="291" t="str">
        <f ca="true">+IF(OFFSET('Sanitation Data'!$D$32,0,10*ROW('Sanitation Data'!D16))="","",OFFSET('Sanitation Data'!$D$32,0,10*ROW('Sanitation Data'!D16)))</f>
        <v/>
      </c>
      <c r="CP22" s="291" t="str">
        <f ca="true">+IF(OFFSET('Sanitation Data'!$E$28,0,10*ROW('Sanitation Data'!E16))="","",OFFSET('Sanitation Data'!$E$28,0,10*ROW('Sanitation Data'!E16)))</f>
        <v/>
      </c>
      <c r="CQ22" s="291" t="str">
        <f ca="true">+IF(OFFSET('Sanitation Data'!$E$29,0,10*ROW('Sanitation Data'!E16))="","",OFFSET('Sanitation Data'!$E$29,0,10*ROW('Sanitation Data'!E16)))</f>
        <v/>
      </c>
      <c r="CR22" s="291" t="str">
        <f ca="true">+IF(OFFSET('Sanitation Data'!$E$30,0,10*ROW('Sanitation Data'!E16))="","",OFFSET('Sanitation Data'!$E$30,0,10*ROW('Sanitation Data'!E16)))</f>
        <v/>
      </c>
      <c r="CS22" s="291" t="str">
        <f ca="true">+IF(OFFSET('Sanitation Data'!$E$31,0,10*ROW('Sanitation Data'!E16))="","",OFFSET('Sanitation Data'!$E$31,0,10*ROW('Sanitation Data'!E16)))</f>
        <v/>
      </c>
      <c r="CT22" s="291" t="str">
        <f ca="true">+IF(OFFSET('Sanitation Data'!$E$32,0,10*ROW('Sanitation Data'!E16))="","",OFFSET('Sanitation Data'!$E$32,0,10*ROW('Sanitation Data'!E16)))</f>
        <v/>
      </c>
      <c r="CU22" s="291" t="str">
        <f ca="true">+IF(OFFSET('Sanitation Data'!$F$28,0,10*ROW('Sanitation Data'!F16))="","",OFFSET('Sanitation Data'!$F$28,0,10*ROW('Sanitation Data'!F16)))</f>
        <v/>
      </c>
      <c r="CV22" s="291" t="str">
        <f ca="true">+IF(OFFSET('Sanitation Data'!$F$29,0,10*ROW('Sanitation Data'!F16))="","",OFFSET('Sanitation Data'!$F$29,0,10*ROW('Sanitation Data'!F16)))</f>
        <v/>
      </c>
      <c r="CW22" s="291" t="str">
        <f ca="true">+IF(OFFSET('Sanitation Data'!$F$30,0,10*ROW('Sanitation Data'!F16))="","",OFFSET('Sanitation Data'!$F$30,0,10*ROW('Sanitation Data'!F16)))</f>
        <v/>
      </c>
      <c r="CX22" s="291" t="str">
        <f ca="true">+IF(OFFSET('Sanitation Data'!$F$31,0,10*ROW('Sanitation Data'!F16))="","",OFFSET('Sanitation Data'!$F$31,0,10*ROW('Sanitation Data'!F16)))</f>
        <v/>
      </c>
      <c r="CY22" s="291" t="str">
        <f ca="true">+IF(OFFSET('Sanitation Data'!$F$32,0,10*ROW('Sanitation Data'!F16))="","",OFFSET('Sanitation Data'!$F$32,0,10*ROW('Sanitation Data'!F16)))</f>
        <v/>
      </c>
      <c r="CZ22" s="291" t="str">
        <f ca="true">+IF(OFFSET('Sanitation Data'!$G$28,0,10*ROW('Sanitation Data'!G16))="","",OFFSET('Sanitation Data'!$G$28,0,10*ROW('Sanitation Data'!G16)))</f>
        <v/>
      </c>
      <c r="DA22" s="291" t="str">
        <f ca="true">+IF(OFFSET('Sanitation Data'!$G$29,0,10*ROW('Sanitation Data'!G16))="","",OFFSET('Sanitation Data'!$G$29,0,10*ROW('Sanitation Data'!G16)))</f>
        <v/>
      </c>
      <c r="DB22" s="291" t="str">
        <f ca="true">+IF(OFFSET('Sanitation Data'!$G$30,0,10*ROW('Sanitation Data'!G16))="","",OFFSET('Sanitation Data'!$G$30,0,10*ROW('Sanitation Data'!G16)))</f>
        <v/>
      </c>
      <c r="DC22" s="291" t="str">
        <f ca="true">+IF(OFFSET('Sanitation Data'!$G$31,0,10*ROW('Sanitation Data'!G16))="","",OFFSET('Sanitation Data'!$G$31,0,10*ROW('Sanitation Data'!G16)))</f>
        <v/>
      </c>
      <c r="DD22" s="291" t="str">
        <f ca="true">+IF(OFFSET('Sanitation Data'!$G$32,0,10*ROW('Sanitation Data'!G16))="","",OFFSET('Sanitation Data'!$G$32,0,10*ROW('Sanitation Data'!G16)))</f>
        <v/>
      </c>
      <c r="DE22" s="291" t="str">
        <f ca="true">+IF(OFFSET('Sanitation Data'!$H$28,0,10*ROW('Sanitation Data'!H16))="","",OFFSET('Sanitation Data'!$H$28,0,10*ROW('Sanitation Data'!H16)))</f>
        <v/>
      </c>
      <c r="DF22" s="291" t="str">
        <f ca="true">+IF(OFFSET('Sanitation Data'!$H$29,0,10*ROW('Sanitation Data'!H16))="","",OFFSET('Sanitation Data'!$H$29,0,10*ROW('Sanitation Data'!H16)))</f>
        <v/>
      </c>
      <c r="DG22" s="291" t="str">
        <f ca="true">+IF(OFFSET('Sanitation Data'!$H$30,0,10*ROW('Sanitation Data'!H16))="","",OFFSET('Sanitation Data'!$H$30,0,10*ROW('Sanitation Data'!H16)))</f>
        <v/>
      </c>
      <c r="DH22" s="291" t="str">
        <f ca="true">+IF(OFFSET('Sanitation Data'!$H$31,0,10*ROW('Sanitation Data'!H16))="","",OFFSET('Sanitation Data'!$H$31,0,10*ROW('Sanitation Data'!H16)))</f>
        <v/>
      </c>
      <c r="DI22" s="291" t="str">
        <f ca="true">+IF(OFFSET('Sanitation Data'!$H$32,0,10*ROW('Sanitation Data'!H16))="","",OFFSET('Sanitation Data'!$H$32,0,10*ROW('Sanitation Data'!H16)))</f>
        <v/>
      </c>
      <c r="DJ22" s="291" t="str">
        <f ca="true">+IF(OFFSET('Sanitation Data'!$I$28,0,10*ROW('Sanitation Data'!I16))="","",OFFSET('Sanitation Data'!$I$28,0,10*ROW('Sanitation Data'!I16)))</f>
        <v/>
      </c>
      <c r="DK22" s="291" t="str">
        <f ca="true">+IF(OFFSET('Sanitation Data'!$I$29,0,10*ROW('Sanitation Data'!I16))="","",OFFSET('Sanitation Data'!$I$29,0,10*ROW('Sanitation Data'!I16)))</f>
        <v/>
      </c>
      <c r="DL22" s="291" t="str">
        <f ca="true">+IF(OFFSET('Sanitation Data'!$I$30,0,10*ROW('Sanitation Data'!I16))="","",OFFSET('Sanitation Data'!$I$30,0,10*ROW('Sanitation Data'!I16)))</f>
        <v/>
      </c>
      <c r="DM22" s="291" t="str">
        <f ca="true">+IF(OFFSET('Sanitation Data'!$I$31,0,10*ROW('Sanitation Data'!I16))="","",OFFSET('Sanitation Data'!$I$31,0,10*ROW('Sanitation Data'!I16)))</f>
        <v/>
      </c>
      <c r="DN22" s="291" t="str">
        <f ca="true">+IF(OFFSET('Sanitation Data'!$I$32,0,10*ROW('Sanitation Data'!I16))="","",OFFSET('Sanitation Data'!$I$32,0,10*ROW('Sanitation Data'!I16)))</f>
        <v/>
      </c>
      <c r="DO22" s="291" t="str">
        <f ca="true">+IF(OFFSET('Hygiene Data'!$D$11,0,10*ROW('Hygiene Data'!D16))="","",OFFSET('Hygiene Data'!$D$11,0,10*ROW('Hygiene Data'!D16)))</f>
        <v/>
      </c>
      <c r="DP22" s="291" t="str">
        <f ca="true">+IF(OFFSET('Hygiene Data'!$D$12,0,10*ROW('Hygiene Data'!D16))="","",OFFSET('Hygiene Data'!$D$12,0,10*ROW('Hygiene Data'!D16)))</f>
        <v/>
      </c>
      <c r="DQ22" s="291" t="str">
        <f ca="true">+IF(OFFSET('Hygiene Data'!$D$13,0,10*ROW('Hygiene Data'!D16))="","",OFFSET('Hygiene Data'!$D$13,0,10*ROW('Hygiene Data'!D16)))</f>
        <v/>
      </c>
      <c r="DR22" s="291" t="str">
        <f ca="true">+IF(OFFSET('Hygiene Data'!$E$11,0,10*ROW('Hygiene Data'!E16))="","",OFFSET('Hygiene Data'!$E$11,0,10*ROW('Hygiene Data'!E16)))</f>
        <v/>
      </c>
      <c r="DS22" s="291" t="str">
        <f ca="true">+IF(OFFSET('Hygiene Data'!$E$12,0,10*ROW('Hygiene Data'!E16))="","",OFFSET('Hygiene Data'!$E$12,0,10*ROW('Hygiene Data'!E16)))</f>
        <v/>
      </c>
      <c r="DT22" s="291" t="str">
        <f ca="true">+IF(OFFSET('Hygiene Data'!$E$13,0,10*ROW('Hygiene Data'!E16))="","",OFFSET('Hygiene Data'!$E$13,0,10*ROW('Hygiene Data'!E16)))</f>
        <v/>
      </c>
      <c r="DU22" s="291" t="str">
        <f ca="true">+IF(OFFSET('Hygiene Data'!$F$11,0,10*ROW('Hygiene Data'!F16))="","",OFFSET('Hygiene Data'!$F$11,0,10*ROW('Hygiene Data'!F16)))</f>
        <v/>
      </c>
      <c r="DV22" s="291" t="str">
        <f ca="true">+IF(OFFSET('Hygiene Data'!$F$12,0,10*ROW('Hygiene Data'!F16))="","",OFFSET('Hygiene Data'!$F$12,0,10*ROW('Hygiene Data'!F16)))</f>
        <v/>
      </c>
      <c r="DW22" s="291" t="str">
        <f ca="true">+IF(OFFSET('Hygiene Data'!$F$13,0,10*ROW('Hygiene Data'!F16))="","",OFFSET('Hygiene Data'!$F$13,0,10*ROW('Hygiene Data'!F16)))</f>
        <v/>
      </c>
      <c r="DX22" s="291" t="str">
        <f ca="true">+IF(OFFSET('Hygiene Data'!$G$11,0,10*ROW('Hygiene Data'!G16))="","",OFFSET('Hygiene Data'!$G$11,0,10*ROW('Hygiene Data'!G16)))</f>
        <v/>
      </c>
      <c r="DY22" s="291" t="str">
        <f ca="true">+IF(OFFSET('Hygiene Data'!$G$12,0,10*ROW('Hygiene Data'!G16))="","",OFFSET('Hygiene Data'!$G$12,0,10*ROW('Hygiene Data'!G16)))</f>
        <v/>
      </c>
      <c r="DZ22" s="291" t="str">
        <f ca="true">+IF(OFFSET('Hygiene Data'!$G$13,0,10*ROW('Hygiene Data'!G16))="","",OFFSET('Hygiene Data'!$G$13,0,10*ROW('Hygiene Data'!G16)))</f>
        <v/>
      </c>
      <c r="EA22" s="291" t="str">
        <f ca="true">+IF(OFFSET('Hygiene Data'!$H$11,0,10*ROW('Hygiene Data'!H16))="","",OFFSET('Hygiene Data'!$H$11,0,10*ROW('Hygiene Data'!H16)))</f>
        <v/>
      </c>
      <c r="EB22" s="291" t="str">
        <f ca="true">+IF(OFFSET('Hygiene Data'!$H$12,0,10*ROW('Hygiene Data'!H16))="","",OFFSET('Hygiene Data'!$H$12,0,10*ROW('Hygiene Data'!H16)))</f>
        <v/>
      </c>
      <c r="EC22" s="291" t="str">
        <f ca="true">+IF(OFFSET('Hygiene Data'!$H$13,0,10*ROW('Hygiene Data'!H16))="","",OFFSET('Hygiene Data'!$H$13,0,10*ROW('Hygiene Data'!H16)))</f>
        <v/>
      </c>
      <c r="ED22" s="291" t="str">
        <f ca="true">+IF(OFFSET('Hygiene Data'!$I$11,0,10*ROW('Hygiene Data'!I16))="","",OFFSET('Hygiene Data'!$I$11,0,10*ROW('Hygiene Data'!I16)))</f>
        <v/>
      </c>
      <c r="EE22" s="291" t="str">
        <f ca="true">+IF(OFFSET('Hygiene Data'!$I$12,0,10*ROW('Hygiene Data'!I16))="","",OFFSET('Hygiene Data'!$I$12,0,10*ROW('Hygiene Data'!I16)))</f>
        <v/>
      </c>
      <c r="EF22" s="291"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CPV_2019_UIS</v>
      </c>
      <c r="B23" s="36" t="str">
        <f ca="true">+IF(OFFSET('Water Data'!$C$2,0,10*ROW('Water Data'!F17))="","",OFFSET('Water Data'!$C$2,0,10*ROW('Water Data'!F17)))</f>
        <v>Other</v>
      </c>
      <c r="C23" s="347">
        <f t="shared" ca="true" si="0"/>
        <v>2019</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100</v>
      </c>
      <c r="E23" s="96" t="str">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[100]</v>
      </c>
      <c r="F23" s="96" t="str">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[100]</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100</v>
      </c>
      <c r="Q23" s="96" t="str">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[100]</v>
      </c>
      <c r="R23" s="96" t="str">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[100]</v>
      </c>
      <c r="S23" s="96">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100</v>
      </c>
      <c r="T23" s="96">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100</v>
      </c>
      <c r="U23" s="96">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100</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97.619871529265524</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95.308639999999997</v>
      </c>
      <c r="AU23" s="97">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100</v>
      </c>
      <c r="AV23" s="97">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100</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100</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90.3542180667081</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80.987650000000002</v>
      </c>
      <c r="BO23" s="98">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100</v>
      </c>
      <c r="BP23" s="98">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100</v>
      </c>
      <c r="BQ23" s="98">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100</v>
      </c>
      <c r="BR23" s="291"/>
      <c r="BS23" s="291" t="str">
        <f ca="true">+IF(OFFSET('Water Data'!$D$27,0,10*ROW('Water Data'!D17))="","",OFFSET('Water Data'!$D$27,0,10*ROW('Water Data'!D17)))</f>
        <v>Yes</v>
      </c>
      <c r="BT23" s="291" t="str">
        <f ca="true">+IF(OFFSET('Water Data'!$D$28,0,10*ROW('Water Data'!D17))="","",OFFSET('Water Data'!$D$28,0,10*ROW('Water Data'!D17)))</f>
        <v>No</v>
      </c>
      <c r="BU23" s="291" t="str">
        <f ca="true">+IF(OFFSET('Water Data'!$D$29,0,10*ROW('Water Data'!D17))="","",OFFSET('Water Data'!$D$29,0,10*ROW('Water Data'!D17)))</f>
        <v>No</v>
      </c>
      <c r="BV23" s="291" t="str">
        <f ca="true">+IF(OFFSET('Water Data'!$E$27,0,10*ROW('Water Data'!E17))="","",OFFSET('Water Data'!$E$27,0,10*ROW('Water Data'!E17)))</f>
        <v/>
      </c>
      <c r="BW23" s="291" t="str">
        <f ca="true">+IF(OFFSET('Water Data'!$E$28,0,10*ROW('Water Data'!E17))="","",OFFSET('Water Data'!$E$28,0,10*ROW('Water Data'!E17)))</f>
        <v/>
      </c>
      <c r="BX23" s="291" t="str">
        <f ca="true">+IF(OFFSET('Water Data'!$E$29,0,10*ROW('Water Data'!E17))="","",OFFSET('Water Data'!$E$29,0,10*ROW('Water Data'!E17)))</f>
        <v/>
      </c>
      <c r="BY23" s="291" t="str">
        <f ca="true">+IF(OFFSET('Water Data'!$F$27,0,10*ROW('Water Data'!F17))="","",OFFSET('Water Data'!$F$27,0,10*ROW('Water Data'!F17)))</f>
        <v/>
      </c>
      <c r="BZ23" s="291" t="str">
        <f ca="true">+IF(OFFSET('Water Data'!$F$28,0,10*ROW('Water Data'!F17))="","",OFFSET('Water Data'!$F$28,0,10*ROW('Water Data'!F17)))</f>
        <v/>
      </c>
      <c r="CA23" s="291" t="str">
        <f ca="true">+IF(OFFSET('Water Data'!$F$29,0,10*ROW('Water Data'!F17))="","",OFFSET('Water Data'!$F$29,0,10*ROW('Water Data'!F17)))</f>
        <v/>
      </c>
      <c r="CB23" s="291" t="str">
        <f ca="true">+IF(OFFSET('Water Data'!$G$27,0,10*ROW('Water Data'!G17))="","",OFFSET('Water Data'!$G$27,0,10*ROW('Water Data'!G17)))</f>
        <v/>
      </c>
      <c r="CC23" s="291" t="str">
        <f ca="true">+IF(OFFSET('Water Data'!$G$28,0,10*ROW('Water Data'!G17))="","",OFFSET('Water Data'!$G$28,0,10*ROW('Water Data'!G17)))</f>
        <v/>
      </c>
      <c r="CD23" s="291" t="str">
        <f ca="true">+IF(OFFSET('Water Data'!$G$29,0,10*ROW('Water Data'!G17))="","",OFFSET('Water Data'!$G$29,0,10*ROW('Water Data'!G17)))</f>
        <v/>
      </c>
      <c r="CE23" s="291" t="str">
        <f ca="true">+IF(OFFSET('Water Data'!$H$27,0,10*ROW('Water Data'!H17))="","",OFFSET('Water Data'!$H$27,0,10*ROW('Water Data'!H17)))</f>
        <v>Yes</v>
      </c>
      <c r="CF23" s="291" t="str">
        <f ca="true">+IF(OFFSET('Water Data'!$H$28,0,10*ROW('Water Data'!H17))="","",OFFSET('Water Data'!$H$28,0,10*ROW('Water Data'!H17)))</f>
        <v>No</v>
      </c>
      <c r="CG23" s="291" t="str">
        <f ca="true">+IF(OFFSET('Water Data'!$H$29,0,10*ROW('Water Data'!H17))="","",OFFSET('Water Data'!$H$29,0,10*ROW('Water Data'!H17)))</f>
        <v>No</v>
      </c>
      <c r="CH23" s="291" t="str">
        <f ca="true">+IF(OFFSET('Water Data'!$I$27,0,10*ROW('Water Data'!I17))="","",OFFSET('Water Data'!$I$27,0,10*ROW('Water Data'!I17)))</f>
        <v>Yes</v>
      </c>
      <c r="CI23" s="291" t="str">
        <f ca="true">+IF(OFFSET('Water Data'!$I$28,0,10*ROW('Water Data'!I17))="","",OFFSET('Water Data'!$I$28,0,10*ROW('Water Data'!I17)))</f>
        <v>Yes</v>
      </c>
      <c r="CJ23" s="291" t="str">
        <f ca="true">+IF(OFFSET('Water Data'!$I$29,0,10*ROW('Water Data'!I17))="","",OFFSET('Water Data'!$I$29,0,10*ROW('Water Data'!I17)))</f>
        <v>Yes</v>
      </c>
      <c r="CK23" s="291" t="str">
        <f ca="true">+IF(OFFSET('Sanitation Data'!$D$28,0,10*ROW('Sanitation Data'!D17))="","",OFFSET('Sanitation Data'!$D$28,0,10*ROW('Sanitation Data'!D17)))</f>
        <v/>
      </c>
      <c r="CL23" s="291" t="str">
        <f ca="true">+IF(OFFSET('Sanitation Data'!$D$29,0,10*ROW('Sanitation Data'!D17))="","",OFFSET('Sanitation Data'!$D$29,0,10*ROW('Sanitation Data'!D17)))</f>
        <v/>
      </c>
      <c r="CM23" s="291" t="str">
        <f ca="true">+IF(OFFSET('Sanitation Data'!$D$30,0,10*ROW('Sanitation Data'!D17))="","",OFFSET('Sanitation Data'!$D$30,0,10*ROW('Sanitation Data'!D17)))</f>
        <v/>
      </c>
      <c r="CN23" s="291" t="str">
        <f ca="true">+IF(OFFSET('Sanitation Data'!$D$31,0,10*ROW('Sanitation Data'!D17))="","",OFFSET('Sanitation Data'!$D$31,0,10*ROW('Sanitation Data'!D17)))</f>
        <v/>
      </c>
      <c r="CO23" s="291" t="str">
        <f ca="true">+IF(OFFSET('Sanitation Data'!$D$32,0,10*ROW('Sanitation Data'!D17))="","",OFFSET('Sanitation Data'!$D$32,0,10*ROW('Sanitation Data'!D17)))</f>
        <v>Yes</v>
      </c>
      <c r="CP23" s="291" t="str">
        <f ca="true">+IF(OFFSET('Sanitation Data'!$E$28,0,10*ROW('Sanitation Data'!E17))="","",OFFSET('Sanitation Data'!$E$28,0,10*ROW('Sanitation Data'!E17)))</f>
        <v/>
      </c>
      <c r="CQ23" s="291" t="str">
        <f ca="true">+IF(OFFSET('Sanitation Data'!$E$29,0,10*ROW('Sanitation Data'!E17))="","",OFFSET('Sanitation Data'!$E$29,0,10*ROW('Sanitation Data'!E17)))</f>
        <v/>
      </c>
      <c r="CR23" s="291" t="str">
        <f ca="true">+IF(OFFSET('Sanitation Data'!$E$30,0,10*ROW('Sanitation Data'!E17))="","",OFFSET('Sanitation Data'!$E$30,0,10*ROW('Sanitation Data'!E17)))</f>
        <v/>
      </c>
      <c r="CS23" s="291" t="str">
        <f ca="true">+IF(OFFSET('Sanitation Data'!$E$31,0,10*ROW('Sanitation Data'!E17))="","",OFFSET('Sanitation Data'!$E$31,0,10*ROW('Sanitation Data'!E17)))</f>
        <v/>
      </c>
      <c r="CT23" s="291" t="str">
        <f ca="true">+IF(OFFSET('Sanitation Data'!$E$32,0,10*ROW('Sanitation Data'!E17))="","",OFFSET('Sanitation Data'!$E$32,0,10*ROW('Sanitation Data'!E17)))</f>
        <v/>
      </c>
      <c r="CU23" s="291" t="str">
        <f ca="true">+IF(OFFSET('Sanitation Data'!$F$28,0,10*ROW('Sanitation Data'!F17))="","",OFFSET('Sanitation Data'!$F$28,0,10*ROW('Sanitation Data'!F17)))</f>
        <v/>
      </c>
      <c r="CV23" s="291" t="str">
        <f ca="true">+IF(OFFSET('Sanitation Data'!$F$29,0,10*ROW('Sanitation Data'!F17))="","",OFFSET('Sanitation Data'!$F$29,0,10*ROW('Sanitation Data'!F17)))</f>
        <v/>
      </c>
      <c r="CW23" s="291" t="str">
        <f ca="true">+IF(OFFSET('Sanitation Data'!$F$30,0,10*ROW('Sanitation Data'!F17))="","",OFFSET('Sanitation Data'!$F$30,0,10*ROW('Sanitation Data'!F17)))</f>
        <v/>
      </c>
      <c r="CX23" s="291" t="str">
        <f ca="true">+IF(OFFSET('Sanitation Data'!$F$31,0,10*ROW('Sanitation Data'!F17))="","",OFFSET('Sanitation Data'!$F$31,0,10*ROW('Sanitation Data'!F17)))</f>
        <v/>
      </c>
      <c r="CY23" s="291" t="str">
        <f ca="true">+IF(OFFSET('Sanitation Data'!$F$32,0,10*ROW('Sanitation Data'!F17))="","",OFFSET('Sanitation Data'!$F$32,0,10*ROW('Sanitation Data'!F17)))</f>
        <v/>
      </c>
      <c r="CZ23" s="291" t="str">
        <f ca="true">+IF(OFFSET('Sanitation Data'!$G$28,0,10*ROW('Sanitation Data'!G17))="","",OFFSET('Sanitation Data'!$G$28,0,10*ROW('Sanitation Data'!G17)))</f>
        <v/>
      </c>
      <c r="DA23" s="291" t="str">
        <f ca="true">+IF(OFFSET('Sanitation Data'!$G$29,0,10*ROW('Sanitation Data'!G17))="","",OFFSET('Sanitation Data'!$G$29,0,10*ROW('Sanitation Data'!G17)))</f>
        <v/>
      </c>
      <c r="DB23" s="291" t="str">
        <f ca="true">+IF(OFFSET('Sanitation Data'!$G$30,0,10*ROW('Sanitation Data'!G17))="","",OFFSET('Sanitation Data'!$G$30,0,10*ROW('Sanitation Data'!G17)))</f>
        <v/>
      </c>
      <c r="DC23" s="291" t="str">
        <f ca="true">+IF(OFFSET('Sanitation Data'!$G$31,0,10*ROW('Sanitation Data'!G17))="","",OFFSET('Sanitation Data'!$G$31,0,10*ROW('Sanitation Data'!G17)))</f>
        <v/>
      </c>
      <c r="DD23" s="291" t="str">
        <f ca="true">+IF(OFFSET('Sanitation Data'!$G$32,0,10*ROW('Sanitation Data'!G17))="","",OFFSET('Sanitation Data'!$G$32,0,10*ROW('Sanitation Data'!G17)))</f>
        <v/>
      </c>
      <c r="DE23" s="291" t="str">
        <f ca="true">+IF(OFFSET('Sanitation Data'!$H$28,0,10*ROW('Sanitation Data'!H17))="","",OFFSET('Sanitation Data'!$H$28,0,10*ROW('Sanitation Data'!H17)))</f>
        <v/>
      </c>
      <c r="DF23" s="291" t="str">
        <f ca="true">+IF(OFFSET('Sanitation Data'!$H$29,0,10*ROW('Sanitation Data'!H17))="","",OFFSET('Sanitation Data'!$H$29,0,10*ROW('Sanitation Data'!H17)))</f>
        <v/>
      </c>
      <c r="DG23" s="291" t="str">
        <f ca="true">+IF(OFFSET('Sanitation Data'!$H$30,0,10*ROW('Sanitation Data'!H17))="","",OFFSET('Sanitation Data'!$H$30,0,10*ROW('Sanitation Data'!H17)))</f>
        <v/>
      </c>
      <c r="DH23" s="291" t="str">
        <f ca="true">+IF(OFFSET('Sanitation Data'!$H$31,0,10*ROW('Sanitation Data'!H17))="","",OFFSET('Sanitation Data'!$H$31,0,10*ROW('Sanitation Data'!H17)))</f>
        <v/>
      </c>
      <c r="DI23" s="291" t="str">
        <f ca="true">+IF(OFFSET('Sanitation Data'!$H$32,0,10*ROW('Sanitation Data'!H17))="","",OFFSET('Sanitation Data'!$H$32,0,10*ROW('Sanitation Data'!H17)))</f>
        <v>Yes</v>
      </c>
      <c r="DJ23" s="291" t="str">
        <f ca="true">+IF(OFFSET('Sanitation Data'!$I$28,0,10*ROW('Sanitation Data'!I17))="","",OFFSET('Sanitation Data'!$I$28,0,10*ROW('Sanitation Data'!I17)))</f>
        <v>Yes</v>
      </c>
      <c r="DK23" s="291" t="str">
        <f ca="true">+IF(OFFSET('Sanitation Data'!$I$29,0,10*ROW('Sanitation Data'!I17))="","",OFFSET('Sanitation Data'!$I$29,0,10*ROW('Sanitation Data'!I17)))</f>
        <v>Yes</v>
      </c>
      <c r="DL23" s="291" t="str">
        <f ca="true">+IF(OFFSET('Sanitation Data'!$I$30,0,10*ROW('Sanitation Data'!I17))="","",OFFSET('Sanitation Data'!$I$30,0,10*ROW('Sanitation Data'!I17)))</f>
        <v/>
      </c>
      <c r="DM23" s="291" t="str">
        <f ca="true">+IF(OFFSET('Sanitation Data'!$I$31,0,10*ROW('Sanitation Data'!I17))="","",OFFSET('Sanitation Data'!$I$31,0,10*ROW('Sanitation Data'!I17)))</f>
        <v/>
      </c>
      <c r="DN23" s="291" t="str">
        <f ca="true">+IF(OFFSET('Sanitation Data'!$I$32,0,10*ROW('Sanitation Data'!I17))="","",OFFSET('Sanitation Data'!$I$32,0,10*ROW('Sanitation Data'!I17)))</f>
        <v>Yes</v>
      </c>
      <c r="DO23" s="291" t="str">
        <f ca="true">+IF(OFFSET('Hygiene Data'!$D$11,0,10*ROW('Hygiene Data'!D17))="","",OFFSET('Hygiene Data'!$D$11,0,10*ROW('Hygiene Data'!D17)))</f>
        <v/>
      </c>
      <c r="DP23" s="291" t="str">
        <f ca="true">+IF(OFFSET('Hygiene Data'!$D$12,0,10*ROW('Hygiene Data'!D17))="","",OFFSET('Hygiene Data'!$D$12,0,10*ROW('Hygiene Data'!D17)))</f>
        <v/>
      </c>
      <c r="DQ23" s="291" t="str">
        <f ca="true">+IF(OFFSET('Hygiene Data'!$D$13,0,10*ROW('Hygiene Data'!D17))="","",OFFSET('Hygiene Data'!$D$13,0,10*ROW('Hygiene Data'!D17)))</f>
        <v>Yes</v>
      </c>
      <c r="DR23" s="291" t="str">
        <f ca="true">+IF(OFFSET('Hygiene Data'!$E$11,0,10*ROW('Hygiene Data'!E17))="","",OFFSET('Hygiene Data'!$E$11,0,10*ROW('Hygiene Data'!E17)))</f>
        <v/>
      </c>
      <c r="DS23" s="291" t="str">
        <f ca="true">+IF(OFFSET('Hygiene Data'!$E$12,0,10*ROW('Hygiene Data'!E17))="","",OFFSET('Hygiene Data'!$E$12,0,10*ROW('Hygiene Data'!E17)))</f>
        <v/>
      </c>
      <c r="DT23" s="291" t="str">
        <f ca="true">+IF(OFFSET('Hygiene Data'!$E$13,0,10*ROW('Hygiene Data'!E17))="","",OFFSET('Hygiene Data'!$E$13,0,10*ROW('Hygiene Data'!E17)))</f>
        <v/>
      </c>
      <c r="DU23" s="291" t="str">
        <f ca="true">+IF(OFFSET('Hygiene Data'!$F$11,0,10*ROW('Hygiene Data'!F17))="","",OFFSET('Hygiene Data'!$F$11,0,10*ROW('Hygiene Data'!F17)))</f>
        <v/>
      </c>
      <c r="DV23" s="291" t="str">
        <f ca="true">+IF(OFFSET('Hygiene Data'!$F$12,0,10*ROW('Hygiene Data'!F17))="","",OFFSET('Hygiene Data'!$F$12,0,10*ROW('Hygiene Data'!F17)))</f>
        <v/>
      </c>
      <c r="DW23" s="291" t="str">
        <f ca="true">+IF(OFFSET('Hygiene Data'!$F$13,0,10*ROW('Hygiene Data'!F17))="","",OFFSET('Hygiene Data'!$F$13,0,10*ROW('Hygiene Data'!F17)))</f>
        <v/>
      </c>
      <c r="DX23" s="291" t="str">
        <f ca="true">+IF(OFFSET('Hygiene Data'!$G$11,0,10*ROW('Hygiene Data'!G17))="","",OFFSET('Hygiene Data'!$G$11,0,10*ROW('Hygiene Data'!G17)))</f>
        <v/>
      </c>
      <c r="DY23" s="291" t="str">
        <f ca="true">+IF(OFFSET('Hygiene Data'!$G$12,0,10*ROW('Hygiene Data'!G17))="","",OFFSET('Hygiene Data'!$G$12,0,10*ROW('Hygiene Data'!G17)))</f>
        <v/>
      </c>
      <c r="DZ23" s="291" t="str">
        <f ca="true">+IF(OFFSET('Hygiene Data'!$G$13,0,10*ROW('Hygiene Data'!G17))="","",OFFSET('Hygiene Data'!$G$13,0,10*ROW('Hygiene Data'!G17)))</f>
        <v/>
      </c>
      <c r="EA23" s="291" t="str">
        <f ca="true">+IF(OFFSET('Hygiene Data'!$H$11,0,10*ROW('Hygiene Data'!H17))="","",OFFSET('Hygiene Data'!$H$11,0,10*ROW('Hygiene Data'!H17)))</f>
        <v/>
      </c>
      <c r="EB23" s="291" t="str">
        <f ca="true">+IF(OFFSET('Hygiene Data'!$H$12,0,10*ROW('Hygiene Data'!H17))="","",OFFSET('Hygiene Data'!$H$12,0,10*ROW('Hygiene Data'!H17)))</f>
        <v/>
      </c>
      <c r="EC23" s="291" t="str">
        <f ca="true">+IF(OFFSET('Hygiene Data'!$H$13,0,10*ROW('Hygiene Data'!H17))="","",OFFSET('Hygiene Data'!$H$13,0,10*ROW('Hygiene Data'!H17)))</f>
        <v>Yes</v>
      </c>
      <c r="ED23" s="291" t="str">
        <f ca="true">+IF(OFFSET('Hygiene Data'!$I$11,0,10*ROW('Hygiene Data'!I17))="","",OFFSET('Hygiene Data'!$I$11,0,10*ROW('Hygiene Data'!I17)))</f>
        <v>Yes</v>
      </c>
      <c r="EE23" s="291" t="str">
        <f ca="true">+IF(OFFSET('Hygiene Data'!$I$12,0,10*ROW('Hygiene Data'!I17))="","",OFFSET('Hygiene Data'!$I$12,0,10*ROW('Hygiene Data'!I17)))</f>
        <v>Yes</v>
      </c>
      <c r="EF23" s="291" t="str">
        <f ca="true">+IF(OFFSET('Hygiene Data'!$I$13,0,10*ROW('Hygiene Data'!I17))="","",OFFSET('Hygiene Data'!$I$13,0,10*ROW('Hygiene Data'!I17)))</f>
        <v>Yes</v>
      </c>
    </row>
    <row xmlns:x14ac="http://schemas.microsoft.com/office/spreadsheetml/2009/9/ac" r="24" x14ac:dyDescent="0.2">
      <c r="A24" s="36" t="str">
        <f ca="true">+IF(OFFSET('Water Data'!$B$2,0,10*ROW('Water Data'!E18))="","",OFFSET('Water Data'!$B$2,0,10*ROW('Water Data'!E18)))</f>
        <v>CPV_2019_AECV</v>
      </c>
      <c r="B24" s="36" t="str">
        <f ca="true">+IF(OFFSET('Water Data'!$C$2,0,10*ROW('Water Data'!F18))="","",OFFSET('Water Data'!$C$2,0,10*ROW('Water Data'!F18)))</f>
        <v>Other</v>
      </c>
      <c r="C24" s="347">
        <f t="shared" ca="true" si="0"/>
        <v>2019</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97</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99</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91"/>
      <c r="BS24" s="291" t="str">
        <f ca="true">+IF(OFFSET('Water Data'!$D$27,0,10*ROW('Water Data'!D18))="","",OFFSET('Water Data'!$D$27,0,10*ROW('Water Data'!D18)))</f>
        <v/>
      </c>
      <c r="BT24" s="291" t="str">
        <f ca="true">+IF(OFFSET('Water Data'!$D$28,0,10*ROW('Water Data'!D18))="","",OFFSET('Water Data'!$D$28,0,10*ROW('Water Data'!D18)))</f>
        <v>Yes</v>
      </c>
      <c r="BU24" s="291" t="str">
        <f ca="true">+IF(OFFSET('Water Data'!$D$29,0,10*ROW('Water Data'!D18))="","",OFFSET('Water Data'!$D$29,0,10*ROW('Water Data'!D18)))</f>
        <v/>
      </c>
      <c r="BV24" s="291" t="str">
        <f ca="true">+IF(OFFSET('Water Data'!$E$27,0,10*ROW('Water Data'!E18))="","",OFFSET('Water Data'!$E$27,0,10*ROW('Water Data'!E18)))</f>
        <v/>
      </c>
      <c r="BW24" s="291" t="str">
        <f ca="true">+IF(OFFSET('Water Data'!$E$28,0,10*ROW('Water Data'!E18))="","",OFFSET('Water Data'!$E$28,0,10*ROW('Water Data'!E18)))</f>
        <v/>
      </c>
      <c r="BX24" s="291" t="str">
        <f ca="true">+IF(OFFSET('Water Data'!$E$29,0,10*ROW('Water Data'!E18))="","",OFFSET('Water Data'!$E$29,0,10*ROW('Water Data'!E18)))</f>
        <v/>
      </c>
      <c r="BY24" s="291" t="str">
        <f ca="true">+IF(OFFSET('Water Data'!$F$27,0,10*ROW('Water Data'!F18))="","",OFFSET('Water Data'!$F$27,0,10*ROW('Water Data'!F18)))</f>
        <v/>
      </c>
      <c r="BZ24" s="291" t="str">
        <f ca="true">+IF(OFFSET('Water Data'!$F$28,0,10*ROW('Water Data'!F18))="","",OFFSET('Water Data'!$F$28,0,10*ROW('Water Data'!F18)))</f>
        <v/>
      </c>
      <c r="CA24" s="291" t="str">
        <f ca="true">+IF(OFFSET('Water Data'!$F$29,0,10*ROW('Water Data'!F18))="","",OFFSET('Water Data'!$F$29,0,10*ROW('Water Data'!F18)))</f>
        <v/>
      </c>
      <c r="CB24" s="291" t="str">
        <f ca="true">+IF(OFFSET('Water Data'!$G$27,0,10*ROW('Water Data'!G18))="","",OFFSET('Water Data'!$G$27,0,10*ROW('Water Data'!G18)))</f>
        <v/>
      </c>
      <c r="CC24" s="291" t="str">
        <f ca="true">+IF(OFFSET('Water Data'!$G$28,0,10*ROW('Water Data'!G18))="","",OFFSET('Water Data'!$G$28,0,10*ROW('Water Data'!G18)))</f>
        <v/>
      </c>
      <c r="CD24" s="291" t="str">
        <f ca="true">+IF(OFFSET('Water Data'!$G$29,0,10*ROW('Water Data'!G18))="","",OFFSET('Water Data'!$G$29,0,10*ROW('Water Data'!G18)))</f>
        <v/>
      </c>
      <c r="CE24" s="291" t="str">
        <f ca="true">+IF(OFFSET('Water Data'!$H$27,0,10*ROW('Water Data'!H18))="","",OFFSET('Water Data'!$H$27,0,10*ROW('Water Data'!H18)))</f>
        <v/>
      </c>
      <c r="CF24" s="291" t="str">
        <f ca="true">+IF(OFFSET('Water Data'!$H$28,0,10*ROW('Water Data'!H18))="","",OFFSET('Water Data'!$H$28,0,10*ROW('Water Data'!H18)))</f>
        <v/>
      </c>
      <c r="CG24" s="291" t="str">
        <f ca="true">+IF(OFFSET('Water Data'!$H$29,0,10*ROW('Water Data'!H18))="","",OFFSET('Water Data'!$H$29,0,10*ROW('Water Data'!H18)))</f>
        <v/>
      </c>
      <c r="CH24" s="291" t="str">
        <f ca="true">+IF(OFFSET('Water Data'!$I$27,0,10*ROW('Water Data'!I18))="","",OFFSET('Water Data'!$I$27,0,10*ROW('Water Data'!I18)))</f>
        <v/>
      </c>
      <c r="CI24" s="291" t="str">
        <f ca="true">+IF(OFFSET('Water Data'!$I$28,0,10*ROW('Water Data'!I18))="","",OFFSET('Water Data'!$I$28,0,10*ROW('Water Data'!I18)))</f>
        <v/>
      </c>
      <c r="CJ24" s="291" t="str">
        <f ca="true">+IF(OFFSET('Water Data'!$I$29,0,10*ROW('Water Data'!I18))="","",OFFSET('Water Data'!$I$29,0,10*ROW('Water Data'!I18)))</f>
        <v/>
      </c>
      <c r="CK24" s="291" t="str">
        <f ca="true">+IF(OFFSET('Sanitation Data'!$D$28,0,10*ROW('Sanitation Data'!D18))="","",OFFSET('Sanitation Data'!$D$28,0,10*ROW('Sanitation Data'!D18)))</f>
        <v>Yes</v>
      </c>
      <c r="CL24" s="291" t="str">
        <f ca="true">+IF(OFFSET('Sanitation Data'!$D$29,0,10*ROW('Sanitation Data'!D18))="","",OFFSET('Sanitation Data'!$D$29,0,10*ROW('Sanitation Data'!D18)))</f>
        <v/>
      </c>
      <c r="CM24" s="291" t="str">
        <f ca="true">+IF(OFFSET('Sanitation Data'!$D$30,0,10*ROW('Sanitation Data'!D18))="","",OFFSET('Sanitation Data'!$D$30,0,10*ROW('Sanitation Data'!D18)))</f>
        <v/>
      </c>
      <c r="CN24" s="291" t="str">
        <f ca="true">+IF(OFFSET('Sanitation Data'!$D$31,0,10*ROW('Sanitation Data'!D18))="","",OFFSET('Sanitation Data'!$D$31,0,10*ROW('Sanitation Data'!D18)))</f>
        <v/>
      </c>
      <c r="CO24" s="291" t="str">
        <f ca="true">+IF(OFFSET('Sanitation Data'!$D$32,0,10*ROW('Sanitation Data'!D18))="","",OFFSET('Sanitation Data'!$D$32,0,10*ROW('Sanitation Data'!D18)))</f>
        <v/>
      </c>
      <c r="CP24" s="291" t="str">
        <f ca="true">+IF(OFFSET('Sanitation Data'!$E$28,0,10*ROW('Sanitation Data'!E18))="","",OFFSET('Sanitation Data'!$E$28,0,10*ROW('Sanitation Data'!E18)))</f>
        <v/>
      </c>
      <c r="CQ24" s="291" t="str">
        <f ca="true">+IF(OFFSET('Sanitation Data'!$E$29,0,10*ROW('Sanitation Data'!E18))="","",OFFSET('Sanitation Data'!$E$29,0,10*ROW('Sanitation Data'!E18)))</f>
        <v/>
      </c>
      <c r="CR24" s="291" t="str">
        <f ca="true">+IF(OFFSET('Sanitation Data'!$E$30,0,10*ROW('Sanitation Data'!E18))="","",OFFSET('Sanitation Data'!$E$30,0,10*ROW('Sanitation Data'!E18)))</f>
        <v/>
      </c>
      <c r="CS24" s="291" t="str">
        <f ca="true">+IF(OFFSET('Sanitation Data'!$E$31,0,10*ROW('Sanitation Data'!E18))="","",OFFSET('Sanitation Data'!$E$31,0,10*ROW('Sanitation Data'!E18)))</f>
        <v/>
      </c>
      <c r="CT24" s="291" t="str">
        <f ca="true">+IF(OFFSET('Sanitation Data'!$E$32,0,10*ROW('Sanitation Data'!E18))="","",OFFSET('Sanitation Data'!$E$32,0,10*ROW('Sanitation Data'!E18)))</f>
        <v/>
      </c>
      <c r="CU24" s="291" t="str">
        <f ca="true">+IF(OFFSET('Sanitation Data'!$F$28,0,10*ROW('Sanitation Data'!F18))="","",OFFSET('Sanitation Data'!$F$28,0,10*ROW('Sanitation Data'!F18)))</f>
        <v/>
      </c>
      <c r="CV24" s="291" t="str">
        <f ca="true">+IF(OFFSET('Sanitation Data'!$F$29,0,10*ROW('Sanitation Data'!F18))="","",OFFSET('Sanitation Data'!$F$29,0,10*ROW('Sanitation Data'!F18)))</f>
        <v/>
      </c>
      <c r="CW24" s="291" t="str">
        <f ca="true">+IF(OFFSET('Sanitation Data'!$F$30,0,10*ROW('Sanitation Data'!F18))="","",OFFSET('Sanitation Data'!$F$30,0,10*ROW('Sanitation Data'!F18)))</f>
        <v/>
      </c>
      <c r="CX24" s="291" t="str">
        <f ca="true">+IF(OFFSET('Sanitation Data'!$F$31,0,10*ROW('Sanitation Data'!F18))="","",OFFSET('Sanitation Data'!$F$31,0,10*ROW('Sanitation Data'!F18)))</f>
        <v/>
      </c>
      <c r="CY24" s="291" t="str">
        <f ca="true">+IF(OFFSET('Sanitation Data'!$F$32,0,10*ROW('Sanitation Data'!F18))="","",OFFSET('Sanitation Data'!$F$32,0,10*ROW('Sanitation Data'!F18)))</f>
        <v/>
      </c>
      <c r="CZ24" s="291" t="str">
        <f ca="true">+IF(OFFSET('Sanitation Data'!$G$28,0,10*ROW('Sanitation Data'!G18))="","",OFFSET('Sanitation Data'!$G$28,0,10*ROW('Sanitation Data'!G18)))</f>
        <v/>
      </c>
      <c r="DA24" s="291" t="str">
        <f ca="true">+IF(OFFSET('Sanitation Data'!$G$29,0,10*ROW('Sanitation Data'!G18))="","",OFFSET('Sanitation Data'!$G$29,0,10*ROW('Sanitation Data'!G18)))</f>
        <v/>
      </c>
      <c r="DB24" s="291" t="str">
        <f ca="true">+IF(OFFSET('Sanitation Data'!$G$30,0,10*ROW('Sanitation Data'!G18))="","",OFFSET('Sanitation Data'!$G$30,0,10*ROW('Sanitation Data'!G18)))</f>
        <v/>
      </c>
      <c r="DC24" s="291" t="str">
        <f ca="true">+IF(OFFSET('Sanitation Data'!$G$31,0,10*ROW('Sanitation Data'!G18))="","",OFFSET('Sanitation Data'!$G$31,0,10*ROW('Sanitation Data'!G18)))</f>
        <v/>
      </c>
      <c r="DD24" s="291" t="str">
        <f ca="true">+IF(OFFSET('Sanitation Data'!$G$32,0,10*ROW('Sanitation Data'!G18))="","",OFFSET('Sanitation Data'!$G$32,0,10*ROW('Sanitation Data'!G18)))</f>
        <v/>
      </c>
      <c r="DE24" s="291" t="str">
        <f ca="true">+IF(OFFSET('Sanitation Data'!$H$28,0,10*ROW('Sanitation Data'!H18))="","",OFFSET('Sanitation Data'!$H$28,0,10*ROW('Sanitation Data'!H18)))</f>
        <v/>
      </c>
      <c r="DF24" s="291" t="str">
        <f ca="true">+IF(OFFSET('Sanitation Data'!$H$29,0,10*ROW('Sanitation Data'!H18))="","",OFFSET('Sanitation Data'!$H$29,0,10*ROW('Sanitation Data'!H18)))</f>
        <v/>
      </c>
      <c r="DG24" s="291" t="str">
        <f ca="true">+IF(OFFSET('Sanitation Data'!$H$30,0,10*ROW('Sanitation Data'!H18))="","",OFFSET('Sanitation Data'!$H$30,0,10*ROW('Sanitation Data'!H18)))</f>
        <v/>
      </c>
      <c r="DH24" s="291" t="str">
        <f ca="true">+IF(OFFSET('Sanitation Data'!$H$31,0,10*ROW('Sanitation Data'!H18))="","",OFFSET('Sanitation Data'!$H$31,0,10*ROW('Sanitation Data'!H18)))</f>
        <v/>
      </c>
      <c r="DI24" s="291" t="str">
        <f ca="true">+IF(OFFSET('Sanitation Data'!$H$32,0,10*ROW('Sanitation Data'!H18))="","",OFFSET('Sanitation Data'!$H$32,0,10*ROW('Sanitation Data'!H18)))</f>
        <v/>
      </c>
      <c r="DJ24" s="291" t="str">
        <f ca="true">+IF(OFFSET('Sanitation Data'!$I$28,0,10*ROW('Sanitation Data'!I18))="","",OFFSET('Sanitation Data'!$I$28,0,10*ROW('Sanitation Data'!I18)))</f>
        <v/>
      </c>
      <c r="DK24" s="291" t="str">
        <f ca="true">+IF(OFFSET('Sanitation Data'!$I$29,0,10*ROW('Sanitation Data'!I18))="","",OFFSET('Sanitation Data'!$I$29,0,10*ROW('Sanitation Data'!I18)))</f>
        <v/>
      </c>
      <c r="DL24" s="291" t="str">
        <f ca="true">+IF(OFFSET('Sanitation Data'!$I$30,0,10*ROW('Sanitation Data'!I18))="","",OFFSET('Sanitation Data'!$I$30,0,10*ROW('Sanitation Data'!I18)))</f>
        <v/>
      </c>
      <c r="DM24" s="291" t="str">
        <f ca="true">+IF(OFFSET('Sanitation Data'!$I$31,0,10*ROW('Sanitation Data'!I18))="","",OFFSET('Sanitation Data'!$I$31,0,10*ROW('Sanitation Data'!I18)))</f>
        <v/>
      </c>
      <c r="DN24" s="291" t="str">
        <f ca="true">+IF(OFFSET('Sanitation Data'!$I$32,0,10*ROW('Sanitation Data'!I18))="","",OFFSET('Sanitation Data'!$I$32,0,10*ROW('Sanitation Data'!I18)))</f>
        <v/>
      </c>
      <c r="DO24" s="291" t="str">
        <f ca="true">+IF(OFFSET('Hygiene Data'!$D$11,0,10*ROW('Hygiene Data'!D18))="","",OFFSET('Hygiene Data'!$D$11,0,10*ROW('Hygiene Data'!D18)))</f>
        <v/>
      </c>
      <c r="DP24" s="291" t="str">
        <f ca="true">+IF(OFFSET('Hygiene Data'!$D$12,0,10*ROW('Hygiene Data'!D18))="","",OFFSET('Hygiene Data'!$D$12,0,10*ROW('Hygiene Data'!D18)))</f>
        <v/>
      </c>
      <c r="DQ24" s="291" t="str">
        <f ca="true">+IF(OFFSET('Hygiene Data'!$D$13,0,10*ROW('Hygiene Data'!D18))="","",OFFSET('Hygiene Data'!$D$13,0,10*ROW('Hygiene Data'!D18)))</f>
        <v/>
      </c>
      <c r="DR24" s="291" t="str">
        <f ca="true">+IF(OFFSET('Hygiene Data'!$E$11,0,10*ROW('Hygiene Data'!E18))="","",OFFSET('Hygiene Data'!$E$11,0,10*ROW('Hygiene Data'!E18)))</f>
        <v/>
      </c>
      <c r="DS24" s="291" t="str">
        <f ca="true">+IF(OFFSET('Hygiene Data'!$E$12,0,10*ROW('Hygiene Data'!E18))="","",OFFSET('Hygiene Data'!$E$12,0,10*ROW('Hygiene Data'!E18)))</f>
        <v/>
      </c>
      <c r="DT24" s="291" t="str">
        <f ca="true">+IF(OFFSET('Hygiene Data'!$E$13,0,10*ROW('Hygiene Data'!E18))="","",OFFSET('Hygiene Data'!$E$13,0,10*ROW('Hygiene Data'!E18)))</f>
        <v/>
      </c>
      <c r="DU24" s="291" t="str">
        <f ca="true">+IF(OFFSET('Hygiene Data'!$F$11,0,10*ROW('Hygiene Data'!F18))="","",OFFSET('Hygiene Data'!$F$11,0,10*ROW('Hygiene Data'!F18)))</f>
        <v/>
      </c>
      <c r="DV24" s="291" t="str">
        <f ca="true">+IF(OFFSET('Hygiene Data'!$F$12,0,10*ROW('Hygiene Data'!F18))="","",OFFSET('Hygiene Data'!$F$12,0,10*ROW('Hygiene Data'!F18)))</f>
        <v/>
      </c>
      <c r="DW24" s="291" t="str">
        <f ca="true">+IF(OFFSET('Hygiene Data'!$F$13,0,10*ROW('Hygiene Data'!F18))="","",OFFSET('Hygiene Data'!$F$13,0,10*ROW('Hygiene Data'!F18)))</f>
        <v/>
      </c>
      <c r="DX24" s="291" t="str">
        <f ca="true">+IF(OFFSET('Hygiene Data'!$G$11,0,10*ROW('Hygiene Data'!G18))="","",OFFSET('Hygiene Data'!$G$11,0,10*ROW('Hygiene Data'!G18)))</f>
        <v/>
      </c>
      <c r="DY24" s="291" t="str">
        <f ca="true">+IF(OFFSET('Hygiene Data'!$G$12,0,10*ROW('Hygiene Data'!G18))="","",OFFSET('Hygiene Data'!$G$12,0,10*ROW('Hygiene Data'!G18)))</f>
        <v/>
      </c>
      <c r="DZ24" s="291" t="str">
        <f ca="true">+IF(OFFSET('Hygiene Data'!$G$13,0,10*ROW('Hygiene Data'!G18))="","",OFFSET('Hygiene Data'!$G$13,0,10*ROW('Hygiene Data'!G18)))</f>
        <v/>
      </c>
      <c r="EA24" s="291" t="str">
        <f ca="true">+IF(OFFSET('Hygiene Data'!$H$11,0,10*ROW('Hygiene Data'!H18))="","",OFFSET('Hygiene Data'!$H$11,0,10*ROW('Hygiene Data'!H18)))</f>
        <v/>
      </c>
      <c r="EB24" s="291" t="str">
        <f ca="true">+IF(OFFSET('Hygiene Data'!$H$12,0,10*ROW('Hygiene Data'!H18))="","",OFFSET('Hygiene Data'!$H$12,0,10*ROW('Hygiene Data'!H18)))</f>
        <v/>
      </c>
      <c r="EC24" s="291" t="str">
        <f ca="true">+IF(OFFSET('Hygiene Data'!$H$13,0,10*ROW('Hygiene Data'!H18))="","",OFFSET('Hygiene Data'!$H$13,0,10*ROW('Hygiene Data'!H18)))</f>
        <v/>
      </c>
      <c r="ED24" s="291" t="str">
        <f ca="true">+IF(OFFSET('Hygiene Data'!$I$11,0,10*ROW('Hygiene Data'!I18))="","",OFFSET('Hygiene Data'!$I$11,0,10*ROW('Hygiene Data'!I18)))</f>
        <v/>
      </c>
      <c r="EE24" s="291" t="str">
        <f ca="true">+IF(OFFSET('Hygiene Data'!$I$12,0,10*ROW('Hygiene Data'!I18))="","",OFFSET('Hygiene Data'!$I$12,0,10*ROW('Hygiene Data'!I18)))</f>
        <v/>
      </c>
      <c r="EF24" s="291"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CPV_2019_EMIS</v>
      </c>
      <c r="B25" s="36" t="str">
        <f ca="true">+IF(OFFSET('Water Data'!$C$2,0,10*ROW('Water Data'!F19))="","",OFFSET('Water Data'!$C$2,0,10*ROW('Water Data'!F19)))</f>
        <v>EMIS</v>
      </c>
      <c r="C25" s="347">
        <f t="shared" ca="true" si="0"/>
        <v>2019</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97.506234413965075</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97.506234413965075</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97.506234413965089</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97.506234413965089</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91"/>
      <c r="BS25" s="291" t="str">
        <f ca="true">+IF(OFFSET('Water Data'!$D$27,0,10*ROW('Water Data'!D19))="","",OFFSET('Water Data'!$D$27,0,10*ROW('Water Data'!D19)))</f>
        <v/>
      </c>
      <c r="BT25" s="291" t="str">
        <f ca="true">+IF(OFFSET('Water Data'!$D$28,0,10*ROW('Water Data'!D19))="","",OFFSET('Water Data'!$D$28,0,10*ROW('Water Data'!D19)))</f>
        <v>Yes</v>
      </c>
      <c r="BU25" s="291" t="str">
        <f ca="true">+IF(OFFSET('Water Data'!$D$29,0,10*ROW('Water Data'!D19))="","",OFFSET('Water Data'!$D$29,0,10*ROW('Water Data'!D19)))</f>
        <v/>
      </c>
      <c r="BV25" s="291" t="str">
        <f ca="true">+IF(OFFSET('Water Data'!$E$27,0,10*ROW('Water Data'!E19))="","",OFFSET('Water Data'!$E$27,0,10*ROW('Water Data'!E19)))</f>
        <v/>
      </c>
      <c r="BW25" s="291" t="str">
        <f ca="true">+IF(OFFSET('Water Data'!$E$28,0,10*ROW('Water Data'!E19))="","",OFFSET('Water Data'!$E$28,0,10*ROW('Water Data'!E19)))</f>
        <v/>
      </c>
      <c r="BX25" s="291" t="str">
        <f ca="true">+IF(OFFSET('Water Data'!$E$29,0,10*ROW('Water Data'!E19))="","",OFFSET('Water Data'!$E$29,0,10*ROW('Water Data'!E19)))</f>
        <v/>
      </c>
      <c r="BY25" s="291" t="str">
        <f ca="true">+IF(OFFSET('Water Data'!$F$27,0,10*ROW('Water Data'!F19))="","",OFFSET('Water Data'!$F$27,0,10*ROW('Water Data'!F19)))</f>
        <v/>
      </c>
      <c r="BZ25" s="291" t="str">
        <f ca="true">+IF(OFFSET('Water Data'!$F$28,0,10*ROW('Water Data'!F19))="","",OFFSET('Water Data'!$F$28,0,10*ROW('Water Data'!F19)))</f>
        <v/>
      </c>
      <c r="CA25" s="291" t="str">
        <f ca="true">+IF(OFFSET('Water Data'!$F$29,0,10*ROW('Water Data'!F19))="","",OFFSET('Water Data'!$F$29,0,10*ROW('Water Data'!F19)))</f>
        <v/>
      </c>
      <c r="CB25" s="291" t="str">
        <f ca="true">+IF(OFFSET('Water Data'!$G$27,0,10*ROW('Water Data'!G19))="","",OFFSET('Water Data'!$G$27,0,10*ROW('Water Data'!G19)))</f>
        <v/>
      </c>
      <c r="CC25" s="291" t="str">
        <f ca="true">+IF(OFFSET('Water Data'!$G$28,0,10*ROW('Water Data'!G19))="","",OFFSET('Water Data'!$G$28,0,10*ROW('Water Data'!G19)))</f>
        <v/>
      </c>
      <c r="CD25" s="291" t="str">
        <f ca="true">+IF(OFFSET('Water Data'!$G$29,0,10*ROW('Water Data'!G19))="","",OFFSET('Water Data'!$G$29,0,10*ROW('Water Data'!G19)))</f>
        <v/>
      </c>
      <c r="CE25" s="291" t="str">
        <f ca="true">+IF(OFFSET('Water Data'!$H$27,0,10*ROW('Water Data'!H19))="","",OFFSET('Water Data'!$H$27,0,10*ROW('Water Data'!H19)))</f>
        <v/>
      </c>
      <c r="CF25" s="291" t="str">
        <f ca="true">+IF(OFFSET('Water Data'!$H$28,0,10*ROW('Water Data'!H19))="","",OFFSET('Water Data'!$H$28,0,10*ROW('Water Data'!H19)))</f>
        <v>Yes</v>
      </c>
      <c r="CG25" s="291" t="str">
        <f ca="true">+IF(OFFSET('Water Data'!$H$29,0,10*ROW('Water Data'!H19))="","",OFFSET('Water Data'!$H$29,0,10*ROW('Water Data'!H19)))</f>
        <v/>
      </c>
      <c r="CH25" s="291" t="str">
        <f ca="true">+IF(OFFSET('Water Data'!$I$27,0,10*ROW('Water Data'!I19))="","",OFFSET('Water Data'!$I$27,0,10*ROW('Water Data'!I19)))</f>
        <v/>
      </c>
      <c r="CI25" s="291" t="str">
        <f ca="true">+IF(OFFSET('Water Data'!$I$28,0,10*ROW('Water Data'!I19))="","",OFFSET('Water Data'!$I$28,0,10*ROW('Water Data'!I19)))</f>
        <v/>
      </c>
      <c r="CJ25" s="291" t="str">
        <f ca="true">+IF(OFFSET('Water Data'!$I$29,0,10*ROW('Water Data'!I19))="","",OFFSET('Water Data'!$I$29,0,10*ROW('Water Data'!I19)))</f>
        <v/>
      </c>
      <c r="CK25" s="291" t="str">
        <f ca="true">+IF(OFFSET('Sanitation Data'!$D$28,0,10*ROW('Sanitation Data'!D19))="","",OFFSET('Sanitation Data'!$D$28,0,10*ROW('Sanitation Data'!D19)))</f>
        <v>Yes</v>
      </c>
      <c r="CL25" s="291" t="str">
        <f ca="true">+IF(OFFSET('Sanitation Data'!$D$29,0,10*ROW('Sanitation Data'!D19))="","",OFFSET('Sanitation Data'!$D$29,0,10*ROW('Sanitation Data'!D19)))</f>
        <v/>
      </c>
      <c r="CM25" s="291" t="str">
        <f ca="true">+IF(OFFSET('Sanitation Data'!$D$30,0,10*ROW('Sanitation Data'!D19))="","",OFFSET('Sanitation Data'!$D$30,0,10*ROW('Sanitation Data'!D19)))</f>
        <v/>
      </c>
      <c r="CN25" s="291" t="str">
        <f ca="true">+IF(OFFSET('Sanitation Data'!$D$31,0,10*ROW('Sanitation Data'!D19))="","",OFFSET('Sanitation Data'!$D$31,0,10*ROW('Sanitation Data'!D19)))</f>
        <v/>
      </c>
      <c r="CO25" s="291" t="str">
        <f ca="true">+IF(OFFSET('Sanitation Data'!$D$32,0,10*ROW('Sanitation Data'!D19))="","",OFFSET('Sanitation Data'!$D$32,0,10*ROW('Sanitation Data'!D19)))</f>
        <v/>
      </c>
      <c r="CP25" s="291" t="str">
        <f ca="true">+IF(OFFSET('Sanitation Data'!$E$28,0,10*ROW('Sanitation Data'!E19))="","",OFFSET('Sanitation Data'!$E$28,0,10*ROW('Sanitation Data'!E19)))</f>
        <v/>
      </c>
      <c r="CQ25" s="291" t="str">
        <f ca="true">+IF(OFFSET('Sanitation Data'!$E$29,0,10*ROW('Sanitation Data'!E19))="","",OFFSET('Sanitation Data'!$E$29,0,10*ROW('Sanitation Data'!E19)))</f>
        <v/>
      </c>
      <c r="CR25" s="291" t="str">
        <f ca="true">+IF(OFFSET('Sanitation Data'!$E$30,0,10*ROW('Sanitation Data'!E19))="","",OFFSET('Sanitation Data'!$E$30,0,10*ROW('Sanitation Data'!E19)))</f>
        <v/>
      </c>
      <c r="CS25" s="291" t="str">
        <f ca="true">+IF(OFFSET('Sanitation Data'!$E$31,0,10*ROW('Sanitation Data'!E19))="","",OFFSET('Sanitation Data'!$E$31,0,10*ROW('Sanitation Data'!E19)))</f>
        <v/>
      </c>
      <c r="CT25" s="291" t="str">
        <f ca="true">+IF(OFFSET('Sanitation Data'!$E$32,0,10*ROW('Sanitation Data'!E19))="","",OFFSET('Sanitation Data'!$E$32,0,10*ROW('Sanitation Data'!E19)))</f>
        <v/>
      </c>
      <c r="CU25" s="291" t="str">
        <f ca="true">+IF(OFFSET('Sanitation Data'!$F$28,0,10*ROW('Sanitation Data'!F19))="","",OFFSET('Sanitation Data'!$F$28,0,10*ROW('Sanitation Data'!F19)))</f>
        <v/>
      </c>
      <c r="CV25" s="291" t="str">
        <f ca="true">+IF(OFFSET('Sanitation Data'!$F$29,0,10*ROW('Sanitation Data'!F19))="","",OFFSET('Sanitation Data'!$F$29,0,10*ROW('Sanitation Data'!F19)))</f>
        <v/>
      </c>
      <c r="CW25" s="291" t="str">
        <f ca="true">+IF(OFFSET('Sanitation Data'!$F$30,0,10*ROW('Sanitation Data'!F19))="","",OFFSET('Sanitation Data'!$F$30,0,10*ROW('Sanitation Data'!F19)))</f>
        <v/>
      </c>
      <c r="CX25" s="291" t="str">
        <f ca="true">+IF(OFFSET('Sanitation Data'!$F$31,0,10*ROW('Sanitation Data'!F19))="","",OFFSET('Sanitation Data'!$F$31,0,10*ROW('Sanitation Data'!F19)))</f>
        <v/>
      </c>
      <c r="CY25" s="291" t="str">
        <f ca="true">+IF(OFFSET('Sanitation Data'!$F$32,0,10*ROW('Sanitation Data'!F19))="","",OFFSET('Sanitation Data'!$F$32,0,10*ROW('Sanitation Data'!F19)))</f>
        <v/>
      </c>
      <c r="CZ25" s="291" t="str">
        <f ca="true">+IF(OFFSET('Sanitation Data'!$G$28,0,10*ROW('Sanitation Data'!G19))="","",OFFSET('Sanitation Data'!$G$28,0,10*ROW('Sanitation Data'!G19)))</f>
        <v/>
      </c>
      <c r="DA25" s="291" t="str">
        <f ca="true">+IF(OFFSET('Sanitation Data'!$G$29,0,10*ROW('Sanitation Data'!G19))="","",OFFSET('Sanitation Data'!$G$29,0,10*ROW('Sanitation Data'!G19)))</f>
        <v/>
      </c>
      <c r="DB25" s="291" t="str">
        <f ca="true">+IF(OFFSET('Sanitation Data'!$G$30,0,10*ROW('Sanitation Data'!G19))="","",OFFSET('Sanitation Data'!$G$30,0,10*ROW('Sanitation Data'!G19)))</f>
        <v/>
      </c>
      <c r="DC25" s="291" t="str">
        <f ca="true">+IF(OFFSET('Sanitation Data'!$G$31,0,10*ROW('Sanitation Data'!G19))="","",OFFSET('Sanitation Data'!$G$31,0,10*ROW('Sanitation Data'!G19)))</f>
        <v/>
      </c>
      <c r="DD25" s="291" t="str">
        <f ca="true">+IF(OFFSET('Sanitation Data'!$G$32,0,10*ROW('Sanitation Data'!G19))="","",OFFSET('Sanitation Data'!$G$32,0,10*ROW('Sanitation Data'!G19)))</f>
        <v/>
      </c>
      <c r="DE25" s="291" t="str">
        <f ca="true">+IF(OFFSET('Sanitation Data'!$H$28,0,10*ROW('Sanitation Data'!H19))="","",OFFSET('Sanitation Data'!$H$28,0,10*ROW('Sanitation Data'!H19)))</f>
        <v>Yes</v>
      </c>
      <c r="DF25" s="291" t="str">
        <f ca="true">+IF(OFFSET('Sanitation Data'!$H$29,0,10*ROW('Sanitation Data'!H19))="","",OFFSET('Sanitation Data'!$H$29,0,10*ROW('Sanitation Data'!H19)))</f>
        <v/>
      </c>
      <c r="DG25" s="291" t="str">
        <f ca="true">+IF(OFFSET('Sanitation Data'!$H$30,0,10*ROW('Sanitation Data'!H19))="","",OFFSET('Sanitation Data'!$H$30,0,10*ROW('Sanitation Data'!H19)))</f>
        <v/>
      </c>
      <c r="DH25" s="291" t="str">
        <f ca="true">+IF(OFFSET('Sanitation Data'!$H$31,0,10*ROW('Sanitation Data'!H19))="","",OFFSET('Sanitation Data'!$H$31,0,10*ROW('Sanitation Data'!H19)))</f>
        <v/>
      </c>
      <c r="DI25" s="291" t="str">
        <f ca="true">+IF(OFFSET('Sanitation Data'!$H$32,0,10*ROW('Sanitation Data'!H19))="","",OFFSET('Sanitation Data'!$H$32,0,10*ROW('Sanitation Data'!H19)))</f>
        <v/>
      </c>
      <c r="DJ25" s="291" t="str">
        <f ca="true">+IF(OFFSET('Sanitation Data'!$I$28,0,10*ROW('Sanitation Data'!I19))="","",OFFSET('Sanitation Data'!$I$28,0,10*ROW('Sanitation Data'!I19)))</f>
        <v/>
      </c>
      <c r="DK25" s="291" t="str">
        <f ca="true">+IF(OFFSET('Sanitation Data'!$I$29,0,10*ROW('Sanitation Data'!I19))="","",OFFSET('Sanitation Data'!$I$29,0,10*ROW('Sanitation Data'!I19)))</f>
        <v/>
      </c>
      <c r="DL25" s="291" t="str">
        <f ca="true">+IF(OFFSET('Sanitation Data'!$I$30,0,10*ROW('Sanitation Data'!I19))="","",OFFSET('Sanitation Data'!$I$30,0,10*ROW('Sanitation Data'!I19)))</f>
        <v/>
      </c>
      <c r="DM25" s="291" t="str">
        <f ca="true">+IF(OFFSET('Sanitation Data'!$I$31,0,10*ROW('Sanitation Data'!I19))="","",OFFSET('Sanitation Data'!$I$31,0,10*ROW('Sanitation Data'!I19)))</f>
        <v/>
      </c>
      <c r="DN25" s="291" t="str">
        <f ca="true">+IF(OFFSET('Sanitation Data'!$I$32,0,10*ROW('Sanitation Data'!I19))="","",OFFSET('Sanitation Data'!$I$32,0,10*ROW('Sanitation Data'!I19)))</f>
        <v/>
      </c>
      <c r="DO25" s="291" t="str">
        <f ca="true">+IF(OFFSET('Hygiene Data'!$D$11,0,10*ROW('Hygiene Data'!D19))="","",OFFSET('Hygiene Data'!$D$11,0,10*ROW('Hygiene Data'!D19)))</f>
        <v/>
      </c>
      <c r="DP25" s="291" t="str">
        <f ca="true">+IF(OFFSET('Hygiene Data'!$D$12,0,10*ROW('Hygiene Data'!D19))="","",OFFSET('Hygiene Data'!$D$12,0,10*ROW('Hygiene Data'!D19)))</f>
        <v/>
      </c>
      <c r="DQ25" s="291" t="str">
        <f ca="true">+IF(OFFSET('Hygiene Data'!$D$13,0,10*ROW('Hygiene Data'!D19))="","",OFFSET('Hygiene Data'!$D$13,0,10*ROW('Hygiene Data'!D19)))</f>
        <v/>
      </c>
      <c r="DR25" s="291" t="str">
        <f ca="true">+IF(OFFSET('Hygiene Data'!$E$11,0,10*ROW('Hygiene Data'!E19))="","",OFFSET('Hygiene Data'!$E$11,0,10*ROW('Hygiene Data'!E19)))</f>
        <v/>
      </c>
      <c r="DS25" s="291" t="str">
        <f ca="true">+IF(OFFSET('Hygiene Data'!$E$12,0,10*ROW('Hygiene Data'!E19))="","",OFFSET('Hygiene Data'!$E$12,0,10*ROW('Hygiene Data'!E19)))</f>
        <v/>
      </c>
      <c r="DT25" s="291" t="str">
        <f ca="true">+IF(OFFSET('Hygiene Data'!$E$13,0,10*ROW('Hygiene Data'!E19))="","",OFFSET('Hygiene Data'!$E$13,0,10*ROW('Hygiene Data'!E19)))</f>
        <v/>
      </c>
      <c r="DU25" s="291" t="str">
        <f ca="true">+IF(OFFSET('Hygiene Data'!$F$11,0,10*ROW('Hygiene Data'!F19))="","",OFFSET('Hygiene Data'!$F$11,0,10*ROW('Hygiene Data'!F19)))</f>
        <v/>
      </c>
      <c r="DV25" s="291" t="str">
        <f ca="true">+IF(OFFSET('Hygiene Data'!$F$12,0,10*ROW('Hygiene Data'!F19))="","",OFFSET('Hygiene Data'!$F$12,0,10*ROW('Hygiene Data'!F19)))</f>
        <v/>
      </c>
      <c r="DW25" s="291" t="str">
        <f ca="true">+IF(OFFSET('Hygiene Data'!$F$13,0,10*ROW('Hygiene Data'!F19))="","",OFFSET('Hygiene Data'!$F$13,0,10*ROW('Hygiene Data'!F19)))</f>
        <v/>
      </c>
      <c r="DX25" s="291" t="str">
        <f ca="true">+IF(OFFSET('Hygiene Data'!$G$11,0,10*ROW('Hygiene Data'!G19))="","",OFFSET('Hygiene Data'!$G$11,0,10*ROW('Hygiene Data'!G19)))</f>
        <v/>
      </c>
      <c r="DY25" s="291" t="str">
        <f ca="true">+IF(OFFSET('Hygiene Data'!$G$12,0,10*ROW('Hygiene Data'!G19))="","",OFFSET('Hygiene Data'!$G$12,0,10*ROW('Hygiene Data'!G19)))</f>
        <v/>
      </c>
      <c r="DZ25" s="291" t="str">
        <f ca="true">+IF(OFFSET('Hygiene Data'!$G$13,0,10*ROW('Hygiene Data'!G19))="","",OFFSET('Hygiene Data'!$G$13,0,10*ROW('Hygiene Data'!G19)))</f>
        <v/>
      </c>
      <c r="EA25" s="291" t="str">
        <f ca="true">+IF(OFFSET('Hygiene Data'!$H$11,0,10*ROW('Hygiene Data'!H19))="","",OFFSET('Hygiene Data'!$H$11,0,10*ROW('Hygiene Data'!H19)))</f>
        <v/>
      </c>
      <c r="EB25" s="291" t="str">
        <f ca="true">+IF(OFFSET('Hygiene Data'!$H$12,0,10*ROW('Hygiene Data'!H19))="","",OFFSET('Hygiene Data'!$H$12,0,10*ROW('Hygiene Data'!H19)))</f>
        <v/>
      </c>
      <c r="EC25" s="291" t="str">
        <f ca="true">+IF(OFFSET('Hygiene Data'!$H$13,0,10*ROW('Hygiene Data'!H19))="","",OFFSET('Hygiene Data'!$H$13,0,10*ROW('Hygiene Data'!H19)))</f>
        <v/>
      </c>
      <c r="ED25" s="291" t="str">
        <f ca="true">+IF(OFFSET('Hygiene Data'!$I$11,0,10*ROW('Hygiene Data'!I19))="","",OFFSET('Hygiene Data'!$I$11,0,10*ROW('Hygiene Data'!I19)))</f>
        <v/>
      </c>
      <c r="EE25" s="291" t="str">
        <f ca="true">+IF(OFFSET('Hygiene Data'!$I$12,0,10*ROW('Hygiene Data'!I19))="","",OFFSET('Hygiene Data'!$I$12,0,10*ROW('Hygiene Data'!I19)))</f>
        <v/>
      </c>
      <c r="EF25" s="291"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CPV_2020_EMIS</v>
      </c>
      <c r="B26" s="36" t="str">
        <f ca="true">+IF(OFFSET('Water Data'!$C$2,0,10*ROW('Water Data'!F20))="","",OFFSET('Water Data'!$C$2,0,10*ROW('Water Data'!F20)))</f>
        <v>EMIS</v>
      </c>
      <c r="C26" s="347">
        <f t="shared" ca="true" si="0"/>
        <v>2020</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97.969543147208114</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97.969543147208114</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97.969543147208128</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97.969543147208128</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91"/>
      <c r="BS26" s="291" t="str">
        <f ca="true">+IF(OFFSET('Water Data'!$D$27,0,10*ROW('Water Data'!D20))="","",OFFSET('Water Data'!$D$27,0,10*ROW('Water Data'!D20)))</f>
        <v/>
      </c>
      <c r="BT26" s="291" t="str">
        <f ca="true">+IF(OFFSET('Water Data'!$D$28,0,10*ROW('Water Data'!D20))="","",OFFSET('Water Data'!$D$28,0,10*ROW('Water Data'!D20)))</f>
        <v>Yes</v>
      </c>
      <c r="BU26" s="291" t="str">
        <f ca="true">+IF(OFFSET('Water Data'!$D$29,0,10*ROW('Water Data'!D20))="","",OFFSET('Water Data'!$D$29,0,10*ROW('Water Data'!D20)))</f>
        <v/>
      </c>
      <c r="BV26" s="291" t="str">
        <f ca="true">+IF(OFFSET('Water Data'!$E$27,0,10*ROW('Water Data'!E20))="","",OFFSET('Water Data'!$E$27,0,10*ROW('Water Data'!E20)))</f>
        <v/>
      </c>
      <c r="BW26" s="291" t="str">
        <f ca="true">+IF(OFFSET('Water Data'!$E$28,0,10*ROW('Water Data'!E20))="","",OFFSET('Water Data'!$E$28,0,10*ROW('Water Data'!E20)))</f>
        <v/>
      </c>
      <c r="BX26" s="291" t="str">
        <f ca="true">+IF(OFFSET('Water Data'!$E$29,0,10*ROW('Water Data'!E20))="","",OFFSET('Water Data'!$E$29,0,10*ROW('Water Data'!E20)))</f>
        <v/>
      </c>
      <c r="BY26" s="291" t="str">
        <f ca="true">+IF(OFFSET('Water Data'!$F$27,0,10*ROW('Water Data'!F20))="","",OFFSET('Water Data'!$F$27,0,10*ROW('Water Data'!F20)))</f>
        <v/>
      </c>
      <c r="BZ26" s="291" t="str">
        <f ca="true">+IF(OFFSET('Water Data'!$F$28,0,10*ROW('Water Data'!F20))="","",OFFSET('Water Data'!$F$28,0,10*ROW('Water Data'!F20)))</f>
        <v/>
      </c>
      <c r="CA26" s="291" t="str">
        <f ca="true">+IF(OFFSET('Water Data'!$F$29,0,10*ROW('Water Data'!F20))="","",OFFSET('Water Data'!$F$29,0,10*ROW('Water Data'!F20)))</f>
        <v/>
      </c>
      <c r="CB26" s="291" t="str">
        <f ca="true">+IF(OFFSET('Water Data'!$G$27,0,10*ROW('Water Data'!G20))="","",OFFSET('Water Data'!$G$27,0,10*ROW('Water Data'!G20)))</f>
        <v/>
      </c>
      <c r="CC26" s="291" t="str">
        <f ca="true">+IF(OFFSET('Water Data'!$G$28,0,10*ROW('Water Data'!G20))="","",OFFSET('Water Data'!$G$28,0,10*ROW('Water Data'!G20)))</f>
        <v/>
      </c>
      <c r="CD26" s="291" t="str">
        <f ca="true">+IF(OFFSET('Water Data'!$G$29,0,10*ROW('Water Data'!G20))="","",OFFSET('Water Data'!$G$29,0,10*ROW('Water Data'!G20)))</f>
        <v/>
      </c>
      <c r="CE26" s="291" t="str">
        <f ca="true">+IF(OFFSET('Water Data'!$H$27,0,10*ROW('Water Data'!H20))="","",OFFSET('Water Data'!$H$27,0,10*ROW('Water Data'!H20)))</f>
        <v/>
      </c>
      <c r="CF26" s="291" t="str">
        <f ca="true">+IF(OFFSET('Water Data'!$H$28,0,10*ROW('Water Data'!H20))="","",OFFSET('Water Data'!$H$28,0,10*ROW('Water Data'!H20)))</f>
        <v>Yes</v>
      </c>
      <c r="CG26" s="291" t="str">
        <f ca="true">+IF(OFFSET('Water Data'!$H$29,0,10*ROW('Water Data'!H20))="","",OFFSET('Water Data'!$H$29,0,10*ROW('Water Data'!H20)))</f>
        <v/>
      </c>
      <c r="CH26" s="291" t="str">
        <f ca="true">+IF(OFFSET('Water Data'!$I$27,0,10*ROW('Water Data'!I20))="","",OFFSET('Water Data'!$I$27,0,10*ROW('Water Data'!I20)))</f>
        <v/>
      </c>
      <c r="CI26" s="291" t="str">
        <f ca="true">+IF(OFFSET('Water Data'!$I$28,0,10*ROW('Water Data'!I20))="","",OFFSET('Water Data'!$I$28,0,10*ROW('Water Data'!I20)))</f>
        <v/>
      </c>
      <c r="CJ26" s="291" t="str">
        <f ca="true">+IF(OFFSET('Water Data'!$I$29,0,10*ROW('Water Data'!I20))="","",OFFSET('Water Data'!$I$29,0,10*ROW('Water Data'!I20)))</f>
        <v/>
      </c>
      <c r="CK26" s="291" t="str">
        <f ca="true">+IF(OFFSET('Sanitation Data'!$D$28,0,10*ROW('Sanitation Data'!D20))="","",OFFSET('Sanitation Data'!$D$28,0,10*ROW('Sanitation Data'!D20)))</f>
        <v>Yes</v>
      </c>
      <c r="CL26" s="291" t="str">
        <f ca="true">+IF(OFFSET('Sanitation Data'!$D$29,0,10*ROW('Sanitation Data'!D20))="","",OFFSET('Sanitation Data'!$D$29,0,10*ROW('Sanitation Data'!D20)))</f>
        <v/>
      </c>
      <c r="CM26" s="291" t="str">
        <f ca="true">+IF(OFFSET('Sanitation Data'!$D$30,0,10*ROW('Sanitation Data'!D20))="","",OFFSET('Sanitation Data'!$D$30,0,10*ROW('Sanitation Data'!D20)))</f>
        <v/>
      </c>
      <c r="CN26" s="291" t="str">
        <f ca="true">+IF(OFFSET('Sanitation Data'!$D$31,0,10*ROW('Sanitation Data'!D20))="","",OFFSET('Sanitation Data'!$D$31,0,10*ROW('Sanitation Data'!D20)))</f>
        <v/>
      </c>
      <c r="CO26" s="291" t="str">
        <f ca="true">+IF(OFFSET('Sanitation Data'!$D$32,0,10*ROW('Sanitation Data'!D20))="","",OFFSET('Sanitation Data'!$D$32,0,10*ROW('Sanitation Data'!D20)))</f>
        <v/>
      </c>
      <c r="CP26" s="291" t="str">
        <f ca="true">+IF(OFFSET('Sanitation Data'!$E$28,0,10*ROW('Sanitation Data'!E20))="","",OFFSET('Sanitation Data'!$E$28,0,10*ROW('Sanitation Data'!E20)))</f>
        <v/>
      </c>
      <c r="CQ26" s="291" t="str">
        <f ca="true">+IF(OFFSET('Sanitation Data'!$E$29,0,10*ROW('Sanitation Data'!E20))="","",OFFSET('Sanitation Data'!$E$29,0,10*ROW('Sanitation Data'!E20)))</f>
        <v/>
      </c>
      <c r="CR26" s="291" t="str">
        <f ca="true">+IF(OFFSET('Sanitation Data'!$E$30,0,10*ROW('Sanitation Data'!E20))="","",OFFSET('Sanitation Data'!$E$30,0,10*ROW('Sanitation Data'!E20)))</f>
        <v/>
      </c>
      <c r="CS26" s="291" t="str">
        <f ca="true">+IF(OFFSET('Sanitation Data'!$E$31,0,10*ROW('Sanitation Data'!E20))="","",OFFSET('Sanitation Data'!$E$31,0,10*ROW('Sanitation Data'!E20)))</f>
        <v/>
      </c>
      <c r="CT26" s="291" t="str">
        <f ca="true">+IF(OFFSET('Sanitation Data'!$E$32,0,10*ROW('Sanitation Data'!E20))="","",OFFSET('Sanitation Data'!$E$32,0,10*ROW('Sanitation Data'!E20)))</f>
        <v/>
      </c>
      <c r="CU26" s="291" t="str">
        <f ca="true">+IF(OFFSET('Sanitation Data'!$F$28,0,10*ROW('Sanitation Data'!F20))="","",OFFSET('Sanitation Data'!$F$28,0,10*ROW('Sanitation Data'!F20)))</f>
        <v/>
      </c>
      <c r="CV26" s="291" t="str">
        <f ca="true">+IF(OFFSET('Sanitation Data'!$F$29,0,10*ROW('Sanitation Data'!F20))="","",OFFSET('Sanitation Data'!$F$29,0,10*ROW('Sanitation Data'!F20)))</f>
        <v/>
      </c>
      <c r="CW26" s="291" t="str">
        <f ca="true">+IF(OFFSET('Sanitation Data'!$F$30,0,10*ROW('Sanitation Data'!F20))="","",OFFSET('Sanitation Data'!$F$30,0,10*ROW('Sanitation Data'!F20)))</f>
        <v/>
      </c>
      <c r="CX26" s="291" t="str">
        <f ca="true">+IF(OFFSET('Sanitation Data'!$F$31,0,10*ROW('Sanitation Data'!F20))="","",OFFSET('Sanitation Data'!$F$31,0,10*ROW('Sanitation Data'!F20)))</f>
        <v/>
      </c>
      <c r="CY26" s="291" t="str">
        <f ca="true">+IF(OFFSET('Sanitation Data'!$F$32,0,10*ROW('Sanitation Data'!F20))="","",OFFSET('Sanitation Data'!$F$32,0,10*ROW('Sanitation Data'!F20)))</f>
        <v/>
      </c>
      <c r="CZ26" s="291" t="str">
        <f ca="true">+IF(OFFSET('Sanitation Data'!$G$28,0,10*ROW('Sanitation Data'!G20))="","",OFFSET('Sanitation Data'!$G$28,0,10*ROW('Sanitation Data'!G20)))</f>
        <v/>
      </c>
      <c r="DA26" s="291" t="str">
        <f ca="true">+IF(OFFSET('Sanitation Data'!$G$29,0,10*ROW('Sanitation Data'!G20))="","",OFFSET('Sanitation Data'!$G$29,0,10*ROW('Sanitation Data'!G20)))</f>
        <v/>
      </c>
      <c r="DB26" s="291" t="str">
        <f ca="true">+IF(OFFSET('Sanitation Data'!$G$30,0,10*ROW('Sanitation Data'!G20))="","",OFFSET('Sanitation Data'!$G$30,0,10*ROW('Sanitation Data'!G20)))</f>
        <v/>
      </c>
      <c r="DC26" s="291" t="str">
        <f ca="true">+IF(OFFSET('Sanitation Data'!$G$31,0,10*ROW('Sanitation Data'!G20))="","",OFFSET('Sanitation Data'!$G$31,0,10*ROW('Sanitation Data'!G20)))</f>
        <v/>
      </c>
      <c r="DD26" s="291" t="str">
        <f ca="true">+IF(OFFSET('Sanitation Data'!$G$32,0,10*ROW('Sanitation Data'!G20))="","",OFFSET('Sanitation Data'!$G$32,0,10*ROW('Sanitation Data'!G20)))</f>
        <v/>
      </c>
      <c r="DE26" s="291" t="str">
        <f ca="true">+IF(OFFSET('Sanitation Data'!$H$28,0,10*ROW('Sanitation Data'!H20))="","",OFFSET('Sanitation Data'!$H$28,0,10*ROW('Sanitation Data'!H20)))</f>
        <v>Yes</v>
      </c>
      <c r="DF26" s="291" t="str">
        <f ca="true">+IF(OFFSET('Sanitation Data'!$H$29,0,10*ROW('Sanitation Data'!H20))="","",OFFSET('Sanitation Data'!$H$29,0,10*ROW('Sanitation Data'!H20)))</f>
        <v/>
      </c>
      <c r="DG26" s="291" t="str">
        <f ca="true">+IF(OFFSET('Sanitation Data'!$H$30,0,10*ROW('Sanitation Data'!H20))="","",OFFSET('Sanitation Data'!$H$30,0,10*ROW('Sanitation Data'!H20)))</f>
        <v/>
      </c>
      <c r="DH26" s="291" t="str">
        <f ca="true">+IF(OFFSET('Sanitation Data'!$H$31,0,10*ROW('Sanitation Data'!H20))="","",OFFSET('Sanitation Data'!$H$31,0,10*ROW('Sanitation Data'!H20)))</f>
        <v/>
      </c>
      <c r="DI26" s="291" t="str">
        <f ca="true">+IF(OFFSET('Sanitation Data'!$H$32,0,10*ROW('Sanitation Data'!H20))="","",OFFSET('Sanitation Data'!$H$32,0,10*ROW('Sanitation Data'!H20)))</f>
        <v/>
      </c>
      <c r="DJ26" s="291" t="str">
        <f ca="true">+IF(OFFSET('Sanitation Data'!$I$28,0,10*ROW('Sanitation Data'!I20))="","",OFFSET('Sanitation Data'!$I$28,0,10*ROW('Sanitation Data'!I20)))</f>
        <v/>
      </c>
      <c r="DK26" s="291" t="str">
        <f ca="true">+IF(OFFSET('Sanitation Data'!$I$29,0,10*ROW('Sanitation Data'!I20))="","",OFFSET('Sanitation Data'!$I$29,0,10*ROW('Sanitation Data'!I20)))</f>
        <v/>
      </c>
      <c r="DL26" s="291" t="str">
        <f ca="true">+IF(OFFSET('Sanitation Data'!$I$30,0,10*ROW('Sanitation Data'!I20))="","",OFFSET('Sanitation Data'!$I$30,0,10*ROW('Sanitation Data'!I20)))</f>
        <v/>
      </c>
      <c r="DM26" s="291" t="str">
        <f ca="true">+IF(OFFSET('Sanitation Data'!$I$31,0,10*ROW('Sanitation Data'!I20))="","",OFFSET('Sanitation Data'!$I$31,0,10*ROW('Sanitation Data'!I20)))</f>
        <v/>
      </c>
      <c r="DN26" s="291" t="str">
        <f ca="true">+IF(OFFSET('Sanitation Data'!$I$32,0,10*ROW('Sanitation Data'!I20))="","",OFFSET('Sanitation Data'!$I$32,0,10*ROW('Sanitation Data'!I20)))</f>
        <v/>
      </c>
      <c r="DO26" s="291" t="str">
        <f ca="true">+IF(OFFSET('Hygiene Data'!$D$11,0,10*ROW('Hygiene Data'!D20))="","",OFFSET('Hygiene Data'!$D$11,0,10*ROW('Hygiene Data'!D20)))</f>
        <v/>
      </c>
      <c r="DP26" s="291" t="str">
        <f ca="true">+IF(OFFSET('Hygiene Data'!$D$12,0,10*ROW('Hygiene Data'!D20))="","",OFFSET('Hygiene Data'!$D$12,0,10*ROW('Hygiene Data'!D20)))</f>
        <v/>
      </c>
      <c r="DQ26" s="291" t="str">
        <f ca="true">+IF(OFFSET('Hygiene Data'!$D$13,0,10*ROW('Hygiene Data'!D20))="","",OFFSET('Hygiene Data'!$D$13,0,10*ROW('Hygiene Data'!D20)))</f>
        <v/>
      </c>
      <c r="DR26" s="291" t="str">
        <f ca="true">+IF(OFFSET('Hygiene Data'!$E$11,0,10*ROW('Hygiene Data'!E20))="","",OFFSET('Hygiene Data'!$E$11,0,10*ROW('Hygiene Data'!E20)))</f>
        <v/>
      </c>
      <c r="DS26" s="291" t="str">
        <f ca="true">+IF(OFFSET('Hygiene Data'!$E$12,0,10*ROW('Hygiene Data'!E20))="","",OFFSET('Hygiene Data'!$E$12,0,10*ROW('Hygiene Data'!E20)))</f>
        <v/>
      </c>
      <c r="DT26" s="291" t="str">
        <f ca="true">+IF(OFFSET('Hygiene Data'!$E$13,0,10*ROW('Hygiene Data'!E20))="","",OFFSET('Hygiene Data'!$E$13,0,10*ROW('Hygiene Data'!E20)))</f>
        <v/>
      </c>
      <c r="DU26" s="291" t="str">
        <f ca="true">+IF(OFFSET('Hygiene Data'!$F$11,0,10*ROW('Hygiene Data'!F20))="","",OFFSET('Hygiene Data'!$F$11,0,10*ROW('Hygiene Data'!F20)))</f>
        <v/>
      </c>
      <c r="DV26" s="291" t="str">
        <f ca="true">+IF(OFFSET('Hygiene Data'!$F$12,0,10*ROW('Hygiene Data'!F20))="","",OFFSET('Hygiene Data'!$F$12,0,10*ROW('Hygiene Data'!F20)))</f>
        <v/>
      </c>
      <c r="DW26" s="291" t="str">
        <f ca="true">+IF(OFFSET('Hygiene Data'!$F$13,0,10*ROW('Hygiene Data'!F20))="","",OFFSET('Hygiene Data'!$F$13,0,10*ROW('Hygiene Data'!F20)))</f>
        <v/>
      </c>
      <c r="DX26" s="291" t="str">
        <f ca="true">+IF(OFFSET('Hygiene Data'!$G$11,0,10*ROW('Hygiene Data'!G20))="","",OFFSET('Hygiene Data'!$G$11,0,10*ROW('Hygiene Data'!G20)))</f>
        <v/>
      </c>
      <c r="DY26" s="291" t="str">
        <f ca="true">+IF(OFFSET('Hygiene Data'!$G$12,0,10*ROW('Hygiene Data'!G20))="","",OFFSET('Hygiene Data'!$G$12,0,10*ROW('Hygiene Data'!G20)))</f>
        <v/>
      </c>
      <c r="DZ26" s="291" t="str">
        <f ca="true">+IF(OFFSET('Hygiene Data'!$G$13,0,10*ROW('Hygiene Data'!G20))="","",OFFSET('Hygiene Data'!$G$13,0,10*ROW('Hygiene Data'!G20)))</f>
        <v/>
      </c>
      <c r="EA26" s="291" t="str">
        <f ca="true">+IF(OFFSET('Hygiene Data'!$H$11,0,10*ROW('Hygiene Data'!H20))="","",OFFSET('Hygiene Data'!$H$11,0,10*ROW('Hygiene Data'!H20)))</f>
        <v/>
      </c>
      <c r="EB26" s="291" t="str">
        <f ca="true">+IF(OFFSET('Hygiene Data'!$H$12,0,10*ROW('Hygiene Data'!H20))="","",OFFSET('Hygiene Data'!$H$12,0,10*ROW('Hygiene Data'!H20)))</f>
        <v/>
      </c>
      <c r="EC26" s="291" t="str">
        <f ca="true">+IF(OFFSET('Hygiene Data'!$H$13,0,10*ROW('Hygiene Data'!H20))="","",OFFSET('Hygiene Data'!$H$13,0,10*ROW('Hygiene Data'!H20)))</f>
        <v/>
      </c>
      <c r="ED26" s="291" t="str">
        <f ca="true">+IF(OFFSET('Hygiene Data'!$I$11,0,10*ROW('Hygiene Data'!I20))="","",OFFSET('Hygiene Data'!$I$11,0,10*ROW('Hygiene Data'!I20)))</f>
        <v/>
      </c>
      <c r="EE26" s="291" t="str">
        <f ca="true">+IF(OFFSET('Hygiene Data'!$I$12,0,10*ROW('Hygiene Data'!I20))="","",OFFSET('Hygiene Data'!$I$12,0,10*ROW('Hygiene Data'!I20)))</f>
        <v/>
      </c>
      <c r="EF26" s="291"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7"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91"/>
      <c r="BS27" s="291" t="str">
        <f ca="true">+IF(OFFSET('Water Data'!$D$27,0,10*ROW('Water Data'!D21))="","",OFFSET('Water Data'!$D$27,0,10*ROW('Water Data'!D21)))</f>
        <v/>
      </c>
      <c r="BT27" s="291" t="str">
        <f ca="true">+IF(OFFSET('Water Data'!$D$28,0,10*ROW('Water Data'!D21))="","",OFFSET('Water Data'!$D$28,0,10*ROW('Water Data'!D21)))</f>
        <v/>
      </c>
      <c r="BU27" s="291" t="str">
        <f ca="true">+IF(OFFSET('Water Data'!$D$29,0,10*ROW('Water Data'!D21))="","",OFFSET('Water Data'!$D$29,0,10*ROW('Water Data'!D21)))</f>
        <v/>
      </c>
      <c r="BV27" s="291" t="str">
        <f ca="true">+IF(OFFSET('Water Data'!$E$27,0,10*ROW('Water Data'!E21))="","",OFFSET('Water Data'!$E$27,0,10*ROW('Water Data'!E21)))</f>
        <v/>
      </c>
      <c r="BW27" s="291" t="str">
        <f ca="true">+IF(OFFSET('Water Data'!$E$28,0,10*ROW('Water Data'!E21))="","",OFFSET('Water Data'!$E$28,0,10*ROW('Water Data'!E21)))</f>
        <v/>
      </c>
      <c r="BX27" s="291" t="str">
        <f ca="true">+IF(OFFSET('Water Data'!$E$29,0,10*ROW('Water Data'!E21))="","",OFFSET('Water Data'!$E$29,0,10*ROW('Water Data'!E21)))</f>
        <v/>
      </c>
      <c r="BY27" s="291" t="str">
        <f ca="true">+IF(OFFSET('Water Data'!$F$27,0,10*ROW('Water Data'!F21))="","",OFFSET('Water Data'!$F$27,0,10*ROW('Water Data'!F21)))</f>
        <v/>
      </c>
      <c r="BZ27" s="291" t="str">
        <f ca="true">+IF(OFFSET('Water Data'!$F$28,0,10*ROW('Water Data'!F21))="","",OFFSET('Water Data'!$F$28,0,10*ROW('Water Data'!F21)))</f>
        <v/>
      </c>
      <c r="CA27" s="291" t="str">
        <f ca="true">+IF(OFFSET('Water Data'!$F$29,0,10*ROW('Water Data'!F21))="","",OFFSET('Water Data'!$F$29,0,10*ROW('Water Data'!F21)))</f>
        <v/>
      </c>
      <c r="CB27" s="291" t="str">
        <f ca="true">+IF(OFFSET('Water Data'!$G$27,0,10*ROW('Water Data'!G21))="","",OFFSET('Water Data'!$G$27,0,10*ROW('Water Data'!G21)))</f>
        <v/>
      </c>
      <c r="CC27" s="291" t="str">
        <f ca="true">+IF(OFFSET('Water Data'!$G$28,0,10*ROW('Water Data'!G21))="","",OFFSET('Water Data'!$G$28,0,10*ROW('Water Data'!G21)))</f>
        <v/>
      </c>
      <c r="CD27" s="291" t="str">
        <f ca="true">+IF(OFFSET('Water Data'!$G$29,0,10*ROW('Water Data'!G21))="","",OFFSET('Water Data'!$G$29,0,10*ROW('Water Data'!G21)))</f>
        <v/>
      </c>
      <c r="CE27" s="291" t="str">
        <f ca="true">+IF(OFFSET('Water Data'!$H$27,0,10*ROW('Water Data'!H21))="","",OFFSET('Water Data'!$H$27,0,10*ROW('Water Data'!H21)))</f>
        <v/>
      </c>
      <c r="CF27" s="291" t="str">
        <f ca="true">+IF(OFFSET('Water Data'!$H$28,0,10*ROW('Water Data'!H21))="","",OFFSET('Water Data'!$H$28,0,10*ROW('Water Data'!H21)))</f>
        <v/>
      </c>
      <c r="CG27" s="291" t="str">
        <f ca="true">+IF(OFFSET('Water Data'!$H$29,0,10*ROW('Water Data'!H21))="","",OFFSET('Water Data'!$H$29,0,10*ROW('Water Data'!H21)))</f>
        <v/>
      </c>
      <c r="CH27" s="291" t="str">
        <f ca="true">+IF(OFFSET('Water Data'!$I$27,0,10*ROW('Water Data'!I21))="","",OFFSET('Water Data'!$I$27,0,10*ROW('Water Data'!I21)))</f>
        <v/>
      </c>
      <c r="CI27" s="291" t="str">
        <f ca="true">+IF(OFFSET('Water Data'!$I$28,0,10*ROW('Water Data'!I21))="","",OFFSET('Water Data'!$I$28,0,10*ROW('Water Data'!I21)))</f>
        <v/>
      </c>
      <c r="CJ27" s="291" t="str">
        <f ca="true">+IF(OFFSET('Water Data'!$I$29,0,10*ROW('Water Data'!I21))="","",OFFSET('Water Data'!$I$29,0,10*ROW('Water Data'!I21)))</f>
        <v/>
      </c>
      <c r="CK27" s="291" t="str">
        <f ca="true">+IF(OFFSET('Sanitation Data'!$D$28,0,10*ROW('Sanitation Data'!D21))="","",OFFSET('Sanitation Data'!$D$28,0,10*ROW('Sanitation Data'!D21)))</f>
        <v/>
      </c>
      <c r="CL27" s="291" t="str">
        <f ca="true">+IF(OFFSET('Sanitation Data'!$D$29,0,10*ROW('Sanitation Data'!D21))="","",OFFSET('Sanitation Data'!$D$29,0,10*ROW('Sanitation Data'!D21)))</f>
        <v/>
      </c>
      <c r="CM27" s="291" t="str">
        <f ca="true">+IF(OFFSET('Sanitation Data'!$D$30,0,10*ROW('Sanitation Data'!D21))="","",OFFSET('Sanitation Data'!$D$30,0,10*ROW('Sanitation Data'!D21)))</f>
        <v/>
      </c>
      <c r="CN27" s="291" t="str">
        <f ca="true">+IF(OFFSET('Sanitation Data'!$D$31,0,10*ROW('Sanitation Data'!D21))="","",OFFSET('Sanitation Data'!$D$31,0,10*ROW('Sanitation Data'!D21)))</f>
        <v/>
      </c>
      <c r="CO27" s="291" t="str">
        <f ca="true">+IF(OFFSET('Sanitation Data'!$D$32,0,10*ROW('Sanitation Data'!D21))="","",OFFSET('Sanitation Data'!$D$32,0,10*ROW('Sanitation Data'!D21)))</f>
        <v/>
      </c>
      <c r="CP27" s="291" t="str">
        <f ca="true">+IF(OFFSET('Sanitation Data'!$E$28,0,10*ROW('Sanitation Data'!E21))="","",OFFSET('Sanitation Data'!$E$28,0,10*ROW('Sanitation Data'!E21)))</f>
        <v/>
      </c>
      <c r="CQ27" s="291" t="str">
        <f ca="true">+IF(OFFSET('Sanitation Data'!$E$29,0,10*ROW('Sanitation Data'!E21))="","",OFFSET('Sanitation Data'!$E$29,0,10*ROW('Sanitation Data'!E21)))</f>
        <v/>
      </c>
      <c r="CR27" s="291" t="str">
        <f ca="true">+IF(OFFSET('Sanitation Data'!$E$30,0,10*ROW('Sanitation Data'!E21))="","",OFFSET('Sanitation Data'!$E$30,0,10*ROW('Sanitation Data'!E21)))</f>
        <v/>
      </c>
      <c r="CS27" s="291" t="str">
        <f ca="true">+IF(OFFSET('Sanitation Data'!$E$31,0,10*ROW('Sanitation Data'!E21))="","",OFFSET('Sanitation Data'!$E$31,0,10*ROW('Sanitation Data'!E21)))</f>
        <v/>
      </c>
      <c r="CT27" s="291" t="str">
        <f ca="true">+IF(OFFSET('Sanitation Data'!$E$32,0,10*ROW('Sanitation Data'!E21))="","",OFFSET('Sanitation Data'!$E$32,0,10*ROW('Sanitation Data'!E21)))</f>
        <v/>
      </c>
      <c r="CU27" s="291" t="str">
        <f ca="true">+IF(OFFSET('Sanitation Data'!$F$28,0,10*ROW('Sanitation Data'!F21))="","",OFFSET('Sanitation Data'!$F$28,0,10*ROW('Sanitation Data'!F21)))</f>
        <v/>
      </c>
      <c r="CV27" s="291" t="str">
        <f ca="true">+IF(OFFSET('Sanitation Data'!$F$29,0,10*ROW('Sanitation Data'!F21))="","",OFFSET('Sanitation Data'!$F$29,0,10*ROW('Sanitation Data'!F21)))</f>
        <v/>
      </c>
      <c r="CW27" s="291" t="str">
        <f ca="true">+IF(OFFSET('Sanitation Data'!$F$30,0,10*ROW('Sanitation Data'!F21))="","",OFFSET('Sanitation Data'!$F$30,0,10*ROW('Sanitation Data'!F21)))</f>
        <v/>
      </c>
      <c r="CX27" s="291" t="str">
        <f ca="true">+IF(OFFSET('Sanitation Data'!$F$31,0,10*ROW('Sanitation Data'!F21))="","",OFFSET('Sanitation Data'!$F$31,0,10*ROW('Sanitation Data'!F21)))</f>
        <v/>
      </c>
      <c r="CY27" s="291" t="str">
        <f ca="true">+IF(OFFSET('Sanitation Data'!$F$32,0,10*ROW('Sanitation Data'!F21))="","",OFFSET('Sanitation Data'!$F$32,0,10*ROW('Sanitation Data'!F21)))</f>
        <v/>
      </c>
      <c r="CZ27" s="291" t="str">
        <f ca="true">+IF(OFFSET('Sanitation Data'!$G$28,0,10*ROW('Sanitation Data'!G21))="","",OFFSET('Sanitation Data'!$G$28,0,10*ROW('Sanitation Data'!G21)))</f>
        <v/>
      </c>
      <c r="DA27" s="291" t="str">
        <f ca="true">+IF(OFFSET('Sanitation Data'!$G$29,0,10*ROW('Sanitation Data'!G21))="","",OFFSET('Sanitation Data'!$G$29,0,10*ROW('Sanitation Data'!G21)))</f>
        <v/>
      </c>
      <c r="DB27" s="291" t="str">
        <f ca="true">+IF(OFFSET('Sanitation Data'!$G$30,0,10*ROW('Sanitation Data'!G21))="","",OFFSET('Sanitation Data'!$G$30,0,10*ROW('Sanitation Data'!G21)))</f>
        <v/>
      </c>
      <c r="DC27" s="291" t="str">
        <f ca="true">+IF(OFFSET('Sanitation Data'!$G$31,0,10*ROW('Sanitation Data'!G21))="","",OFFSET('Sanitation Data'!$G$31,0,10*ROW('Sanitation Data'!G21)))</f>
        <v/>
      </c>
      <c r="DD27" s="291" t="str">
        <f ca="true">+IF(OFFSET('Sanitation Data'!$G$32,0,10*ROW('Sanitation Data'!G21))="","",OFFSET('Sanitation Data'!$G$32,0,10*ROW('Sanitation Data'!G21)))</f>
        <v/>
      </c>
      <c r="DE27" s="291" t="str">
        <f ca="true">+IF(OFFSET('Sanitation Data'!$H$28,0,10*ROW('Sanitation Data'!H21))="","",OFFSET('Sanitation Data'!$H$28,0,10*ROW('Sanitation Data'!H21)))</f>
        <v/>
      </c>
      <c r="DF27" s="291" t="str">
        <f ca="true">+IF(OFFSET('Sanitation Data'!$H$29,0,10*ROW('Sanitation Data'!H21))="","",OFFSET('Sanitation Data'!$H$29,0,10*ROW('Sanitation Data'!H21)))</f>
        <v/>
      </c>
      <c r="DG27" s="291" t="str">
        <f ca="true">+IF(OFFSET('Sanitation Data'!$H$30,0,10*ROW('Sanitation Data'!H21))="","",OFFSET('Sanitation Data'!$H$30,0,10*ROW('Sanitation Data'!H21)))</f>
        <v/>
      </c>
      <c r="DH27" s="291" t="str">
        <f ca="true">+IF(OFFSET('Sanitation Data'!$H$31,0,10*ROW('Sanitation Data'!H21))="","",OFFSET('Sanitation Data'!$H$31,0,10*ROW('Sanitation Data'!H21)))</f>
        <v/>
      </c>
      <c r="DI27" s="291" t="str">
        <f ca="true">+IF(OFFSET('Sanitation Data'!$H$32,0,10*ROW('Sanitation Data'!H21))="","",OFFSET('Sanitation Data'!$H$32,0,10*ROW('Sanitation Data'!H21)))</f>
        <v/>
      </c>
      <c r="DJ27" s="291" t="str">
        <f ca="true">+IF(OFFSET('Sanitation Data'!$I$28,0,10*ROW('Sanitation Data'!I21))="","",OFFSET('Sanitation Data'!$I$28,0,10*ROW('Sanitation Data'!I21)))</f>
        <v/>
      </c>
      <c r="DK27" s="291" t="str">
        <f ca="true">+IF(OFFSET('Sanitation Data'!$I$29,0,10*ROW('Sanitation Data'!I21))="","",OFFSET('Sanitation Data'!$I$29,0,10*ROW('Sanitation Data'!I21)))</f>
        <v/>
      </c>
      <c r="DL27" s="291" t="str">
        <f ca="true">+IF(OFFSET('Sanitation Data'!$I$30,0,10*ROW('Sanitation Data'!I21))="","",OFFSET('Sanitation Data'!$I$30,0,10*ROW('Sanitation Data'!I21)))</f>
        <v/>
      </c>
      <c r="DM27" s="291" t="str">
        <f ca="true">+IF(OFFSET('Sanitation Data'!$I$31,0,10*ROW('Sanitation Data'!I21))="","",OFFSET('Sanitation Data'!$I$31,0,10*ROW('Sanitation Data'!I21)))</f>
        <v/>
      </c>
      <c r="DN27" s="291" t="str">
        <f ca="true">+IF(OFFSET('Sanitation Data'!$I$32,0,10*ROW('Sanitation Data'!I21))="","",OFFSET('Sanitation Data'!$I$32,0,10*ROW('Sanitation Data'!I21)))</f>
        <v/>
      </c>
      <c r="DO27" s="291" t="str">
        <f ca="true">+IF(OFFSET('Hygiene Data'!$D$11,0,10*ROW('Hygiene Data'!D21))="","",OFFSET('Hygiene Data'!$D$11,0,10*ROW('Hygiene Data'!D21)))</f>
        <v/>
      </c>
      <c r="DP27" s="291" t="str">
        <f ca="true">+IF(OFFSET('Hygiene Data'!$D$12,0,10*ROW('Hygiene Data'!D21))="","",OFFSET('Hygiene Data'!$D$12,0,10*ROW('Hygiene Data'!D21)))</f>
        <v/>
      </c>
      <c r="DQ27" s="291" t="str">
        <f ca="true">+IF(OFFSET('Hygiene Data'!$D$13,0,10*ROW('Hygiene Data'!D21))="","",OFFSET('Hygiene Data'!$D$13,0,10*ROW('Hygiene Data'!D21)))</f>
        <v/>
      </c>
      <c r="DR27" s="291" t="str">
        <f ca="true">+IF(OFFSET('Hygiene Data'!$E$11,0,10*ROW('Hygiene Data'!E21))="","",OFFSET('Hygiene Data'!$E$11,0,10*ROW('Hygiene Data'!E21)))</f>
        <v/>
      </c>
      <c r="DS27" s="291" t="str">
        <f ca="true">+IF(OFFSET('Hygiene Data'!$E$12,0,10*ROW('Hygiene Data'!E21))="","",OFFSET('Hygiene Data'!$E$12,0,10*ROW('Hygiene Data'!E21)))</f>
        <v/>
      </c>
      <c r="DT27" s="291" t="str">
        <f ca="true">+IF(OFFSET('Hygiene Data'!$E$13,0,10*ROW('Hygiene Data'!E21))="","",OFFSET('Hygiene Data'!$E$13,0,10*ROW('Hygiene Data'!E21)))</f>
        <v/>
      </c>
      <c r="DU27" s="291" t="str">
        <f ca="true">+IF(OFFSET('Hygiene Data'!$F$11,0,10*ROW('Hygiene Data'!F21))="","",OFFSET('Hygiene Data'!$F$11,0,10*ROW('Hygiene Data'!F21)))</f>
        <v/>
      </c>
      <c r="DV27" s="291" t="str">
        <f ca="true">+IF(OFFSET('Hygiene Data'!$F$12,0,10*ROW('Hygiene Data'!F21))="","",OFFSET('Hygiene Data'!$F$12,0,10*ROW('Hygiene Data'!F21)))</f>
        <v/>
      </c>
      <c r="DW27" s="291" t="str">
        <f ca="true">+IF(OFFSET('Hygiene Data'!$F$13,0,10*ROW('Hygiene Data'!F21))="","",OFFSET('Hygiene Data'!$F$13,0,10*ROW('Hygiene Data'!F21)))</f>
        <v/>
      </c>
      <c r="DX27" s="291" t="str">
        <f ca="true">+IF(OFFSET('Hygiene Data'!$G$11,0,10*ROW('Hygiene Data'!G21))="","",OFFSET('Hygiene Data'!$G$11,0,10*ROW('Hygiene Data'!G21)))</f>
        <v/>
      </c>
      <c r="DY27" s="291" t="str">
        <f ca="true">+IF(OFFSET('Hygiene Data'!$G$12,0,10*ROW('Hygiene Data'!G21))="","",OFFSET('Hygiene Data'!$G$12,0,10*ROW('Hygiene Data'!G21)))</f>
        <v/>
      </c>
      <c r="DZ27" s="291" t="str">
        <f ca="true">+IF(OFFSET('Hygiene Data'!$G$13,0,10*ROW('Hygiene Data'!G21))="","",OFFSET('Hygiene Data'!$G$13,0,10*ROW('Hygiene Data'!G21)))</f>
        <v/>
      </c>
      <c r="EA27" s="291" t="str">
        <f ca="true">+IF(OFFSET('Hygiene Data'!$H$11,0,10*ROW('Hygiene Data'!H21))="","",OFFSET('Hygiene Data'!$H$11,0,10*ROW('Hygiene Data'!H21)))</f>
        <v/>
      </c>
      <c r="EB27" s="291" t="str">
        <f ca="true">+IF(OFFSET('Hygiene Data'!$H$12,0,10*ROW('Hygiene Data'!H21))="","",OFFSET('Hygiene Data'!$H$12,0,10*ROW('Hygiene Data'!H21)))</f>
        <v/>
      </c>
      <c r="EC27" s="291" t="str">
        <f ca="true">+IF(OFFSET('Hygiene Data'!$H$13,0,10*ROW('Hygiene Data'!H21))="","",OFFSET('Hygiene Data'!$H$13,0,10*ROW('Hygiene Data'!H21)))</f>
        <v/>
      </c>
      <c r="ED27" s="291" t="str">
        <f ca="true">+IF(OFFSET('Hygiene Data'!$I$11,0,10*ROW('Hygiene Data'!I21))="","",OFFSET('Hygiene Data'!$I$11,0,10*ROW('Hygiene Data'!I21)))</f>
        <v/>
      </c>
      <c r="EE27" s="291" t="str">
        <f ca="true">+IF(OFFSET('Hygiene Data'!$I$12,0,10*ROW('Hygiene Data'!I21))="","",OFFSET('Hygiene Data'!$I$12,0,10*ROW('Hygiene Data'!I21)))</f>
        <v/>
      </c>
      <c r="EF27" s="291"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7"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91"/>
      <c r="BS28" s="291" t="str">
        <f ca="true">+IF(OFFSET('Water Data'!$D$27,0,10*ROW('Water Data'!D22))="","",OFFSET('Water Data'!$D$27,0,10*ROW('Water Data'!D22)))</f>
        <v/>
      </c>
      <c r="BT28" s="291" t="str">
        <f ca="true">+IF(OFFSET('Water Data'!$D$28,0,10*ROW('Water Data'!D22))="","",OFFSET('Water Data'!$D$28,0,10*ROW('Water Data'!D22)))</f>
        <v/>
      </c>
      <c r="BU28" s="291" t="str">
        <f ca="true">+IF(OFFSET('Water Data'!$D$29,0,10*ROW('Water Data'!D22))="","",OFFSET('Water Data'!$D$29,0,10*ROW('Water Data'!D22)))</f>
        <v/>
      </c>
      <c r="BV28" s="291" t="str">
        <f ca="true">+IF(OFFSET('Water Data'!$E$27,0,10*ROW('Water Data'!E22))="","",OFFSET('Water Data'!$E$27,0,10*ROW('Water Data'!E22)))</f>
        <v/>
      </c>
      <c r="BW28" s="291" t="str">
        <f ca="true">+IF(OFFSET('Water Data'!$E$28,0,10*ROW('Water Data'!E22))="","",OFFSET('Water Data'!$E$28,0,10*ROW('Water Data'!E22)))</f>
        <v/>
      </c>
      <c r="BX28" s="291" t="str">
        <f ca="true">+IF(OFFSET('Water Data'!$E$29,0,10*ROW('Water Data'!E22))="","",OFFSET('Water Data'!$E$29,0,10*ROW('Water Data'!E22)))</f>
        <v/>
      </c>
      <c r="BY28" s="291" t="str">
        <f ca="true">+IF(OFFSET('Water Data'!$F$27,0,10*ROW('Water Data'!F22))="","",OFFSET('Water Data'!$F$27,0,10*ROW('Water Data'!F22)))</f>
        <v/>
      </c>
      <c r="BZ28" s="291" t="str">
        <f ca="true">+IF(OFFSET('Water Data'!$F$28,0,10*ROW('Water Data'!F22))="","",OFFSET('Water Data'!$F$28,0,10*ROW('Water Data'!F22)))</f>
        <v/>
      </c>
      <c r="CA28" s="291" t="str">
        <f ca="true">+IF(OFFSET('Water Data'!$F$29,0,10*ROW('Water Data'!F22))="","",OFFSET('Water Data'!$F$29,0,10*ROW('Water Data'!F22)))</f>
        <v/>
      </c>
      <c r="CB28" s="291" t="str">
        <f ca="true">+IF(OFFSET('Water Data'!$G$27,0,10*ROW('Water Data'!G22))="","",OFFSET('Water Data'!$G$27,0,10*ROW('Water Data'!G22)))</f>
        <v/>
      </c>
      <c r="CC28" s="291" t="str">
        <f ca="true">+IF(OFFSET('Water Data'!$G$28,0,10*ROW('Water Data'!G22))="","",OFFSET('Water Data'!$G$28,0,10*ROW('Water Data'!G22)))</f>
        <v/>
      </c>
      <c r="CD28" s="291" t="str">
        <f ca="true">+IF(OFFSET('Water Data'!$G$29,0,10*ROW('Water Data'!G22))="","",OFFSET('Water Data'!$G$29,0,10*ROW('Water Data'!G22)))</f>
        <v/>
      </c>
      <c r="CE28" s="291" t="str">
        <f ca="true">+IF(OFFSET('Water Data'!$H$27,0,10*ROW('Water Data'!H22))="","",OFFSET('Water Data'!$H$27,0,10*ROW('Water Data'!H22)))</f>
        <v/>
      </c>
      <c r="CF28" s="291" t="str">
        <f ca="true">+IF(OFFSET('Water Data'!$H$28,0,10*ROW('Water Data'!H22))="","",OFFSET('Water Data'!$H$28,0,10*ROW('Water Data'!H22)))</f>
        <v/>
      </c>
      <c r="CG28" s="291" t="str">
        <f ca="true">+IF(OFFSET('Water Data'!$H$29,0,10*ROW('Water Data'!H22))="","",OFFSET('Water Data'!$H$29,0,10*ROW('Water Data'!H22)))</f>
        <v/>
      </c>
      <c r="CH28" s="291" t="str">
        <f ca="true">+IF(OFFSET('Water Data'!$I$27,0,10*ROW('Water Data'!I22))="","",OFFSET('Water Data'!$I$27,0,10*ROW('Water Data'!I22)))</f>
        <v/>
      </c>
      <c r="CI28" s="291" t="str">
        <f ca="true">+IF(OFFSET('Water Data'!$I$28,0,10*ROW('Water Data'!I22))="","",OFFSET('Water Data'!$I$28,0,10*ROW('Water Data'!I22)))</f>
        <v/>
      </c>
      <c r="CJ28" s="291" t="str">
        <f ca="true">+IF(OFFSET('Water Data'!$I$29,0,10*ROW('Water Data'!I22))="","",OFFSET('Water Data'!$I$29,0,10*ROW('Water Data'!I22)))</f>
        <v/>
      </c>
      <c r="CK28" s="291" t="str">
        <f ca="true">+IF(OFFSET('Sanitation Data'!$D$28,0,10*ROW('Sanitation Data'!D22))="","",OFFSET('Sanitation Data'!$D$28,0,10*ROW('Sanitation Data'!D22)))</f>
        <v/>
      </c>
      <c r="CL28" s="291" t="str">
        <f ca="true">+IF(OFFSET('Sanitation Data'!$D$29,0,10*ROW('Sanitation Data'!D22))="","",OFFSET('Sanitation Data'!$D$29,0,10*ROW('Sanitation Data'!D22)))</f>
        <v/>
      </c>
      <c r="CM28" s="291" t="str">
        <f ca="true">+IF(OFFSET('Sanitation Data'!$D$30,0,10*ROW('Sanitation Data'!D22))="","",OFFSET('Sanitation Data'!$D$30,0,10*ROW('Sanitation Data'!D22)))</f>
        <v/>
      </c>
      <c r="CN28" s="291" t="str">
        <f ca="true">+IF(OFFSET('Sanitation Data'!$D$31,0,10*ROW('Sanitation Data'!D22))="","",OFFSET('Sanitation Data'!$D$31,0,10*ROW('Sanitation Data'!D22)))</f>
        <v/>
      </c>
      <c r="CO28" s="291" t="str">
        <f ca="true">+IF(OFFSET('Sanitation Data'!$D$32,0,10*ROW('Sanitation Data'!D22))="","",OFFSET('Sanitation Data'!$D$32,0,10*ROW('Sanitation Data'!D22)))</f>
        <v/>
      </c>
      <c r="CP28" s="291" t="str">
        <f ca="true">+IF(OFFSET('Sanitation Data'!$E$28,0,10*ROW('Sanitation Data'!E22))="","",OFFSET('Sanitation Data'!$E$28,0,10*ROW('Sanitation Data'!E22)))</f>
        <v/>
      </c>
      <c r="CQ28" s="291" t="str">
        <f ca="true">+IF(OFFSET('Sanitation Data'!$E$29,0,10*ROW('Sanitation Data'!E22))="","",OFFSET('Sanitation Data'!$E$29,0,10*ROW('Sanitation Data'!E22)))</f>
        <v/>
      </c>
      <c r="CR28" s="291" t="str">
        <f ca="true">+IF(OFFSET('Sanitation Data'!$E$30,0,10*ROW('Sanitation Data'!E22))="","",OFFSET('Sanitation Data'!$E$30,0,10*ROW('Sanitation Data'!E22)))</f>
        <v/>
      </c>
      <c r="CS28" s="291" t="str">
        <f ca="true">+IF(OFFSET('Sanitation Data'!$E$31,0,10*ROW('Sanitation Data'!E22))="","",OFFSET('Sanitation Data'!$E$31,0,10*ROW('Sanitation Data'!E22)))</f>
        <v/>
      </c>
      <c r="CT28" s="291" t="str">
        <f ca="true">+IF(OFFSET('Sanitation Data'!$E$32,0,10*ROW('Sanitation Data'!E22))="","",OFFSET('Sanitation Data'!$E$32,0,10*ROW('Sanitation Data'!E22)))</f>
        <v/>
      </c>
      <c r="CU28" s="291" t="str">
        <f ca="true">+IF(OFFSET('Sanitation Data'!$F$28,0,10*ROW('Sanitation Data'!F22))="","",OFFSET('Sanitation Data'!$F$28,0,10*ROW('Sanitation Data'!F22)))</f>
        <v/>
      </c>
      <c r="CV28" s="291" t="str">
        <f ca="true">+IF(OFFSET('Sanitation Data'!$F$29,0,10*ROW('Sanitation Data'!F22))="","",OFFSET('Sanitation Data'!$F$29,0,10*ROW('Sanitation Data'!F22)))</f>
        <v/>
      </c>
      <c r="CW28" s="291" t="str">
        <f ca="true">+IF(OFFSET('Sanitation Data'!$F$30,0,10*ROW('Sanitation Data'!F22))="","",OFFSET('Sanitation Data'!$F$30,0,10*ROW('Sanitation Data'!F22)))</f>
        <v/>
      </c>
      <c r="CX28" s="291" t="str">
        <f ca="true">+IF(OFFSET('Sanitation Data'!$F$31,0,10*ROW('Sanitation Data'!F22))="","",OFFSET('Sanitation Data'!$F$31,0,10*ROW('Sanitation Data'!F22)))</f>
        <v/>
      </c>
      <c r="CY28" s="291" t="str">
        <f ca="true">+IF(OFFSET('Sanitation Data'!$F$32,0,10*ROW('Sanitation Data'!F22))="","",OFFSET('Sanitation Data'!$F$32,0,10*ROW('Sanitation Data'!F22)))</f>
        <v/>
      </c>
      <c r="CZ28" s="291" t="str">
        <f ca="true">+IF(OFFSET('Sanitation Data'!$G$28,0,10*ROW('Sanitation Data'!G22))="","",OFFSET('Sanitation Data'!$G$28,0,10*ROW('Sanitation Data'!G22)))</f>
        <v/>
      </c>
      <c r="DA28" s="291" t="str">
        <f ca="true">+IF(OFFSET('Sanitation Data'!$G$29,0,10*ROW('Sanitation Data'!G22))="","",OFFSET('Sanitation Data'!$G$29,0,10*ROW('Sanitation Data'!G22)))</f>
        <v/>
      </c>
      <c r="DB28" s="291" t="str">
        <f ca="true">+IF(OFFSET('Sanitation Data'!$G$30,0,10*ROW('Sanitation Data'!G22))="","",OFFSET('Sanitation Data'!$G$30,0,10*ROW('Sanitation Data'!G22)))</f>
        <v/>
      </c>
      <c r="DC28" s="291" t="str">
        <f ca="true">+IF(OFFSET('Sanitation Data'!$G$31,0,10*ROW('Sanitation Data'!G22))="","",OFFSET('Sanitation Data'!$G$31,0,10*ROW('Sanitation Data'!G22)))</f>
        <v/>
      </c>
      <c r="DD28" s="291" t="str">
        <f ca="true">+IF(OFFSET('Sanitation Data'!$G$32,0,10*ROW('Sanitation Data'!G22))="","",OFFSET('Sanitation Data'!$G$32,0,10*ROW('Sanitation Data'!G22)))</f>
        <v/>
      </c>
      <c r="DE28" s="291" t="str">
        <f ca="true">+IF(OFFSET('Sanitation Data'!$H$28,0,10*ROW('Sanitation Data'!H22))="","",OFFSET('Sanitation Data'!$H$28,0,10*ROW('Sanitation Data'!H22)))</f>
        <v/>
      </c>
      <c r="DF28" s="291" t="str">
        <f ca="true">+IF(OFFSET('Sanitation Data'!$H$29,0,10*ROW('Sanitation Data'!H22))="","",OFFSET('Sanitation Data'!$H$29,0,10*ROW('Sanitation Data'!H22)))</f>
        <v/>
      </c>
      <c r="DG28" s="291" t="str">
        <f ca="true">+IF(OFFSET('Sanitation Data'!$H$30,0,10*ROW('Sanitation Data'!H22))="","",OFFSET('Sanitation Data'!$H$30,0,10*ROW('Sanitation Data'!H22)))</f>
        <v/>
      </c>
      <c r="DH28" s="291" t="str">
        <f ca="true">+IF(OFFSET('Sanitation Data'!$H$31,0,10*ROW('Sanitation Data'!H22))="","",OFFSET('Sanitation Data'!$H$31,0,10*ROW('Sanitation Data'!H22)))</f>
        <v/>
      </c>
      <c r="DI28" s="291" t="str">
        <f ca="true">+IF(OFFSET('Sanitation Data'!$H$32,0,10*ROW('Sanitation Data'!H22))="","",OFFSET('Sanitation Data'!$H$32,0,10*ROW('Sanitation Data'!H22)))</f>
        <v/>
      </c>
      <c r="DJ28" s="291" t="str">
        <f ca="true">+IF(OFFSET('Sanitation Data'!$I$28,0,10*ROW('Sanitation Data'!I22))="","",OFFSET('Sanitation Data'!$I$28,0,10*ROW('Sanitation Data'!I22)))</f>
        <v/>
      </c>
      <c r="DK28" s="291" t="str">
        <f ca="true">+IF(OFFSET('Sanitation Data'!$I$29,0,10*ROW('Sanitation Data'!I22))="","",OFFSET('Sanitation Data'!$I$29,0,10*ROW('Sanitation Data'!I22)))</f>
        <v/>
      </c>
      <c r="DL28" s="291" t="str">
        <f ca="true">+IF(OFFSET('Sanitation Data'!$I$30,0,10*ROW('Sanitation Data'!I22))="","",OFFSET('Sanitation Data'!$I$30,0,10*ROW('Sanitation Data'!I22)))</f>
        <v/>
      </c>
      <c r="DM28" s="291" t="str">
        <f ca="true">+IF(OFFSET('Sanitation Data'!$I$31,0,10*ROW('Sanitation Data'!I22))="","",OFFSET('Sanitation Data'!$I$31,0,10*ROW('Sanitation Data'!I22)))</f>
        <v/>
      </c>
      <c r="DN28" s="291" t="str">
        <f ca="true">+IF(OFFSET('Sanitation Data'!$I$32,0,10*ROW('Sanitation Data'!I22))="","",OFFSET('Sanitation Data'!$I$32,0,10*ROW('Sanitation Data'!I22)))</f>
        <v/>
      </c>
      <c r="DO28" s="291" t="str">
        <f ca="true">+IF(OFFSET('Hygiene Data'!$D$11,0,10*ROW('Hygiene Data'!D22))="","",OFFSET('Hygiene Data'!$D$11,0,10*ROW('Hygiene Data'!D22)))</f>
        <v/>
      </c>
      <c r="DP28" s="291" t="str">
        <f ca="true">+IF(OFFSET('Hygiene Data'!$D$12,0,10*ROW('Hygiene Data'!D22))="","",OFFSET('Hygiene Data'!$D$12,0,10*ROW('Hygiene Data'!D22)))</f>
        <v/>
      </c>
      <c r="DQ28" s="291" t="str">
        <f ca="true">+IF(OFFSET('Hygiene Data'!$D$13,0,10*ROW('Hygiene Data'!D22))="","",OFFSET('Hygiene Data'!$D$13,0,10*ROW('Hygiene Data'!D22)))</f>
        <v/>
      </c>
      <c r="DR28" s="291" t="str">
        <f ca="true">+IF(OFFSET('Hygiene Data'!$E$11,0,10*ROW('Hygiene Data'!E22))="","",OFFSET('Hygiene Data'!$E$11,0,10*ROW('Hygiene Data'!E22)))</f>
        <v/>
      </c>
      <c r="DS28" s="291" t="str">
        <f ca="true">+IF(OFFSET('Hygiene Data'!$E$12,0,10*ROW('Hygiene Data'!E22))="","",OFFSET('Hygiene Data'!$E$12,0,10*ROW('Hygiene Data'!E22)))</f>
        <v/>
      </c>
      <c r="DT28" s="291" t="str">
        <f ca="true">+IF(OFFSET('Hygiene Data'!$E$13,0,10*ROW('Hygiene Data'!E22))="","",OFFSET('Hygiene Data'!$E$13,0,10*ROW('Hygiene Data'!E22)))</f>
        <v/>
      </c>
      <c r="DU28" s="291" t="str">
        <f ca="true">+IF(OFFSET('Hygiene Data'!$F$11,0,10*ROW('Hygiene Data'!F22))="","",OFFSET('Hygiene Data'!$F$11,0,10*ROW('Hygiene Data'!F22)))</f>
        <v/>
      </c>
      <c r="DV28" s="291" t="str">
        <f ca="true">+IF(OFFSET('Hygiene Data'!$F$12,0,10*ROW('Hygiene Data'!F22))="","",OFFSET('Hygiene Data'!$F$12,0,10*ROW('Hygiene Data'!F22)))</f>
        <v/>
      </c>
      <c r="DW28" s="291" t="str">
        <f ca="true">+IF(OFFSET('Hygiene Data'!$F$13,0,10*ROW('Hygiene Data'!F22))="","",OFFSET('Hygiene Data'!$F$13,0,10*ROW('Hygiene Data'!F22)))</f>
        <v/>
      </c>
      <c r="DX28" s="291" t="str">
        <f ca="true">+IF(OFFSET('Hygiene Data'!$G$11,0,10*ROW('Hygiene Data'!G22))="","",OFFSET('Hygiene Data'!$G$11,0,10*ROW('Hygiene Data'!G22)))</f>
        <v/>
      </c>
      <c r="DY28" s="291" t="str">
        <f ca="true">+IF(OFFSET('Hygiene Data'!$G$12,0,10*ROW('Hygiene Data'!G22))="","",OFFSET('Hygiene Data'!$G$12,0,10*ROW('Hygiene Data'!G22)))</f>
        <v/>
      </c>
      <c r="DZ28" s="291" t="str">
        <f ca="true">+IF(OFFSET('Hygiene Data'!$G$13,0,10*ROW('Hygiene Data'!G22))="","",OFFSET('Hygiene Data'!$G$13,0,10*ROW('Hygiene Data'!G22)))</f>
        <v/>
      </c>
      <c r="EA28" s="291" t="str">
        <f ca="true">+IF(OFFSET('Hygiene Data'!$H$11,0,10*ROW('Hygiene Data'!H22))="","",OFFSET('Hygiene Data'!$H$11,0,10*ROW('Hygiene Data'!H22)))</f>
        <v/>
      </c>
      <c r="EB28" s="291" t="str">
        <f ca="true">+IF(OFFSET('Hygiene Data'!$H$12,0,10*ROW('Hygiene Data'!H22))="","",OFFSET('Hygiene Data'!$H$12,0,10*ROW('Hygiene Data'!H22)))</f>
        <v/>
      </c>
      <c r="EC28" s="291" t="str">
        <f ca="true">+IF(OFFSET('Hygiene Data'!$H$13,0,10*ROW('Hygiene Data'!H22))="","",OFFSET('Hygiene Data'!$H$13,0,10*ROW('Hygiene Data'!H22)))</f>
        <v/>
      </c>
      <c r="ED28" s="291" t="str">
        <f ca="true">+IF(OFFSET('Hygiene Data'!$I$11,0,10*ROW('Hygiene Data'!I22))="","",OFFSET('Hygiene Data'!$I$11,0,10*ROW('Hygiene Data'!I22)))</f>
        <v/>
      </c>
      <c r="EE28" s="291" t="str">
        <f ca="true">+IF(OFFSET('Hygiene Data'!$I$12,0,10*ROW('Hygiene Data'!I22))="","",OFFSET('Hygiene Data'!$I$12,0,10*ROW('Hygiene Data'!I22)))</f>
        <v/>
      </c>
      <c r="EF28" s="291"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7"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91"/>
      <c r="BS29" s="291" t="str">
        <f ca="true">+IF(OFFSET('Water Data'!$D$27,0,10*ROW('Water Data'!D23))="","",OFFSET('Water Data'!$D$27,0,10*ROW('Water Data'!D23)))</f>
        <v/>
      </c>
      <c r="BT29" s="291" t="str">
        <f ca="true">+IF(OFFSET('Water Data'!$D$28,0,10*ROW('Water Data'!D23))="","",OFFSET('Water Data'!$D$28,0,10*ROW('Water Data'!D23)))</f>
        <v/>
      </c>
      <c r="BU29" s="291" t="str">
        <f ca="true">+IF(OFFSET('Water Data'!$D$29,0,10*ROW('Water Data'!D23))="","",OFFSET('Water Data'!$D$29,0,10*ROW('Water Data'!D23)))</f>
        <v/>
      </c>
      <c r="BV29" s="291" t="str">
        <f ca="true">+IF(OFFSET('Water Data'!$E$27,0,10*ROW('Water Data'!E23))="","",OFFSET('Water Data'!$E$27,0,10*ROW('Water Data'!E23)))</f>
        <v/>
      </c>
      <c r="BW29" s="291" t="str">
        <f ca="true">+IF(OFFSET('Water Data'!$E$28,0,10*ROW('Water Data'!E23))="","",OFFSET('Water Data'!$E$28,0,10*ROW('Water Data'!E23)))</f>
        <v/>
      </c>
      <c r="BX29" s="291" t="str">
        <f ca="true">+IF(OFFSET('Water Data'!$E$29,0,10*ROW('Water Data'!E23))="","",OFFSET('Water Data'!$E$29,0,10*ROW('Water Data'!E23)))</f>
        <v/>
      </c>
      <c r="BY29" s="291" t="str">
        <f ca="true">+IF(OFFSET('Water Data'!$F$27,0,10*ROW('Water Data'!F23))="","",OFFSET('Water Data'!$F$27,0,10*ROW('Water Data'!F23)))</f>
        <v/>
      </c>
      <c r="BZ29" s="291" t="str">
        <f ca="true">+IF(OFFSET('Water Data'!$F$28,0,10*ROW('Water Data'!F23))="","",OFFSET('Water Data'!$F$28,0,10*ROW('Water Data'!F23)))</f>
        <v/>
      </c>
      <c r="CA29" s="291" t="str">
        <f ca="true">+IF(OFFSET('Water Data'!$F$29,0,10*ROW('Water Data'!F23))="","",OFFSET('Water Data'!$F$29,0,10*ROW('Water Data'!F23)))</f>
        <v/>
      </c>
      <c r="CB29" s="291" t="str">
        <f ca="true">+IF(OFFSET('Water Data'!$G$27,0,10*ROW('Water Data'!G23))="","",OFFSET('Water Data'!$G$27,0,10*ROW('Water Data'!G23)))</f>
        <v/>
      </c>
      <c r="CC29" s="291" t="str">
        <f ca="true">+IF(OFFSET('Water Data'!$G$28,0,10*ROW('Water Data'!G23))="","",OFFSET('Water Data'!$G$28,0,10*ROW('Water Data'!G23)))</f>
        <v/>
      </c>
      <c r="CD29" s="291" t="str">
        <f ca="true">+IF(OFFSET('Water Data'!$G$29,0,10*ROW('Water Data'!G23))="","",OFFSET('Water Data'!$G$29,0,10*ROW('Water Data'!G23)))</f>
        <v/>
      </c>
      <c r="CE29" s="291" t="str">
        <f ca="true">+IF(OFFSET('Water Data'!$H$27,0,10*ROW('Water Data'!H23))="","",OFFSET('Water Data'!$H$27,0,10*ROW('Water Data'!H23)))</f>
        <v/>
      </c>
      <c r="CF29" s="291" t="str">
        <f ca="true">+IF(OFFSET('Water Data'!$H$28,0,10*ROW('Water Data'!H23))="","",OFFSET('Water Data'!$H$28,0,10*ROW('Water Data'!H23)))</f>
        <v/>
      </c>
      <c r="CG29" s="291" t="str">
        <f ca="true">+IF(OFFSET('Water Data'!$H$29,0,10*ROW('Water Data'!H23))="","",OFFSET('Water Data'!$H$29,0,10*ROW('Water Data'!H23)))</f>
        <v/>
      </c>
      <c r="CH29" s="291" t="str">
        <f ca="true">+IF(OFFSET('Water Data'!$I$27,0,10*ROW('Water Data'!I23))="","",OFFSET('Water Data'!$I$27,0,10*ROW('Water Data'!I23)))</f>
        <v/>
      </c>
      <c r="CI29" s="291" t="str">
        <f ca="true">+IF(OFFSET('Water Data'!$I$28,0,10*ROW('Water Data'!I23))="","",OFFSET('Water Data'!$I$28,0,10*ROW('Water Data'!I23)))</f>
        <v/>
      </c>
      <c r="CJ29" s="291" t="str">
        <f ca="true">+IF(OFFSET('Water Data'!$I$29,0,10*ROW('Water Data'!I23))="","",OFFSET('Water Data'!$I$29,0,10*ROW('Water Data'!I23)))</f>
        <v/>
      </c>
      <c r="CK29" s="291" t="str">
        <f ca="true">+IF(OFFSET('Sanitation Data'!$D$28,0,10*ROW('Sanitation Data'!D23))="","",OFFSET('Sanitation Data'!$D$28,0,10*ROW('Sanitation Data'!D23)))</f>
        <v/>
      </c>
      <c r="CL29" s="291" t="str">
        <f ca="true">+IF(OFFSET('Sanitation Data'!$D$29,0,10*ROW('Sanitation Data'!D23))="","",OFFSET('Sanitation Data'!$D$29,0,10*ROW('Sanitation Data'!D23)))</f>
        <v/>
      </c>
      <c r="CM29" s="291" t="str">
        <f ca="true">+IF(OFFSET('Sanitation Data'!$D$30,0,10*ROW('Sanitation Data'!D23))="","",OFFSET('Sanitation Data'!$D$30,0,10*ROW('Sanitation Data'!D23)))</f>
        <v/>
      </c>
      <c r="CN29" s="291" t="str">
        <f ca="true">+IF(OFFSET('Sanitation Data'!$D$31,0,10*ROW('Sanitation Data'!D23))="","",OFFSET('Sanitation Data'!$D$31,0,10*ROW('Sanitation Data'!D23)))</f>
        <v/>
      </c>
      <c r="CO29" s="291" t="str">
        <f ca="true">+IF(OFFSET('Sanitation Data'!$D$32,0,10*ROW('Sanitation Data'!D23))="","",OFFSET('Sanitation Data'!$D$32,0,10*ROW('Sanitation Data'!D23)))</f>
        <v/>
      </c>
      <c r="CP29" s="291" t="str">
        <f ca="true">+IF(OFFSET('Sanitation Data'!$E$28,0,10*ROW('Sanitation Data'!E23))="","",OFFSET('Sanitation Data'!$E$28,0,10*ROW('Sanitation Data'!E23)))</f>
        <v/>
      </c>
      <c r="CQ29" s="291" t="str">
        <f ca="true">+IF(OFFSET('Sanitation Data'!$E$29,0,10*ROW('Sanitation Data'!E23))="","",OFFSET('Sanitation Data'!$E$29,0,10*ROW('Sanitation Data'!E23)))</f>
        <v/>
      </c>
      <c r="CR29" s="291" t="str">
        <f ca="true">+IF(OFFSET('Sanitation Data'!$E$30,0,10*ROW('Sanitation Data'!E23))="","",OFFSET('Sanitation Data'!$E$30,0,10*ROW('Sanitation Data'!E23)))</f>
        <v/>
      </c>
      <c r="CS29" s="291" t="str">
        <f ca="true">+IF(OFFSET('Sanitation Data'!$E$31,0,10*ROW('Sanitation Data'!E23))="","",OFFSET('Sanitation Data'!$E$31,0,10*ROW('Sanitation Data'!E23)))</f>
        <v/>
      </c>
      <c r="CT29" s="291" t="str">
        <f ca="true">+IF(OFFSET('Sanitation Data'!$E$32,0,10*ROW('Sanitation Data'!E23))="","",OFFSET('Sanitation Data'!$E$32,0,10*ROW('Sanitation Data'!E23)))</f>
        <v/>
      </c>
      <c r="CU29" s="291" t="str">
        <f ca="true">+IF(OFFSET('Sanitation Data'!$F$28,0,10*ROW('Sanitation Data'!F23))="","",OFFSET('Sanitation Data'!$F$28,0,10*ROW('Sanitation Data'!F23)))</f>
        <v/>
      </c>
      <c r="CV29" s="291" t="str">
        <f ca="true">+IF(OFFSET('Sanitation Data'!$F$29,0,10*ROW('Sanitation Data'!F23))="","",OFFSET('Sanitation Data'!$F$29,0,10*ROW('Sanitation Data'!F23)))</f>
        <v/>
      </c>
      <c r="CW29" s="291" t="str">
        <f ca="true">+IF(OFFSET('Sanitation Data'!$F$30,0,10*ROW('Sanitation Data'!F23))="","",OFFSET('Sanitation Data'!$F$30,0,10*ROW('Sanitation Data'!F23)))</f>
        <v/>
      </c>
      <c r="CX29" s="291" t="str">
        <f ca="true">+IF(OFFSET('Sanitation Data'!$F$31,0,10*ROW('Sanitation Data'!F23))="","",OFFSET('Sanitation Data'!$F$31,0,10*ROW('Sanitation Data'!F23)))</f>
        <v/>
      </c>
      <c r="CY29" s="291" t="str">
        <f ca="true">+IF(OFFSET('Sanitation Data'!$F$32,0,10*ROW('Sanitation Data'!F23))="","",OFFSET('Sanitation Data'!$F$32,0,10*ROW('Sanitation Data'!F23)))</f>
        <v/>
      </c>
      <c r="CZ29" s="291" t="str">
        <f ca="true">+IF(OFFSET('Sanitation Data'!$G$28,0,10*ROW('Sanitation Data'!G23))="","",OFFSET('Sanitation Data'!$G$28,0,10*ROW('Sanitation Data'!G23)))</f>
        <v/>
      </c>
      <c r="DA29" s="291" t="str">
        <f ca="true">+IF(OFFSET('Sanitation Data'!$G$29,0,10*ROW('Sanitation Data'!G23))="","",OFFSET('Sanitation Data'!$G$29,0,10*ROW('Sanitation Data'!G23)))</f>
        <v/>
      </c>
      <c r="DB29" s="291" t="str">
        <f ca="true">+IF(OFFSET('Sanitation Data'!$G$30,0,10*ROW('Sanitation Data'!G23))="","",OFFSET('Sanitation Data'!$G$30,0,10*ROW('Sanitation Data'!G23)))</f>
        <v/>
      </c>
      <c r="DC29" s="291" t="str">
        <f ca="true">+IF(OFFSET('Sanitation Data'!$G$31,0,10*ROW('Sanitation Data'!G23))="","",OFFSET('Sanitation Data'!$G$31,0,10*ROW('Sanitation Data'!G23)))</f>
        <v/>
      </c>
      <c r="DD29" s="291" t="str">
        <f ca="true">+IF(OFFSET('Sanitation Data'!$G$32,0,10*ROW('Sanitation Data'!G23))="","",OFFSET('Sanitation Data'!$G$32,0,10*ROW('Sanitation Data'!G23)))</f>
        <v/>
      </c>
      <c r="DE29" s="291" t="str">
        <f ca="true">+IF(OFFSET('Sanitation Data'!$H$28,0,10*ROW('Sanitation Data'!H23))="","",OFFSET('Sanitation Data'!$H$28,0,10*ROW('Sanitation Data'!H23)))</f>
        <v/>
      </c>
      <c r="DF29" s="291" t="str">
        <f ca="true">+IF(OFFSET('Sanitation Data'!$H$29,0,10*ROW('Sanitation Data'!H23))="","",OFFSET('Sanitation Data'!$H$29,0,10*ROW('Sanitation Data'!H23)))</f>
        <v/>
      </c>
      <c r="DG29" s="291" t="str">
        <f ca="true">+IF(OFFSET('Sanitation Data'!$H$30,0,10*ROW('Sanitation Data'!H23))="","",OFFSET('Sanitation Data'!$H$30,0,10*ROW('Sanitation Data'!H23)))</f>
        <v/>
      </c>
      <c r="DH29" s="291" t="str">
        <f ca="true">+IF(OFFSET('Sanitation Data'!$H$31,0,10*ROW('Sanitation Data'!H23))="","",OFFSET('Sanitation Data'!$H$31,0,10*ROW('Sanitation Data'!H23)))</f>
        <v/>
      </c>
      <c r="DI29" s="291" t="str">
        <f ca="true">+IF(OFFSET('Sanitation Data'!$H$32,0,10*ROW('Sanitation Data'!H23))="","",OFFSET('Sanitation Data'!$H$32,0,10*ROW('Sanitation Data'!H23)))</f>
        <v/>
      </c>
      <c r="DJ29" s="291" t="str">
        <f ca="true">+IF(OFFSET('Sanitation Data'!$I$28,0,10*ROW('Sanitation Data'!I23))="","",OFFSET('Sanitation Data'!$I$28,0,10*ROW('Sanitation Data'!I23)))</f>
        <v/>
      </c>
      <c r="DK29" s="291" t="str">
        <f ca="true">+IF(OFFSET('Sanitation Data'!$I$29,0,10*ROW('Sanitation Data'!I23))="","",OFFSET('Sanitation Data'!$I$29,0,10*ROW('Sanitation Data'!I23)))</f>
        <v/>
      </c>
      <c r="DL29" s="291" t="str">
        <f ca="true">+IF(OFFSET('Sanitation Data'!$I$30,0,10*ROW('Sanitation Data'!I23))="","",OFFSET('Sanitation Data'!$I$30,0,10*ROW('Sanitation Data'!I23)))</f>
        <v/>
      </c>
      <c r="DM29" s="291" t="str">
        <f ca="true">+IF(OFFSET('Sanitation Data'!$I$31,0,10*ROW('Sanitation Data'!I23))="","",OFFSET('Sanitation Data'!$I$31,0,10*ROW('Sanitation Data'!I23)))</f>
        <v/>
      </c>
      <c r="DN29" s="291" t="str">
        <f ca="true">+IF(OFFSET('Sanitation Data'!$I$32,0,10*ROW('Sanitation Data'!I23))="","",OFFSET('Sanitation Data'!$I$32,0,10*ROW('Sanitation Data'!I23)))</f>
        <v/>
      </c>
      <c r="DO29" s="291" t="str">
        <f ca="true">+IF(OFFSET('Hygiene Data'!$D$11,0,10*ROW('Hygiene Data'!D23))="","",OFFSET('Hygiene Data'!$D$11,0,10*ROW('Hygiene Data'!D23)))</f>
        <v/>
      </c>
      <c r="DP29" s="291" t="str">
        <f ca="true">+IF(OFFSET('Hygiene Data'!$D$12,0,10*ROW('Hygiene Data'!D23))="","",OFFSET('Hygiene Data'!$D$12,0,10*ROW('Hygiene Data'!D23)))</f>
        <v/>
      </c>
      <c r="DQ29" s="291" t="str">
        <f ca="true">+IF(OFFSET('Hygiene Data'!$D$13,0,10*ROW('Hygiene Data'!D23))="","",OFFSET('Hygiene Data'!$D$13,0,10*ROW('Hygiene Data'!D23)))</f>
        <v/>
      </c>
      <c r="DR29" s="291" t="str">
        <f ca="true">+IF(OFFSET('Hygiene Data'!$E$11,0,10*ROW('Hygiene Data'!E23))="","",OFFSET('Hygiene Data'!$E$11,0,10*ROW('Hygiene Data'!E23)))</f>
        <v/>
      </c>
      <c r="DS29" s="291" t="str">
        <f ca="true">+IF(OFFSET('Hygiene Data'!$E$12,0,10*ROW('Hygiene Data'!E23))="","",OFFSET('Hygiene Data'!$E$12,0,10*ROW('Hygiene Data'!E23)))</f>
        <v/>
      </c>
      <c r="DT29" s="291" t="str">
        <f ca="true">+IF(OFFSET('Hygiene Data'!$E$13,0,10*ROW('Hygiene Data'!E23))="","",OFFSET('Hygiene Data'!$E$13,0,10*ROW('Hygiene Data'!E23)))</f>
        <v/>
      </c>
      <c r="DU29" s="291" t="str">
        <f ca="true">+IF(OFFSET('Hygiene Data'!$F$11,0,10*ROW('Hygiene Data'!F23))="","",OFFSET('Hygiene Data'!$F$11,0,10*ROW('Hygiene Data'!F23)))</f>
        <v/>
      </c>
      <c r="DV29" s="291" t="str">
        <f ca="true">+IF(OFFSET('Hygiene Data'!$F$12,0,10*ROW('Hygiene Data'!F23))="","",OFFSET('Hygiene Data'!$F$12,0,10*ROW('Hygiene Data'!F23)))</f>
        <v/>
      </c>
      <c r="DW29" s="291" t="str">
        <f ca="true">+IF(OFFSET('Hygiene Data'!$F$13,0,10*ROW('Hygiene Data'!F23))="","",OFFSET('Hygiene Data'!$F$13,0,10*ROW('Hygiene Data'!F23)))</f>
        <v/>
      </c>
      <c r="DX29" s="291" t="str">
        <f ca="true">+IF(OFFSET('Hygiene Data'!$G$11,0,10*ROW('Hygiene Data'!G23))="","",OFFSET('Hygiene Data'!$G$11,0,10*ROW('Hygiene Data'!G23)))</f>
        <v/>
      </c>
      <c r="DY29" s="291" t="str">
        <f ca="true">+IF(OFFSET('Hygiene Data'!$G$12,0,10*ROW('Hygiene Data'!G23))="","",OFFSET('Hygiene Data'!$G$12,0,10*ROW('Hygiene Data'!G23)))</f>
        <v/>
      </c>
      <c r="DZ29" s="291" t="str">
        <f ca="true">+IF(OFFSET('Hygiene Data'!$G$13,0,10*ROW('Hygiene Data'!G23))="","",OFFSET('Hygiene Data'!$G$13,0,10*ROW('Hygiene Data'!G23)))</f>
        <v/>
      </c>
      <c r="EA29" s="291" t="str">
        <f ca="true">+IF(OFFSET('Hygiene Data'!$H$11,0,10*ROW('Hygiene Data'!H23))="","",OFFSET('Hygiene Data'!$H$11,0,10*ROW('Hygiene Data'!H23)))</f>
        <v/>
      </c>
      <c r="EB29" s="291" t="str">
        <f ca="true">+IF(OFFSET('Hygiene Data'!$H$12,0,10*ROW('Hygiene Data'!H23))="","",OFFSET('Hygiene Data'!$H$12,0,10*ROW('Hygiene Data'!H23)))</f>
        <v/>
      </c>
      <c r="EC29" s="291" t="str">
        <f ca="true">+IF(OFFSET('Hygiene Data'!$H$13,0,10*ROW('Hygiene Data'!H23))="","",OFFSET('Hygiene Data'!$H$13,0,10*ROW('Hygiene Data'!H23)))</f>
        <v/>
      </c>
      <c r="ED29" s="291" t="str">
        <f ca="true">+IF(OFFSET('Hygiene Data'!$I$11,0,10*ROW('Hygiene Data'!I23))="","",OFFSET('Hygiene Data'!$I$11,0,10*ROW('Hygiene Data'!I23)))</f>
        <v/>
      </c>
      <c r="EE29" s="291" t="str">
        <f ca="true">+IF(OFFSET('Hygiene Data'!$I$12,0,10*ROW('Hygiene Data'!I23))="","",OFFSET('Hygiene Data'!$I$12,0,10*ROW('Hygiene Data'!I23)))</f>
        <v/>
      </c>
      <c r="EF29" s="291"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7"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91"/>
      <c r="BS30" s="291" t="str">
        <f ca="true">+IF(OFFSET('Water Data'!$D$27,0,10*ROW('Water Data'!D24))="","",OFFSET('Water Data'!$D$27,0,10*ROW('Water Data'!D24)))</f>
        <v/>
      </c>
      <c r="BT30" s="291" t="str">
        <f ca="true">+IF(OFFSET('Water Data'!$D$28,0,10*ROW('Water Data'!D24))="","",OFFSET('Water Data'!$D$28,0,10*ROW('Water Data'!D24)))</f>
        <v/>
      </c>
      <c r="BU30" s="291" t="str">
        <f ca="true">+IF(OFFSET('Water Data'!$D$29,0,10*ROW('Water Data'!D24))="","",OFFSET('Water Data'!$D$29,0,10*ROW('Water Data'!D24)))</f>
        <v/>
      </c>
      <c r="BV30" s="291" t="str">
        <f ca="true">+IF(OFFSET('Water Data'!$E$27,0,10*ROW('Water Data'!E24))="","",OFFSET('Water Data'!$E$27,0,10*ROW('Water Data'!E24)))</f>
        <v/>
      </c>
      <c r="BW30" s="291" t="str">
        <f ca="true">+IF(OFFSET('Water Data'!$E$28,0,10*ROW('Water Data'!E24))="","",OFFSET('Water Data'!$E$28,0,10*ROW('Water Data'!E24)))</f>
        <v/>
      </c>
      <c r="BX30" s="291" t="str">
        <f ca="true">+IF(OFFSET('Water Data'!$E$29,0,10*ROW('Water Data'!E24))="","",OFFSET('Water Data'!$E$29,0,10*ROW('Water Data'!E24)))</f>
        <v/>
      </c>
      <c r="BY30" s="291" t="str">
        <f ca="true">+IF(OFFSET('Water Data'!$F$27,0,10*ROW('Water Data'!F24))="","",OFFSET('Water Data'!$F$27,0,10*ROW('Water Data'!F24)))</f>
        <v/>
      </c>
      <c r="BZ30" s="291" t="str">
        <f ca="true">+IF(OFFSET('Water Data'!$F$28,0,10*ROW('Water Data'!F24))="","",OFFSET('Water Data'!$F$28,0,10*ROW('Water Data'!F24)))</f>
        <v/>
      </c>
      <c r="CA30" s="291" t="str">
        <f ca="true">+IF(OFFSET('Water Data'!$F$29,0,10*ROW('Water Data'!F24))="","",OFFSET('Water Data'!$F$29,0,10*ROW('Water Data'!F24)))</f>
        <v/>
      </c>
      <c r="CB30" s="291" t="str">
        <f ca="true">+IF(OFFSET('Water Data'!$G$27,0,10*ROW('Water Data'!G24))="","",OFFSET('Water Data'!$G$27,0,10*ROW('Water Data'!G24)))</f>
        <v/>
      </c>
      <c r="CC30" s="291" t="str">
        <f ca="true">+IF(OFFSET('Water Data'!$G$28,0,10*ROW('Water Data'!G24))="","",OFFSET('Water Data'!$G$28,0,10*ROW('Water Data'!G24)))</f>
        <v/>
      </c>
      <c r="CD30" s="291" t="str">
        <f ca="true">+IF(OFFSET('Water Data'!$G$29,0,10*ROW('Water Data'!G24))="","",OFFSET('Water Data'!$G$29,0,10*ROW('Water Data'!G24)))</f>
        <v/>
      </c>
      <c r="CE30" s="291" t="str">
        <f ca="true">+IF(OFFSET('Water Data'!$H$27,0,10*ROW('Water Data'!H24))="","",OFFSET('Water Data'!$H$27,0,10*ROW('Water Data'!H24)))</f>
        <v/>
      </c>
      <c r="CF30" s="291" t="str">
        <f ca="true">+IF(OFFSET('Water Data'!$H$28,0,10*ROW('Water Data'!H24))="","",OFFSET('Water Data'!$H$28,0,10*ROW('Water Data'!H24)))</f>
        <v/>
      </c>
      <c r="CG30" s="291" t="str">
        <f ca="true">+IF(OFFSET('Water Data'!$H$29,0,10*ROW('Water Data'!H24))="","",OFFSET('Water Data'!$H$29,0,10*ROW('Water Data'!H24)))</f>
        <v/>
      </c>
      <c r="CH30" s="291" t="str">
        <f ca="true">+IF(OFFSET('Water Data'!$I$27,0,10*ROW('Water Data'!I24))="","",OFFSET('Water Data'!$I$27,0,10*ROW('Water Data'!I24)))</f>
        <v/>
      </c>
      <c r="CI30" s="291" t="str">
        <f ca="true">+IF(OFFSET('Water Data'!$I$28,0,10*ROW('Water Data'!I24))="","",OFFSET('Water Data'!$I$28,0,10*ROW('Water Data'!I24)))</f>
        <v/>
      </c>
      <c r="CJ30" s="291" t="str">
        <f ca="true">+IF(OFFSET('Water Data'!$I$29,0,10*ROW('Water Data'!I24))="","",OFFSET('Water Data'!$I$29,0,10*ROW('Water Data'!I24)))</f>
        <v/>
      </c>
      <c r="CK30" s="291" t="str">
        <f ca="true">+IF(OFFSET('Sanitation Data'!$D$28,0,10*ROW('Sanitation Data'!D24))="","",OFFSET('Sanitation Data'!$D$28,0,10*ROW('Sanitation Data'!D24)))</f>
        <v/>
      </c>
      <c r="CL30" s="291" t="str">
        <f ca="true">+IF(OFFSET('Sanitation Data'!$D$29,0,10*ROW('Sanitation Data'!D24))="","",OFFSET('Sanitation Data'!$D$29,0,10*ROW('Sanitation Data'!D24)))</f>
        <v/>
      </c>
      <c r="CM30" s="291" t="str">
        <f ca="true">+IF(OFFSET('Sanitation Data'!$D$30,0,10*ROW('Sanitation Data'!D24))="","",OFFSET('Sanitation Data'!$D$30,0,10*ROW('Sanitation Data'!D24)))</f>
        <v/>
      </c>
      <c r="CN30" s="291" t="str">
        <f ca="true">+IF(OFFSET('Sanitation Data'!$D$31,0,10*ROW('Sanitation Data'!D24))="","",OFFSET('Sanitation Data'!$D$31,0,10*ROW('Sanitation Data'!D24)))</f>
        <v/>
      </c>
      <c r="CO30" s="291" t="str">
        <f ca="true">+IF(OFFSET('Sanitation Data'!$D$32,0,10*ROW('Sanitation Data'!D24))="","",OFFSET('Sanitation Data'!$D$32,0,10*ROW('Sanitation Data'!D24)))</f>
        <v/>
      </c>
      <c r="CP30" s="291" t="str">
        <f ca="true">+IF(OFFSET('Sanitation Data'!$E$28,0,10*ROW('Sanitation Data'!E24))="","",OFFSET('Sanitation Data'!$E$28,0,10*ROW('Sanitation Data'!E24)))</f>
        <v/>
      </c>
      <c r="CQ30" s="291" t="str">
        <f ca="true">+IF(OFFSET('Sanitation Data'!$E$29,0,10*ROW('Sanitation Data'!E24))="","",OFFSET('Sanitation Data'!$E$29,0,10*ROW('Sanitation Data'!E24)))</f>
        <v/>
      </c>
      <c r="CR30" s="291" t="str">
        <f ca="true">+IF(OFFSET('Sanitation Data'!$E$30,0,10*ROW('Sanitation Data'!E24))="","",OFFSET('Sanitation Data'!$E$30,0,10*ROW('Sanitation Data'!E24)))</f>
        <v/>
      </c>
      <c r="CS30" s="291" t="str">
        <f ca="true">+IF(OFFSET('Sanitation Data'!$E$31,0,10*ROW('Sanitation Data'!E24))="","",OFFSET('Sanitation Data'!$E$31,0,10*ROW('Sanitation Data'!E24)))</f>
        <v/>
      </c>
      <c r="CT30" s="291" t="str">
        <f ca="true">+IF(OFFSET('Sanitation Data'!$E$32,0,10*ROW('Sanitation Data'!E24))="","",OFFSET('Sanitation Data'!$E$32,0,10*ROW('Sanitation Data'!E24)))</f>
        <v/>
      </c>
      <c r="CU30" s="291" t="str">
        <f ca="true">+IF(OFFSET('Sanitation Data'!$F$28,0,10*ROW('Sanitation Data'!F24))="","",OFFSET('Sanitation Data'!$F$28,0,10*ROW('Sanitation Data'!F24)))</f>
        <v/>
      </c>
      <c r="CV30" s="291" t="str">
        <f ca="true">+IF(OFFSET('Sanitation Data'!$F$29,0,10*ROW('Sanitation Data'!F24))="","",OFFSET('Sanitation Data'!$F$29,0,10*ROW('Sanitation Data'!F24)))</f>
        <v/>
      </c>
      <c r="CW30" s="291" t="str">
        <f ca="true">+IF(OFFSET('Sanitation Data'!$F$30,0,10*ROW('Sanitation Data'!F24))="","",OFFSET('Sanitation Data'!$F$30,0,10*ROW('Sanitation Data'!F24)))</f>
        <v/>
      </c>
      <c r="CX30" s="291" t="str">
        <f ca="true">+IF(OFFSET('Sanitation Data'!$F$31,0,10*ROW('Sanitation Data'!F24))="","",OFFSET('Sanitation Data'!$F$31,0,10*ROW('Sanitation Data'!F24)))</f>
        <v/>
      </c>
      <c r="CY30" s="291" t="str">
        <f ca="true">+IF(OFFSET('Sanitation Data'!$F$32,0,10*ROW('Sanitation Data'!F24))="","",OFFSET('Sanitation Data'!$F$32,0,10*ROW('Sanitation Data'!F24)))</f>
        <v/>
      </c>
      <c r="CZ30" s="291" t="str">
        <f ca="true">+IF(OFFSET('Sanitation Data'!$G$28,0,10*ROW('Sanitation Data'!G24))="","",OFFSET('Sanitation Data'!$G$28,0,10*ROW('Sanitation Data'!G24)))</f>
        <v/>
      </c>
      <c r="DA30" s="291" t="str">
        <f ca="true">+IF(OFFSET('Sanitation Data'!$G$29,0,10*ROW('Sanitation Data'!G24))="","",OFFSET('Sanitation Data'!$G$29,0,10*ROW('Sanitation Data'!G24)))</f>
        <v/>
      </c>
      <c r="DB30" s="291" t="str">
        <f ca="true">+IF(OFFSET('Sanitation Data'!$G$30,0,10*ROW('Sanitation Data'!G24))="","",OFFSET('Sanitation Data'!$G$30,0,10*ROW('Sanitation Data'!G24)))</f>
        <v/>
      </c>
      <c r="DC30" s="291" t="str">
        <f ca="true">+IF(OFFSET('Sanitation Data'!$G$31,0,10*ROW('Sanitation Data'!G24))="","",OFFSET('Sanitation Data'!$G$31,0,10*ROW('Sanitation Data'!G24)))</f>
        <v/>
      </c>
      <c r="DD30" s="291" t="str">
        <f ca="true">+IF(OFFSET('Sanitation Data'!$G$32,0,10*ROW('Sanitation Data'!G24))="","",OFFSET('Sanitation Data'!$G$32,0,10*ROW('Sanitation Data'!G24)))</f>
        <v/>
      </c>
      <c r="DE30" s="291" t="str">
        <f ca="true">+IF(OFFSET('Sanitation Data'!$H$28,0,10*ROW('Sanitation Data'!H24))="","",OFFSET('Sanitation Data'!$H$28,0,10*ROW('Sanitation Data'!H24)))</f>
        <v/>
      </c>
      <c r="DF30" s="291" t="str">
        <f ca="true">+IF(OFFSET('Sanitation Data'!$H$29,0,10*ROW('Sanitation Data'!H24))="","",OFFSET('Sanitation Data'!$H$29,0,10*ROW('Sanitation Data'!H24)))</f>
        <v/>
      </c>
      <c r="DG30" s="291" t="str">
        <f ca="true">+IF(OFFSET('Sanitation Data'!$H$30,0,10*ROW('Sanitation Data'!H24))="","",OFFSET('Sanitation Data'!$H$30,0,10*ROW('Sanitation Data'!H24)))</f>
        <v/>
      </c>
      <c r="DH30" s="291" t="str">
        <f ca="true">+IF(OFFSET('Sanitation Data'!$H$31,0,10*ROW('Sanitation Data'!H24))="","",OFFSET('Sanitation Data'!$H$31,0,10*ROW('Sanitation Data'!H24)))</f>
        <v/>
      </c>
      <c r="DI30" s="291" t="str">
        <f ca="true">+IF(OFFSET('Sanitation Data'!$H$32,0,10*ROW('Sanitation Data'!H24))="","",OFFSET('Sanitation Data'!$H$32,0,10*ROW('Sanitation Data'!H24)))</f>
        <v/>
      </c>
      <c r="DJ30" s="291" t="str">
        <f ca="true">+IF(OFFSET('Sanitation Data'!$I$28,0,10*ROW('Sanitation Data'!I24))="","",OFFSET('Sanitation Data'!$I$28,0,10*ROW('Sanitation Data'!I24)))</f>
        <v/>
      </c>
      <c r="DK30" s="291" t="str">
        <f ca="true">+IF(OFFSET('Sanitation Data'!$I$29,0,10*ROW('Sanitation Data'!I24))="","",OFFSET('Sanitation Data'!$I$29,0,10*ROW('Sanitation Data'!I24)))</f>
        <v/>
      </c>
      <c r="DL30" s="291" t="str">
        <f ca="true">+IF(OFFSET('Sanitation Data'!$I$30,0,10*ROW('Sanitation Data'!I24))="","",OFFSET('Sanitation Data'!$I$30,0,10*ROW('Sanitation Data'!I24)))</f>
        <v/>
      </c>
      <c r="DM30" s="291" t="str">
        <f ca="true">+IF(OFFSET('Sanitation Data'!$I$31,0,10*ROW('Sanitation Data'!I24))="","",OFFSET('Sanitation Data'!$I$31,0,10*ROW('Sanitation Data'!I24)))</f>
        <v/>
      </c>
      <c r="DN30" s="291" t="str">
        <f ca="true">+IF(OFFSET('Sanitation Data'!$I$32,0,10*ROW('Sanitation Data'!I24))="","",OFFSET('Sanitation Data'!$I$32,0,10*ROW('Sanitation Data'!I24)))</f>
        <v/>
      </c>
      <c r="DO30" s="291" t="str">
        <f ca="true">+IF(OFFSET('Hygiene Data'!$D$11,0,10*ROW('Hygiene Data'!D24))="","",OFFSET('Hygiene Data'!$D$11,0,10*ROW('Hygiene Data'!D24)))</f>
        <v/>
      </c>
      <c r="DP30" s="291" t="str">
        <f ca="true">+IF(OFFSET('Hygiene Data'!$D$12,0,10*ROW('Hygiene Data'!D24))="","",OFFSET('Hygiene Data'!$D$12,0,10*ROW('Hygiene Data'!D24)))</f>
        <v/>
      </c>
      <c r="DQ30" s="291" t="str">
        <f ca="true">+IF(OFFSET('Hygiene Data'!$D$13,0,10*ROW('Hygiene Data'!D24))="","",OFFSET('Hygiene Data'!$D$13,0,10*ROW('Hygiene Data'!D24)))</f>
        <v/>
      </c>
      <c r="DR30" s="291" t="str">
        <f ca="true">+IF(OFFSET('Hygiene Data'!$E$11,0,10*ROW('Hygiene Data'!E24))="","",OFFSET('Hygiene Data'!$E$11,0,10*ROW('Hygiene Data'!E24)))</f>
        <v/>
      </c>
      <c r="DS30" s="291" t="str">
        <f ca="true">+IF(OFFSET('Hygiene Data'!$E$12,0,10*ROW('Hygiene Data'!E24))="","",OFFSET('Hygiene Data'!$E$12,0,10*ROW('Hygiene Data'!E24)))</f>
        <v/>
      </c>
      <c r="DT30" s="291" t="str">
        <f ca="true">+IF(OFFSET('Hygiene Data'!$E$13,0,10*ROW('Hygiene Data'!E24))="","",OFFSET('Hygiene Data'!$E$13,0,10*ROW('Hygiene Data'!E24)))</f>
        <v/>
      </c>
      <c r="DU30" s="291" t="str">
        <f ca="true">+IF(OFFSET('Hygiene Data'!$F$11,0,10*ROW('Hygiene Data'!F24))="","",OFFSET('Hygiene Data'!$F$11,0,10*ROW('Hygiene Data'!F24)))</f>
        <v/>
      </c>
      <c r="DV30" s="291" t="str">
        <f ca="true">+IF(OFFSET('Hygiene Data'!$F$12,0,10*ROW('Hygiene Data'!F24))="","",OFFSET('Hygiene Data'!$F$12,0,10*ROW('Hygiene Data'!F24)))</f>
        <v/>
      </c>
      <c r="DW30" s="291" t="str">
        <f ca="true">+IF(OFFSET('Hygiene Data'!$F$13,0,10*ROW('Hygiene Data'!F24))="","",OFFSET('Hygiene Data'!$F$13,0,10*ROW('Hygiene Data'!F24)))</f>
        <v/>
      </c>
      <c r="DX30" s="291" t="str">
        <f ca="true">+IF(OFFSET('Hygiene Data'!$G$11,0,10*ROW('Hygiene Data'!G24))="","",OFFSET('Hygiene Data'!$G$11,0,10*ROW('Hygiene Data'!G24)))</f>
        <v/>
      </c>
      <c r="DY30" s="291" t="str">
        <f ca="true">+IF(OFFSET('Hygiene Data'!$G$12,0,10*ROW('Hygiene Data'!G24))="","",OFFSET('Hygiene Data'!$G$12,0,10*ROW('Hygiene Data'!G24)))</f>
        <v/>
      </c>
      <c r="DZ30" s="291" t="str">
        <f ca="true">+IF(OFFSET('Hygiene Data'!$G$13,0,10*ROW('Hygiene Data'!G24))="","",OFFSET('Hygiene Data'!$G$13,0,10*ROW('Hygiene Data'!G24)))</f>
        <v/>
      </c>
      <c r="EA30" s="291" t="str">
        <f ca="true">+IF(OFFSET('Hygiene Data'!$H$11,0,10*ROW('Hygiene Data'!H24))="","",OFFSET('Hygiene Data'!$H$11,0,10*ROW('Hygiene Data'!H24)))</f>
        <v/>
      </c>
      <c r="EB30" s="291" t="str">
        <f ca="true">+IF(OFFSET('Hygiene Data'!$H$12,0,10*ROW('Hygiene Data'!H24))="","",OFFSET('Hygiene Data'!$H$12,0,10*ROW('Hygiene Data'!H24)))</f>
        <v/>
      </c>
      <c r="EC30" s="291" t="str">
        <f ca="true">+IF(OFFSET('Hygiene Data'!$H$13,0,10*ROW('Hygiene Data'!H24))="","",OFFSET('Hygiene Data'!$H$13,0,10*ROW('Hygiene Data'!H24)))</f>
        <v/>
      </c>
      <c r="ED30" s="291" t="str">
        <f ca="true">+IF(OFFSET('Hygiene Data'!$I$11,0,10*ROW('Hygiene Data'!I24))="","",OFFSET('Hygiene Data'!$I$11,0,10*ROW('Hygiene Data'!I24)))</f>
        <v/>
      </c>
      <c r="EE30" s="291" t="str">
        <f ca="true">+IF(OFFSET('Hygiene Data'!$I$12,0,10*ROW('Hygiene Data'!I24))="","",OFFSET('Hygiene Data'!$I$12,0,10*ROW('Hygiene Data'!I24)))</f>
        <v/>
      </c>
      <c r="EF30" s="291"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7"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91"/>
      <c r="BS31" s="291" t="str">
        <f ca="true">+IF(OFFSET('Water Data'!$D$27,0,10*ROW('Water Data'!D25))="","",OFFSET('Water Data'!$D$27,0,10*ROW('Water Data'!D25)))</f>
        <v/>
      </c>
      <c r="BT31" s="291" t="str">
        <f ca="true">+IF(OFFSET('Water Data'!$D$28,0,10*ROW('Water Data'!D25))="","",OFFSET('Water Data'!$D$28,0,10*ROW('Water Data'!D25)))</f>
        <v/>
      </c>
      <c r="BU31" s="291" t="str">
        <f ca="true">+IF(OFFSET('Water Data'!$D$29,0,10*ROW('Water Data'!D25))="","",OFFSET('Water Data'!$D$29,0,10*ROW('Water Data'!D25)))</f>
        <v/>
      </c>
      <c r="BV31" s="291" t="str">
        <f ca="true">+IF(OFFSET('Water Data'!$E$27,0,10*ROW('Water Data'!E25))="","",OFFSET('Water Data'!$E$27,0,10*ROW('Water Data'!E25)))</f>
        <v/>
      </c>
      <c r="BW31" s="291" t="str">
        <f ca="true">+IF(OFFSET('Water Data'!$E$28,0,10*ROW('Water Data'!E25))="","",OFFSET('Water Data'!$E$28,0,10*ROW('Water Data'!E25)))</f>
        <v/>
      </c>
      <c r="BX31" s="291" t="str">
        <f ca="true">+IF(OFFSET('Water Data'!$E$29,0,10*ROW('Water Data'!E25))="","",OFFSET('Water Data'!$E$29,0,10*ROW('Water Data'!E25)))</f>
        <v/>
      </c>
      <c r="BY31" s="291" t="str">
        <f ca="true">+IF(OFFSET('Water Data'!$F$27,0,10*ROW('Water Data'!F25))="","",OFFSET('Water Data'!$F$27,0,10*ROW('Water Data'!F25)))</f>
        <v/>
      </c>
      <c r="BZ31" s="291" t="str">
        <f ca="true">+IF(OFFSET('Water Data'!$F$28,0,10*ROW('Water Data'!F25))="","",OFFSET('Water Data'!$F$28,0,10*ROW('Water Data'!F25)))</f>
        <v/>
      </c>
      <c r="CA31" s="291" t="str">
        <f ca="true">+IF(OFFSET('Water Data'!$F$29,0,10*ROW('Water Data'!F25))="","",OFFSET('Water Data'!$F$29,0,10*ROW('Water Data'!F25)))</f>
        <v/>
      </c>
      <c r="CB31" s="291" t="str">
        <f ca="true">+IF(OFFSET('Water Data'!$G$27,0,10*ROW('Water Data'!G25))="","",OFFSET('Water Data'!$G$27,0,10*ROW('Water Data'!G25)))</f>
        <v/>
      </c>
      <c r="CC31" s="291" t="str">
        <f ca="true">+IF(OFFSET('Water Data'!$G$28,0,10*ROW('Water Data'!G25))="","",OFFSET('Water Data'!$G$28,0,10*ROW('Water Data'!G25)))</f>
        <v/>
      </c>
      <c r="CD31" s="291" t="str">
        <f ca="true">+IF(OFFSET('Water Data'!$G$29,0,10*ROW('Water Data'!G25))="","",OFFSET('Water Data'!$G$29,0,10*ROW('Water Data'!G25)))</f>
        <v/>
      </c>
      <c r="CE31" s="291" t="str">
        <f ca="true">+IF(OFFSET('Water Data'!$H$27,0,10*ROW('Water Data'!H25))="","",OFFSET('Water Data'!$H$27,0,10*ROW('Water Data'!H25)))</f>
        <v/>
      </c>
      <c r="CF31" s="291" t="str">
        <f ca="true">+IF(OFFSET('Water Data'!$H$28,0,10*ROW('Water Data'!H25))="","",OFFSET('Water Data'!$H$28,0,10*ROW('Water Data'!H25)))</f>
        <v/>
      </c>
      <c r="CG31" s="291" t="str">
        <f ca="true">+IF(OFFSET('Water Data'!$H$29,0,10*ROW('Water Data'!H25))="","",OFFSET('Water Data'!$H$29,0,10*ROW('Water Data'!H25)))</f>
        <v/>
      </c>
      <c r="CH31" s="291" t="str">
        <f ca="true">+IF(OFFSET('Water Data'!$I$27,0,10*ROW('Water Data'!I25))="","",OFFSET('Water Data'!$I$27,0,10*ROW('Water Data'!I25)))</f>
        <v/>
      </c>
      <c r="CI31" s="291" t="str">
        <f ca="true">+IF(OFFSET('Water Data'!$I$28,0,10*ROW('Water Data'!I25))="","",OFFSET('Water Data'!$I$28,0,10*ROW('Water Data'!I25)))</f>
        <v/>
      </c>
      <c r="CJ31" s="291" t="str">
        <f ca="true">+IF(OFFSET('Water Data'!$I$29,0,10*ROW('Water Data'!I25))="","",OFFSET('Water Data'!$I$29,0,10*ROW('Water Data'!I25)))</f>
        <v/>
      </c>
      <c r="CK31" s="291" t="str">
        <f ca="true">+IF(OFFSET('Sanitation Data'!$D$28,0,10*ROW('Sanitation Data'!D25))="","",OFFSET('Sanitation Data'!$D$28,0,10*ROW('Sanitation Data'!D25)))</f>
        <v/>
      </c>
      <c r="CL31" s="291" t="str">
        <f ca="true">+IF(OFFSET('Sanitation Data'!$D$29,0,10*ROW('Sanitation Data'!D25))="","",OFFSET('Sanitation Data'!$D$29,0,10*ROW('Sanitation Data'!D25)))</f>
        <v/>
      </c>
      <c r="CM31" s="291" t="str">
        <f ca="true">+IF(OFFSET('Sanitation Data'!$D$30,0,10*ROW('Sanitation Data'!D25))="","",OFFSET('Sanitation Data'!$D$30,0,10*ROW('Sanitation Data'!D25)))</f>
        <v/>
      </c>
      <c r="CN31" s="291" t="str">
        <f ca="true">+IF(OFFSET('Sanitation Data'!$D$31,0,10*ROW('Sanitation Data'!D25))="","",OFFSET('Sanitation Data'!$D$31,0,10*ROW('Sanitation Data'!D25)))</f>
        <v/>
      </c>
      <c r="CO31" s="291" t="str">
        <f ca="true">+IF(OFFSET('Sanitation Data'!$D$32,0,10*ROW('Sanitation Data'!D25))="","",OFFSET('Sanitation Data'!$D$32,0,10*ROW('Sanitation Data'!D25)))</f>
        <v/>
      </c>
      <c r="CP31" s="291" t="str">
        <f ca="true">+IF(OFFSET('Sanitation Data'!$E$28,0,10*ROW('Sanitation Data'!E25))="","",OFFSET('Sanitation Data'!$E$28,0,10*ROW('Sanitation Data'!E25)))</f>
        <v/>
      </c>
      <c r="CQ31" s="291" t="str">
        <f ca="true">+IF(OFFSET('Sanitation Data'!$E$29,0,10*ROW('Sanitation Data'!E25))="","",OFFSET('Sanitation Data'!$E$29,0,10*ROW('Sanitation Data'!E25)))</f>
        <v/>
      </c>
      <c r="CR31" s="291" t="str">
        <f ca="true">+IF(OFFSET('Sanitation Data'!$E$30,0,10*ROW('Sanitation Data'!E25))="","",OFFSET('Sanitation Data'!$E$30,0,10*ROW('Sanitation Data'!E25)))</f>
        <v/>
      </c>
      <c r="CS31" s="291" t="str">
        <f ca="true">+IF(OFFSET('Sanitation Data'!$E$31,0,10*ROW('Sanitation Data'!E25))="","",OFFSET('Sanitation Data'!$E$31,0,10*ROW('Sanitation Data'!E25)))</f>
        <v/>
      </c>
      <c r="CT31" s="291" t="str">
        <f ca="true">+IF(OFFSET('Sanitation Data'!$E$32,0,10*ROW('Sanitation Data'!E25))="","",OFFSET('Sanitation Data'!$E$32,0,10*ROW('Sanitation Data'!E25)))</f>
        <v/>
      </c>
      <c r="CU31" s="291" t="str">
        <f ca="true">+IF(OFFSET('Sanitation Data'!$F$28,0,10*ROW('Sanitation Data'!F25))="","",OFFSET('Sanitation Data'!$F$28,0,10*ROW('Sanitation Data'!F25)))</f>
        <v/>
      </c>
      <c r="CV31" s="291" t="str">
        <f ca="true">+IF(OFFSET('Sanitation Data'!$F$29,0,10*ROW('Sanitation Data'!F25))="","",OFFSET('Sanitation Data'!$F$29,0,10*ROW('Sanitation Data'!F25)))</f>
        <v/>
      </c>
      <c r="CW31" s="291" t="str">
        <f ca="true">+IF(OFFSET('Sanitation Data'!$F$30,0,10*ROW('Sanitation Data'!F25))="","",OFFSET('Sanitation Data'!$F$30,0,10*ROW('Sanitation Data'!F25)))</f>
        <v/>
      </c>
      <c r="CX31" s="291" t="str">
        <f ca="true">+IF(OFFSET('Sanitation Data'!$F$31,0,10*ROW('Sanitation Data'!F25))="","",OFFSET('Sanitation Data'!$F$31,0,10*ROW('Sanitation Data'!F25)))</f>
        <v/>
      </c>
      <c r="CY31" s="291" t="str">
        <f ca="true">+IF(OFFSET('Sanitation Data'!$F$32,0,10*ROW('Sanitation Data'!F25))="","",OFFSET('Sanitation Data'!$F$32,0,10*ROW('Sanitation Data'!F25)))</f>
        <v/>
      </c>
      <c r="CZ31" s="291" t="str">
        <f ca="true">+IF(OFFSET('Sanitation Data'!$G$28,0,10*ROW('Sanitation Data'!G25))="","",OFFSET('Sanitation Data'!$G$28,0,10*ROW('Sanitation Data'!G25)))</f>
        <v/>
      </c>
      <c r="DA31" s="291" t="str">
        <f ca="true">+IF(OFFSET('Sanitation Data'!$G$29,0,10*ROW('Sanitation Data'!G25))="","",OFFSET('Sanitation Data'!$G$29,0,10*ROW('Sanitation Data'!G25)))</f>
        <v/>
      </c>
      <c r="DB31" s="291" t="str">
        <f ca="true">+IF(OFFSET('Sanitation Data'!$G$30,0,10*ROW('Sanitation Data'!G25))="","",OFFSET('Sanitation Data'!$G$30,0,10*ROW('Sanitation Data'!G25)))</f>
        <v/>
      </c>
      <c r="DC31" s="291" t="str">
        <f ca="true">+IF(OFFSET('Sanitation Data'!$G$31,0,10*ROW('Sanitation Data'!G25))="","",OFFSET('Sanitation Data'!$G$31,0,10*ROW('Sanitation Data'!G25)))</f>
        <v/>
      </c>
      <c r="DD31" s="291" t="str">
        <f ca="true">+IF(OFFSET('Sanitation Data'!$G$32,0,10*ROW('Sanitation Data'!G25))="","",OFFSET('Sanitation Data'!$G$32,0,10*ROW('Sanitation Data'!G25)))</f>
        <v/>
      </c>
      <c r="DE31" s="291" t="str">
        <f ca="true">+IF(OFFSET('Sanitation Data'!$H$28,0,10*ROW('Sanitation Data'!H25))="","",OFFSET('Sanitation Data'!$H$28,0,10*ROW('Sanitation Data'!H25)))</f>
        <v/>
      </c>
      <c r="DF31" s="291" t="str">
        <f ca="true">+IF(OFFSET('Sanitation Data'!$H$29,0,10*ROW('Sanitation Data'!H25))="","",OFFSET('Sanitation Data'!$H$29,0,10*ROW('Sanitation Data'!H25)))</f>
        <v/>
      </c>
      <c r="DG31" s="291" t="str">
        <f ca="true">+IF(OFFSET('Sanitation Data'!$H$30,0,10*ROW('Sanitation Data'!H25))="","",OFFSET('Sanitation Data'!$H$30,0,10*ROW('Sanitation Data'!H25)))</f>
        <v/>
      </c>
      <c r="DH31" s="291" t="str">
        <f ca="true">+IF(OFFSET('Sanitation Data'!$H$31,0,10*ROW('Sanitation Data'!H25))="","",OFFSET('Sanitation Data'!$H$31,0,10*ROW('Sanitation Data'!H25)))</f>
        <v/>
      </c>
      <c r="DI31" s="291" t="str">
        <f ca="true">+IF(OFFSET('Sanitation Data'!$H$32,0,10*ROW('Sanitation Data'!H25))="","",OFFSET('Sanitation Data'!$H$32,0,10*ROW('Sanitation Data'!H25)))</f>
        <v/>
      </c>
      <c r="DJ31" s="291" t="str">
        <f ca="true">+IF(OFFSET('Sanitation Data'!$I$28,0,10*ROW('Sanitation Data'!I25))="","",OFFSET('Sanitation Data'!$I$28,0,10*ROW('Sanitation Data'!I25)))</f>
        <v/>
      </c>
      <c r="DK31" s="291" t="str">
        <f ca="true">+IF(OFFSET('Sanitation Data'!$I$29,0,10*ROW('Sanitation Data'!I25))="","",OFFSET('Sanitation Data'!$I$29,0,10*ROW('Sanitation Data'!I25)))</f>
        <v/>
      </c>
      <c r="DL31" s="291" t="str">
        <f ca="true">+IF(OFFSET('Sanitation Data'!$I$30,0,10*ROW('Sanitation Data'!I25))="","",OFFSET('Sanitation Data'!$I$30,0,10*ROW('Sanitation Data'!I25)))</f>
        <v/>
      </c>
      <c r="DM31" s="291" t="str">
        <f ca="true">+IF(OFFSET('Sanitation Data'!$I$31,0,10*ROW('Sanitation Data'!I25))="","",OFFSET('Sanitation Data'!$I$31,0,10*ROW('Sanitation Data'!I25)))</f>
        <v/>
      </c>
      <c r="DN31" s="291" t="str">
        <f ca="true">+IF(OFFSET('Sanitation Data'!$I$32,0,10*ROW('Sanitation Data'!I25))="","",OFFSET('Sanitation Data'!$I$32,0,10*ROW('Sanitation Data'!I25)))</f>
        <v/>
      </c>
      <c r="DO31" s="291" t="str">
        <f ca="true">+IF(OFFSET('Hygiene Data'!$D$11,0,10*ROW('Hygiene Data'!D25))="","",OFFSET('Hygiene Data'!$D$11,0,10*ROW('Hygiene Data'!D25)))</f>
        <v/>
      </c>
      <c r="DP31" s="291" t="str">
        <f ca="true">+IF(OFFSET('Hygiene Data'!$D$12,0,10*ROW('Hygiene Data'!D25))="","",OFFSET('Hygiene Data'!$D$12,0,10*ROW('Hygiene Data'!D25)))</f>
        <v/>
      </c>
      <c r="DQ31" s="291" t="str">
        <f ca="true">+IF(OFFSET('Hygiene Data'!$D$13,0,10*ROW('Hygiene Data'!D25))="","",OFFSET('Hygiene Data'!$D$13,0,10*ROW('Hygiene Data'!D25)))</f>
        <v/>
      </c>
      <c r="DR31" s="291" t="str">
        <f ca="true">+IF(OFFSET('Hygiene Data'!$E$11,0,10*ROW('Hygiene Data'!E25))="","",OFFSET('Hygiene Data'!$E$11,0,10*ROW('Hygiene Data'!E25)))</f>
        <v/>
      </c>
      <c r="DS31" s="291" t="str">
        <f ca="true">+IF(OFFSET('Hygiene Data'!$E$12,0,10*ROW('Hygiene Data'!E25))="","",OFFSET('Hygiene Data'!$E$12,0,10*ROW('Hygiene Data'!E25)))</f>
        <v/>
      </c>
      <c r="DT31" s="291" t="str">
        <f ca="true">+IF(OFFSET('Hygiene Data'!$E$13,0,10*ROW('Hygiene Data'!E25))="","",OFFSET('Hygiene Data'!$E$13,0,10*ROW('Hygiene Data'!E25)))</f>
        <v/>
      </c>
      <c r="DU31" s="291" t="str">
        <f ca="true">+IF(OFFSET('Hygiene Data'!$F$11,0,10*ROW('Hygiene Data'!F25))="","",OFFSET('Hygiene Data'!$F$11,0,10*ROW('Hygiene Data'!F25)))</f>
        <v/>
      </c>
      <c r="DV31" s="291" t="str">
        <f ca="true">+IF(OFFSET('Hygiene Data'!$F$12,0,10*ROW('Hygiene Data'!F25))="","",OFFSET('Hygiene Data'!$F$12,0,10*ROW('Hygiene Data'!F25)))</f>
        <v/>
      </c>
      <c r="DW31" s="291" t="str">
        <f ca="true">+IF(OFFSET('Hygiene Data'!$F$13,0,10*ROW('Hygiene Data'!F25))="","",OFFSET('Hygiene Data'!$F$13,0,10*ROW('Hygiene Data'!F25)))</f>
        <v/>
      </c>
      <c r="DX31" s="291" t="str">
        <f ca="true">+IF(OFFSET('Hygiene Data'!$G$11,0,10*ROW('Hygiene Data'!G25))="","",OFFSET('Hygiene Data'!$G$11,0,10*ROW('Hygiene Data'!G25)))</f>
        <v/>
      </c>
      <c r="DY31" s="291" t="str">
        <f ca="true">+IF(OFFSET('Hygiene Data'!$G$12,0,10*ROW('Hygiene Data'!G25))="","",OFFSET('Hygiene Data'!$G$12,0,10*ROW('Hygiene Data'!G25)))</f>
        <v/>
      </c>
      <c r="DZ31" s="291" t="str">
        <f ca="true">+IF(OFFSET('Hygiene Data'!$G$13,0,10*ROW('Hygiene Data'!G25))="","",OFFSET('Hygiene Data'!$G$13,0,10*ROW('Hygiene Data'!G25)))</f>
        <v/>
      </c>
      <c r="EA31" s="291" t="str">
        <f ca="true">+IF(OFFSET('Hygiene Data'!$H$11,0,10*ROW('Hygiene Data'!H25))="","",OFFSET('Hygiene Data'!$H$11,0,10*ROW('Hygiene Data'!H25)))</f>
        <v/>
      </c>
      <c r="EB31" s="291" t="str">
        <f ca="true">+IF(OFFSET('Hygiene Data'!$H$12,0,10*ROW('Hygiene Data'!H25))="","",OFFSET('Hygiene Data'!$H$12,0,10*ROW('Hygiene Data'!H25)))</f>
        <v/>
      </c>
      <c r="EC31" s="291" t="str">
        <f ca="true">+IF(OFFSET('Hygiene Data'!$H$13,0,10*ROW('Hygiene Data'!H25))="","",OFFSET('Hygiene Data'!$H$13,0,10*ROW('Hygiene Data'!H25)))</f>
        <v/>
      </c>
      <c r="ED31" s="291" t="str">
        <f ca="true">+IF(OFFSET('Hygiene Data'!$I$11,0,10*ROW('Hygiene Data'!I25))="","",OFFSET('Hygiene Data'!$I$11,0,10*ROW('Hygiene Data'!I25)))</f>
        <v/>
      </c>
      <c r="EE31" s="291" t="str">
        <f ca="true">+IF(OFFSET('Hygiene Data'!$I$12,0,10*ROW('Hygiene Data'!I25))="","",OFFSET('Hygiene Data'!$I$12,0,10*ROW('Hygiene Data'!I25)))</f>
        <v/>
      </c>
      <c r="EF31" s="291"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7"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91"/>
      <c r="BS32" s="291" t="str">
        <f ca="true">+IF(OFFSET('Water Data'!$D$27,0,10*ROW('Water Data'!D26))="","",OFFSET('Water Data'!$D$27,0,10*ROW('Water Data'!D26)))</f>
        <v/>
      </c>
      <c r="BT32" s="291" t="str">
        <f ca="true">+IF(OFFSET('Water Data'!$D$28,0,10*ROW('Water Data'!D26))="","",OFFSET('Water Data'!$D$28,0,10*ROW('Water Data'!D26)))</f>
        <v/>
      </c>
      <c r="BU32" s="291" t="str">
        <f ca="true">+IF(OFFSET('Water Data'!$D$29,0,10*ROW('Water Data'!D26))="","",OFFSET('Water Data'!$D$29,0,10*ROW('Water Data'!D26)))</f>
        <v/>
      </c>
      <c r="BV32" s="291" t="str">
        <f ca="true">+IF(OFFSET('Water Data'!$E$27,0,10*ROW('Water Data'!E26))="","",OFFSET('Water Data'!$E$27,0,10*ROW('Water Data'!E26)))</f>
        <v/>
      </c>
      <c r="BW32" s="291" t="str">
        <f ca="true">+IF(OFFSET('Water Data'!$E$28,0,10*ROW('Water Data'!E26))="","",OFFSET('Water Data'!$E$28,0,10*ROW('Water Data'!E26)))</f>
        <v/>
      </c>
      <c r="BX32" s="291" t="str">
        <f ca="true">+IF(OFFSET('Water Data'!$E$29,0,10*ROW('Water Data'!E26))="","",OFFSET('Water Data'!$E$29,0,10*ROW('Water Data'!E26)))</f>
        <v/>
      </c>
      <c r="BY32" s="291" t="str">
        <f ca="true">+IF(OFFSET('Water Data'!$F$27,0,10*ROW('Water Data'!F26))="","",OFFSET('Water Data'!$F$27,0,10*ROW('Water Data'!F26)))</f>
        <v/>
      </c>
      <c r="BZ32" s="291" t="str">
        <f ca="true">+IF(OFFSET('Water Data'!$F$28,0,10*ROW('Water Data'!F26))="","",OFFSET('Water Data'!$F$28,0,10*ROW('Water Data'!F26)))</f>
        <v/>
      </c>
      <c r="CA32" s="291" t="str">
        <f ca="true">+IF(OFFSET('Water Data'!$F$29,0,10*ROW('Water Data'!F26))="","",OFFSET('Water Data'!$F$29,0,10*ROW('Water Data'!F26)))</f>
        <v/>
      </c>
      <c r="CB32" s="291" t="str">
        <f ca="true">+IF(OFFSET('Water Data'!$G$27,0,10*ROW('Water Data'!G26))="","",OFFSET('Water Data'!$G$27,0,10*ROW('Water Data'!G26)))</f>
        <v/>
      </c>
      <c r="CC32" s="291" t="str">
        <f ca="true">+IF(OFFSET('Water Data'!$G$28,0,10*ROW('Water Data'!G26))="","",OFFSET('Water Data'!$G$28,0,10*ROW('Water Data'!G26)))</f>
        <v/>
      </c>
      <c r="CD32" s="291" t="str">
        <f ca="true">+IF(OFFSET('Water Data'!$G$29,0,10*ROW('Water Data'!G26))="","",OFFSET('Water Data'!$G$29,0,10*ROW('Water Data'!G26)))</f>
        <v/>
      </c>
      <c r="CE32" s="291" t="str">
        <f ca="true">+IF(OFFSET('Water Data'!$H$27,0,10*ROW('Water Data'!H26))="","",OFFSET('Water Data'!$H$27,0,10*ROW('Water Data'!H26)))</f>
        <v/>
      </c>
      <c r="CF32" s="291" t="str">
        <f ca="true">+IF(OFFSET('Water Data'!$H$28,0,10*ROW('Water Data'!H26))="","",OFFSET('Water Data'!$H$28,0,10*ROW('Water Data'!H26)))</f>
        <v/>
      </c>
      <c r="CG32" s="291" t="str">
        <f ca="true">+IF(OFFSET('Water Data'!$H$29,0,10*ROW('Water Data'!H26))="","",OFFSET('Water Data'!$H$29,0,10*ROW('Water Data'!H26)))</f>
        <v/>
      </c>
      <c r="CH32" s="291" t="str">
        <f ca="true">+IF(OFFSET('Water Data'!$I$27,0,10*ROW('Water Data'!I26))="","",OFFSET('Water Data'!$I$27,0,10*ROW('Water Data'!I26)))</f>
        <v/>
      </c>
      <c r="CI32" s="291" t="str">
        <f ca="true">+IF(OFFSET('Water Data'!$I$28,0,10*ROW('Water Data'!I26))="","",OFFSET('Water Data'!$I$28,0,10*ROW('Water Data'!I26)))</f>
        <v/>
      </c>
      <c r="CJ32" s="291" t="str">
        <f ca="true">+IF(OFFSET('Water Data'!$I$29,0,10*ROW('Water Data'!I26))="","",OFFSET('Water Data'!$I$29,0,10*ROW('Water Data'!I26)))</f>
        <v/>
      </c>
      <c r="CK32" s="291" t="str">
        <f ca="true">+IF(OFFSET('Sanitation Data'!$D$28,0,10*ROW('Sanitation Data'!D26))="","",OFFSET('Sanitation Data'!$D$28,0,10*ROW('Sanitation Data'!D26)))</f>
        <v/>
      </c>
      <c r="CL32" s="291" t="str">
        <f ca="true">+IF(OFFSET('Sanitation Data'!$D$29,0,10*ROW('Sanitation Data'!D26))="","",OFFSET('Sanitation Data'!$D$29,0,10*ROW('Sanitation Data'!D26)))</f>
        <v/>
      </c>
      <c r="CM32" s="291" t="str">
        <f ca="true">+IF(OFFSET('Sanitation Data'!$D$30,0,10*ROW('Sanitation Data'!D26))="","",OFFSET('Sanitation Data'!$D$30,0,10*ROW('Sanitation Data'!D26)))</f>
        <v/>
      </c>
      <c r="CN32" s="291" t="str">
        <f ca="true">+IF(OFFSET('Sanitation Data'!$D$31,0,10*ROW('Sanitation Data'!D26))="","",OFFSET('Sanitation Data'!$D$31,0,10*ROW('Sanitation Data'!D26)))</f>
        <v/>
      </c>
      <c r="CO32" s="291" t="str">
        <f ca="true">+IF(OFFSET('Sanitation Data'!$D$32,0,10*ROW('Sanitation Data'!D26))="","",OFFSET('Sanitation Data'!$D$32,0,10*ROW('Sanitation Data'!D26)))</f>
        <v/>
      </c>
      <c r="CP32" s="291" t="str">
        <f ca="true">+IF(OFFSET('Sanitation Data'!$E$28,0,10*ROW('Sanitation Data'!E26))="","",OFFSET('Sanitation Data'!$E$28,0,10*ROW('Sanitation Data'!E26)))</f>
        <v/>
      </c>
      <c r="CQ32" s="291" t="str">
        <f ca="true">+IF(OFFSET('Sanitation Data'!$E$29,0,10*ROW('Sanitation Data'!E26))="","",OFFSET('Sanitation Data'!$E$29,0,10*ROW('Sanitation Data'!E26)))</f>
        <v/>
      </c>
      <c r="CR32" s="291" t="str">
        <f ca="true">+IF(OFFSET('Sanitation Data'!$E$30,0,10*ROW('Sanitation Data'!E26))="","",OFFSET('Sanitation Data'!$E$30,0,10*ROW('Sanitation Data'!E26)))</f>
        <v/>
      </c>
      <c r="CS32" s="291" t="str">
        <f ca="true">+IF(OFFSET('Sanitation Data'!$E$31,0,10*ROW('Sanitation Data'!E26))="","",OFFSET('Sanitation Data'!$E$31,0,10*ROW('Sanitation Data'!E26)))</f>
        <v/>
      </c>
      <c r="CT32" s="291" t="str">
        <f ca="true">+IF(OFFSET('Sanitation Data'!$E$32,0,10*ROW('Sanitation Data'!E26))="","",OFFSET('Sanitation Data'!$E$32,0,10*ROW('Sanitation Data'!E26)))</f>
        <v/>
      </c>
      <c r="CU32" s="291" t="str">
        <f ca="true">+IF(OFFSET('Sanitation Data'!$F$28,0,10*ROW('Sanitation Data'!F26))="","",OFFSET('Sanitation Data'!$F$28,0,10*ROW('Sanitation Data'!F26)))</f>
        <v/>
      </c>
      <c r="CV32" s="291" t="str">
        <f ca="true">+IF(OFFSET('Sanitation Data'!$F$29,0,10*ROW('Sanitation Data'!F26))="","",OFFSET('Sanitation Data'!$F$29,0,10*ROW('Sanitation Data'!F26)))</f>
        <v/>
      </c>
      <c r="CW32" s="291" t="str">
        <f ca="true">+IF(OFFSET('Sanitation Data'!$F$30,0,10*ROW('Sanitation Data'!F26))="","",OFFSET('Sanitation Data'!$F$30,0,10*ROW('Sanitation Data'!F26)))</f>
        <v/>
      </c>
      <c r="CX32" s="291" t="str">
        <f ca="true">+IF(OFFSET('Sanitation Data'!$F$31,0,10*ROW('Sanitation Data'!F26))="","",OFFSET('Sanitation Data'!$F$31,0,10*ROW('Sanitation Data'!F26)))</f>
        <v/>
      </c>
      <c r="CY32" s="291" t="str">
        <f ca="true">+IF(OFFSET('Sanitation Data'!$F$32,0,10*ROW('Sanitation Data'!F26))="","",OFFSET('Sanitation Data'!$F$32,0,10*ROW('Sanitation Data'!F26)))</f>
        <v/>
      </c>
      <c r="CZ32" s="291" t="str">
        <f ca="true">+IF(OFFSET('Sanitation Data'!$G$28,0,10*ROW('Sanitation Data'!G26))="","",OFFSET('Sanitation Data'!$G$28,0,10*ROW('Sanitation Data'!G26)))</f>
        <v/>
      </c>
      <c r="DA32" s="291" t="str">
        <f ca="true">+IF(OFFSET('Sanitation Data'!$G$29,0,10*ROW('Sanitation Data'!G26))="","",OFFSET('Sanitation Data'!$G$29,0,10*ROW('Sanitation Data'!G26)))</f>
        <v/>
      </c>
      <c r="DB32" s="291" t="str">
        <f ca="true">+IF(OFFSET('Sanitation Data'!$G$30,0,10*ROW('Sanitation Data'!G26))="","",OFFSET('Sanitation Data'!$G$30,0,10*ROW('Sanitation Data'!G26)))</f>
        <v/>
      </c>
      <c r="DC32" s="291" t="str">
        <f ca="true">+IF(OFFSET('Sanitation Data'!$G$31,0,10*ROW('Sanitation Data'!G26))="","",OFFSET('Sanitation Data'!$G$31,0,10*ROW('Sanitation Data'!G26)))</f>
        <v/>
      </c>
      <c r="DD32" s="291" t="str">
        <f ca="true">+IF(OFFSET('Sanitation Data'!$G$32,0,10*ROW('Sanitation Data'!G26))="","",OFFSET('Sanitation Data'!$G$32,0,10*ROW('Sanitation Data'!G26)))</f>
        <v/>
      </c>
      <c r="DE32" s="291" t="str">
        <f ca="true">+IF(OFFSET('Sanitation Data'!$H$28,0,10*ROW('Sanitation Data'!H26))="","",OFFSET('Sanitation Data'!$H$28,0,10*ROW('Sanitation Data'!H26)))</f>
        <v/>
      </c>
      <c r="DF32" s="291" t="str">
        <f ca="true">+IF(OFFSET('Sanitation Data'!$H$29,0,10*ROW('Sanitation Data'!H26))="","",OFFSET('Sanitation Data'!$H$29,0,10*ROW('Sanitation Data'!H26)))</f>
        <v/>
      </c>
      <c r="DG32" s="291" t="str">
        <f ca="true">+IF(OFFSET('Sanitation Data'!$H$30,0,10*ROW('Sanitation Data'!H26))="","",OFFSET('Sanitation Data'!$H$30,0,10*ROW('Sanitation Data'!H26)))</f>
        <v/>
      </c>
      <c r="DH32" s="291" t="str">
        <f ca="true">+IF(OFFSET('Sanitation Data'!$H$31,0,10*ROW('Sanitation Data'!H26))="","",OFFSET('Sanitation Data'!$H$31,0,10*ROW('Sanitation Data'!H26)))</f>
        <v/>
      </c>
      <c r="DI32" s="291" t="str">
        <f ca="true">+IF(OFFSET('Sanitation Data'!$H$32,0,10*ROW('Sanitation Data'!H26))="","",OFFSET('Sanitation Data'!$H$32,0,10*ROW('Sanitation Data'!H26)))</f>
        <v/>
      </c>
      <c r="DJ32" s="291" t="str">
        <f ca="true">+IF(OFFSET('Sanitation Data'!$I$28,0,10*ROW('Sanitation Data'!I26))="","",OFFSET('Sanitation Data'!$I$28,0,10*ROW('Sanitation Data'!I26)))</f>
        <v/>
      </c>
      <c r="DK32" s="291" t="str">
        <f ca="true">+IF(OFFSET('Sanitation Data'!$I$29,0,10*ROW('Sanitation Data'!I26))="","",OFFSET('Sanitation Data'!$I$29,0,10*ROW('Sanitation Data'!I26)))</f>
        <v/>
      </c>
      <c r="DL32" s="291" t="str">
        <f ca="true">+IF(OFFSET('Sanitation Data'!$I$30,0,10*ROW('Sanitation Data'!I26))="","",OFFSET('Sanitation Data'!$I$30,0,10*ROW('Sanitation Data'!I26)))</f>
        <v/>
      </c>
      <c r="DM32" s="291" t="str">
        <f ca="true">+IF(OFFSET('Sanitation Data'!$I$31,0,10*ROW('Sanitation Data'!I26))="","",OFFSET('Sanitation Data'!$I$31,0,10*ROW('Sanitation Data'!I26)))</f>
        <v/>
      </c>
      <c r="DN32" s="291" t="str">
        <f ca="true">+IF(OFFSET('Sanitation Data'!$I$32,0,10*ROW('Sanitation Data'!I26))="","",OFFSET('Sanitation Data'!$I$32,0,10*ROW('Sanitation Data'!I26)))</f>
        <v/>
      </c>
      <c r="DO32" s="291" t="str">
        <f ca="true">+IF(OFFSET('Hygiene Data'!$D$11,0,10*ROW('Hygiene Data'!D26))="","",OFFSET('Hygiene Data'!$D$11,0,10*ROW('Hygiene Data'!D26)))</f>
        <v/>
      </c>
      <c r="DP32" s="291" t="str">
        <f ca="true">+IF(OFFSET('Hygiene Data'!$D$12,0,10*ROW('Hygiene Data'!D26))="","",OFFSET('Hygiene Data'!$D$12,0,10*ROW('Hygiene Data'!D26)))</f>
        <v/>
      </c>
      <c r="DQ32" s="291" t="str">
        <f ca="true">+IF(OFFSET('Hygiene Data'!$D$13,0,10*ROW('Hygiene Data'!D26))="","",OFFSET('Hygiene Data'!$D$13,0,10*ROW('Hygiene Data'!D26)))</f>
        <v/>
      </c>
      <c r="DR32" s="291" t="str">
        <f ca="true">+IF(OFFSET('Hygiene Data'!$E$11,0,10*ROW('Hygiene Data'!E26))="","",OFFSET('Hygiene Data'!$E$11,0,10*ROW('Hygiene Data'!E26)))</f>
        <v/>
      </c>
      <c r="DS32" s="291" t="str">
        <f ca="true">+IF(OFFSET('Hygiene Data'!$E$12,0,10*ROW('Hygiene Data'!E26))="","",OFFSET('Hygiene Data'!$E$12,0,10*ROW('Hygiene Data'!E26)))</f>
        <v/>
      </c>
      <c r="DT32" s="291" t="str">
        <f ca="true">+IF(OFFSET('Hygiene Data'!$E$13,0,10*ROW('Hygiene Data'!E26))="","",OFFSET('Hygiene Data'!$E$13,0,10*ROW('Hygiene Data'!E26)))</f>
        <v/>
      </c>
      <c r="DU32" s="291" t="str">
        <f ca="true">+IF(OFFSET('Hygiene Data'!$F$11,0,10*ROW('Hygiene Data'!F26))="","",OFFSET('Hygiene Data'!$F$11,0,10*ROW('Hygiene Data'!F26)))</f>
        <v/>
      </c>
      <c r="DV32" s="291" t="str">
        <f ca="true">+IF(OFFSET('Hygiene Data'!$F$12,0,10*ROW('Hygiene Data'!F26))="","",OFFSET('Hygiene Data'!$F$12,0,10*ROW('Hygiene Data'!F26)))</f>
        <v/>
      </c>
      <c r="DW32" s="291" t="str">
        <f ca="true">+IF(OFFSET('Hygiene Data'!$F$13,0,10*ROW('Hygiene Data'!F26))="","",OFFSET('Hygiene Data'!$F$13,0,10*ROW('Hygiene Data'!F26)))</f>
        <v/>
      </c>
      <c r="DX32" s="291" t="str">
        <f ca="true">+IF(OFFSET('Hygiene Data'!$G$11,0,10*ROW('Hygiene Data'!G26))="","",OFFSET('Hygiene Data'!$G$11,0,10*ROW('Hygiene Data'!G26)))</f>
        <v/>
      </c>
      <c r="DY32" s="291" t="str">
        <f ca="true">+IF(OFFSET('Hygiene Data'!$G$12,0,10*ROW('Hygiene Data'!G26))="","",OFFSET('Hygiene Data'!$G$12,0,10*ROW('Hygiene Data'!G26)))</f>
        <v/>
      </c>
      <c r="DZ32" s="291" t="str">
        <f ca="true">+IF(OFFSET('Hygiene Data'!$G$13,0,10*ROW('Hygiene Data'!G26))="","",OFFSET('Hygiene Data'!$G$13,0,10*ROW('Hygiene Data'!G26)))</f>
        <v/>
      </c>
      <c r="EA32" s="291" t="str">
        <f ca="true">+IF(OFFSET('Hygiene Data'!$H$11,0,10*ROW('Hygiene Data'!H26))="","",OFFSET('Hygiene Data'!$H$11,0,10*ROW('Hygiene Data'!H26)))</f>
        <v/>
      </c>
      <c r="EB32" s="291" t="str">
        <f ca="true">+IF(OFFSET('Hygiene Data'!$H$12,0,10*ROW('Hygiene Data'!H26))="","",OFFSET('Hygiene Data'!$H$12,0,10*ROW('Hygiene Data'!H26)))</f>
        <v/>
      </c>
      <c r="EC32" s="291" t="str">
        <f ca="true">+IF(OFFSET('Hygiene Data'!$H$13,0,10*ROW('Hygiene Data'!H26))="","",OFFSET('Hygiene Data'!$H$13,0,10*ROW('Hygiene Data'!H26)))</f>
        <v/>
      </c>
      <c r="ED32" s="291" t="str">
        <f ca="true">+IF(OFFSET('Hygiene Data'!$I$11,0,10*ROW('Hygiene Data'!I26))="","",OFFSET('Hygiene Data'!$I$11,0,10*ROW('Hygiene Data'!I26)))</f>
        <v/>
      </c>
      <c r="EE32" s="291" t="str">
        <f ca="true">+IF(OFFSET('Hygiene Data'!$I$12,0,10*ROW('Hygiene Data'!I26))="","",OFFSET('Hygiene Data'!$I$12,0,10*ROW('Hygiene Data'!I26)))</f>
        <v/>
      </c>
      <c r="EF32" s="291"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7"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91"/>
      <c r="BS33" s="291" t="str">
        <f ca="true">+IF(OFFSET('Water Data'!$D$27,0,10*ROW('Water Data'!D27))="","",OFFSET('Water Data'!$D$27,0,10*ROW('Water Data'!D27)))</f>
        <v/>
      </c>
      <c r="BT33" s="291" t="str">
        <f ca="true">+IF(OFFSET('Water Data'!$D$28,0,10*ROW('Water Data'!D27))="","",OFFSET('Water Data'!$D$28,0,10*ROW('Water Data'!D27)))</f>
        <v/>
      </c>
      <c r="BU33" s="291" t="str">
        <f ca="true">+IF(OFFSET('Water Data'!$D$29,0,10*ROW('Water Data'!D27))="","",OFFSET('Water Data'!$D$29,0,10*ROW('Water Data'!D27)))</f>
        <v/>
      </c>
      <c r="BV33" s="291" t="str">
        <f ca="true">+IF(OFFSET('Water Data'!$E$27,0,10*ROW('Water Data'!E27))="","",OFFSET('Water Data'!$E$27,0,10*ROW('Water Data'!E27)))</f>
        <v/>
      </c>
      <c r="BW33" s="291" t="str">
        <f ca="true">+IF(OFFSET('Water Data'!$E$28,0,10*ROW('Water Data'!E27))="","",OFFSET('Water Data'!$E$28,0,10*ROW('Water Data'!E27)))</f>
        <v/>
      </c>
      <c r="BX33" s="291" t="str">
        <f ca="true">+IF(OFFSET('Water Data'!$E$29,0,10*ROW('Water Data'!E27))="","",OFFSET('Water Data'!$E$29,0,10*ROW('Water Data'!E27)))</f>
        <v/>
      </c>
      <c r="BY33" s="291" t="str">
        <f ca="true">+IF(OFFSET('Water Data'!$F$27,0,10*ROW('Water Data'!F27))="","",OFFSET('Water Data'!$F$27,0,10*ROW('Water Data'!F27)))</f>
        <v/>
      </c>
      <c r="BZ33" s="291" t="str">
        <f ca="true">+IF(OFFSET('Water Data'!$F$28,0,10*ROW('Water Data'!F27))="","",OFFSET('Water Data'!$F$28,0,10*ROW('Water Data'!F27)))</f>
        <v/>
      </c>
      <c r="CA33" s="291" t="str">
        <f ca="true">+IF(OFFSET('Water Data'!$F$29,0,10*ROW('Water Data'!F27))="","",OFFSET('Water Data'!$F$29,0,10*ROW('Water Data'!F27)))</f>
        <v/>
      </c>
      <c r="CB33" s="291" t="str">
        <f ca="true">+IF(OFFSET('Water Data'!$G$27,0,10*ROW('Water Data'!G27))="","",OFFSET('Water Data'!$G$27,0,10*ROW('Water Data'!G27)))</f>
        <v/>
      </c>
      <c r="CC33" s="291" t="str">
        <f ca="true">+IF(OFFSET('Water Data'!$G$28,0,10*ROW('Water Data'!G27))="","",OFFSET('Water Data'!$G$28,0,10*ROW('Water Data'!G27)))</f>
        <v/>
      </c>
      <c r="CD33" s="291" t="str">
        <f ca="true">+IF(OFFSET('Water Data'!$G$29,0,10*ROW('Water Data'!G27))="","",OFFSET('Water Data'!$G$29,0,10*ROW('Water Data'!G27)))</f>
        <v/>
      </c>
      <c r="CE33" s="291" t="str">
        <f ca="true">+IF(OFFSET('Water Data'!$H$27,0,10*ROW('Water Data'!H27))="","",OFFSET('Water Data'!$H$27,0,10*ROW('Water Data'!H27)))</f>
        <v/>
      </c>
      <c r="CF33" s="291" t="str">
        <f ca="true">+IF(OFFSET('Water Data'!$H$28,0,10*ROW('Water Data'!H27))="","",OFFSET('Water Data'!$H$28,0,10*ROW('Water Data'!H27)))</f>
        <v/>
      </c>
      <c r="CG33" s="291" t="str">
        <f ca="true">+IF(OFFSET('Water Data'!$H$29,0,10*ROW('Water Data'!H27))="","",OFFSET('Water Data'!$H$29,0,10*ROW('Water Data'!H27)))</f>
        <v/>
      </c>
      <c r="CH33" s="291" t="str">
        <f ca="true">+IF(OFFSET('Water Data'!$I$27,0,10*ROW('Water Data'!I27))="","",OFFSET('Water Data'!$I$27,0,10*ROW('Water Data'!I27)))</f>
        <v/>
      </c>
      <c r="CI33" s="291" t="str">
        <f ca="true">+IF(OFFSET('Water Data'!$I$28,0,10*ROW('Water Data'!I27))="","",OFFSET('Water Data'!$I$28,0,10*ROW('Water Data'!I27)))</f>
        <v/>
      </c>
      <c r="CJ33" s="291" t="str">
        <f ca="true">+IF(OFFSET('Water Data'!$I$29,0,10*ROW('Water Data'!I27))="","",OFFSET('Water Data'!$I$29,0,10*ROW('Water Data'!I27)))</f>
        <v/>
      </c>
      <c r="CK33" s="291" t="str">
        <f ca="true">+IF(OFFSET('Sanitation Data'!$D$28,0,10*ROW('Sanitation Data'!D27))="","",OFFSET('Sanitation Data'!$D$28,0,10*ROW('Sanitation Data'!D27)))</f>
        <v/>
      </c>
      <c r="CL33" s="291" t="str">
        <f ca="true">+IF(OFFSET('Sanitation Data'!$D$29,0,10*ROW('Sanitation Data'!D27))="","",OFFSET('Sanitation Data'!$D$29,0,10*ROW('Sanitation Data'!D27)))</f>
        <v/>
      </c>
      <c r="CM33" s="291" t="str">
        <f ca="true">+IF(OFFSET('Sanitation Data'!$D$30,0,10*ROW('Sanitation Data'!D27))="","",OFFSET('Sanitation Data'!$D$30,0,10*ROW('Sanitation Data'!D27)))</f>
        <v/>
      </c>
      <c r="CN33" s="291" t="str">
        <f ca="true">+IF(OFFSET('Sanitation Data'!$D$31,0,10*ROW('Sanitation Data'!D27))="","",OFFSET('Sanitation Data'!$D$31,0,10*ROW('Sanitation Data'!D27)))</f>
        <v/>
      </c>
      <c r="CO33" s="291" t="str">
        <f ca="true">+IF(OFFSET('Sanitation Data'!$D$32,0,10*ROW('Sanitation Data'!D27))="","",OFFSET('Sanitation Data'!$D$32,0,10*ROW('Sanitation Data'!D27)))</f>
        <v/>
      </c>
      <c r="CP33" s="291" t="str">
        <f ca="true">+IF(OFFSET('Sanitation Data'!$E$28,0,10*ROW('Sanitation Data'!E27))="","",OFFSET('Sanitation Data'!$E$28,0,10*ROW('Sanitation Data'!E27)))</f>
        <v/>
      </c>
      <c r="CQ33" s="291" t="str">
        <f ca="true">+IF(OFFSET('Sanitation Data'!$E$29,0,10*ROW('Sanitation Data'!E27))="","",OFFSET('Sanitation Data'!$E$29,0,10*ROW('Sanitation Data'!E27)))</f>
        <v/>
      </c>
      <c r="CR33" s="291" t="str">
        <f ca="true">+IF(OFFSET('Sanitation Data'!$E$30,0,10*ROW('Sanitation Data'!E27))="","",OFFSET('Sanitation Data'!$E$30,0,10*ROW('Sanitation Data'!E27)))</f>
        <v/>
      </c>
      <c r="CS33" s="291" t="str">
        <f ca="true">+IF(OFFSET('Sanitation Data'!$E$31,0,10*ROW('Sanitation Data'!E27))="","",OFFSET('Sanitation Data'!$E$31,0,10*ROW('Sanitation Data'!E27)))</f>
        <v/>
      </c>
      <c r="CT33" s="291" t="str">
        <f ca="true">+IF(OFFSET('Sanitation Data'!$E$32,0,10*ROW('Sanitation Data'!E27))="","",OFFSET('Sanitation Data'!$E$32,0,10*ROW('Sanitation Data'!E27)))</f>
        <v/>
      </c>
      <c r="CU33" s="291" t="str">
        <f ca="true">+IF(OFFSET('Sanitation Data'!$F$28,0,10*ROW('Sanitation Data'!F27))="","",OFFSET('Sanitation Data'!$F$28,0,10*ROW('Sanitation Data'!F27)))</f>
        <v/>
      </c>
      <c r="CV33" s="291" t="str">
        <f ca="true">+IF(OFFSET('Sanitation Data'!$F$29,0,10*ROW('Sanitation Data'!F27))="","",OFFSET('Sanitation Data'!$F$29,0,10*ROW('Sanitation Data'!F27)))</f>
        <v/>
      </c>
      <c r="CW33" s="291" t="str">
        <f ca="true">+IF(OFFSET('Sanitation Data'!$F$30,0,10*ROW('Sanitation Data'!F27))="","",OFFSET('Sanitation Data'!$F$30,0,10*ROW('Sanitation Data'!F27)))</f>
        <v/>
      </c>
      <c r="CX33" s="291" t="str">
        <f ca="true">+IF(OFFSET('Sanitation Data'!$F$31,0,10*ROW('Sanitation Data'!F27))="","",OFFSET('Sanitation Data'!$F$31,0,10*ROW('Sanitation Data'!F27)))</f>
        <v/>
      </c>
      <c r="CY33" s="291" t="str">
        <f ca="true">+IF(OFFSET('Sanitation Data'!$F$32,0,10*ROW('Sanitation Data'!F27))="","",OFFSET('Sanitation Data'!$F$32,0,10*ROW('Sanitation Data'!F27)))</f>
        <v/>
      </c>
      <c r="CZ33" s="291" t="str">
        <f ca="true">+IF(OFFSET('Sanitation Data'!$G$28,0,10*ROW('Sanitation Data'!G27))="","",OFFSET('Sanitation Data'!$G$28,0,10*ROW('Sanitation Data'!G27)))</f>
        <v/>
      </c>
      <c r="DA33" s="291" t="str">
        <f ca="true">+IF(OFFSET('Sanitation Data'!$G$29,0,10*ROW('Sanitation Data'!G27))="","",OFFSET('Sanitation Data'!$G$29,0,10*ROW('Sanitation Data'!G27)))</f>
        <v/>
      </c>
      <c r="DB33" s="291" t="str">
        <f ca="true">+IF(OFFSET('Sanitation Data'!$G$30,0,10*ROW('Sanitation Data'!G27))="","",OFFSET('Sanitation Data'!$G$30,0,10*ROW('Sanitation Data'!G27)))</f>
        <v/>
      </c>
      <c r="DC33" s="291" t="str">
        <f ca="true">+IF(OFFSET('Sanitation Data'!$G$31,0,10*ROW('Sanitation Data'!G27))="","",OFFSET('Sanitation Data'!$G$31,0,10*ROW('Sanitation Data'!G27)))</f>
        <v/>
      </c>
      <c r="DD33" s="291" t="str">
        <f ca="true">+IF(OFFSET('Sanitation Data'!$G$32,0,10*ROW('Sanitation Data'!G27))="","",OFFSET('Sanitation Data'!$G$32,0,10*ROW('Sanitation Data'!G27)))</f>
        <v/>
      </c>
      <c r="DE33" s="291" t="str">
        <f ca="true">+IF(OFFSET('Sanitation Data'!$H$28,0,10*ROW('Sanitation Data'!H27))="","",OFFSET('Sanitation Data'!$H$28,0,10*ROW('Sanitation Data'!H27)))</f>
        <v/>
      </c>
      <c r="DF33" s="291" t="str">
        <f ca="true">+IF(OFFSET('Sanitation Data'!$H$29,0,10*ROW('Sanitation Data'!H27))="","",OFFSET('Sanitation Data'!$H$29,0,10*ROW('Sanitation Data'!H27)))</f>
        <v/>
      </c>
      <c r="DG33" s="291" t="str">
        <f ca="true">+IF(OFFSET('Sanitation Data'!$H$30,0,10*ROW('Sanitation Data'!H27))="","",OFFSET('Sanitation Data'!$H$30,0,10*ROW('Sanitation Data'!H27)))</f>
        <v/>
      </c>
      <c r="DH33" s="291" t="str">
        <f ca="true">+IF(OFFSET('Sanitation Data'!$H$31,0,10*ROW('Sanitation Data'!H27))="","",OFFSET('Sanitation Data'!$H$31,0,10*ROW('Sanitation Data'!H27)))</f>
        <v/>
      </c>
      <c r="DI33" s="291" t="str">
        <f ca="true">+IF(OFFSET('Sanitation Data'!$H$32,0,10*ROW('Sanitation Data'!H27))="","",OFFSET('Sanitation Data'!$H$32,0,10*ROW('Sanitation Data'!H27)))</f>
        <v/>
      </c>
      <c r="DJ33" s="291" t="str">
        <f ca="true">+IF(OFFSET('Sanitation Data'!$I$28,0,10*ROW('Sanitation Data'!I27))="","",OFFSET('Sanitation Data'!$I$28,0,10*ROW('Sanitation Data'!I27)))</f>
        <v/>
      </c>
      <c r="DK33" s="291" t="str">
        <f ca="true">+IF(OFFSET('Sanitation Data'!$I$29,0,10*ROW('Sanitation Data'!I27))="","",OFFSET('Sanitation Data'!$I$29,0,10*ROW('Sanitation Data'!I27)))</f>
        <v/>
      </c>
      <c r="DL33" s="291" t="str">
        <f ca="true">+IF(OFFSET('Sanitation Data'!$I$30,0,10*ROW('Sanitation Data'!I27))="","",OFFSET('Sanitation Data'!$I$30,0,10*ROW('Sanitation Data'!I27)))</f>
        <v/>
      </c>
      <c r="DM33" s="291" t="str">
        <f ca="true">+IF(OFFSET('Sanitation Data'!$I$31,0,10*ROW('Sanitation Data'!I27))="","",OFFSET('Sanitation Data'!$I$31,0,10*ROW('Sanitation Data'!I27)))</f>
        <v/>
      </c>
      <c r="DN33" s="291" t="str">
        <f ca="true">+IF(OFFSET('Sanitation Data'!$I$32,0,10*ROW('Sanitation Data'!I27))="","",OFFSET('Sanitation Data'!$I$32,0,10*ROW('Sanitation Data'!I27)))</f>
        <v/>
      </c>
      <c r="DO33" s="291" t="str">
        <f ca="true">+IF(OFFSET('Hygiene Data'!$D$11,0,10*ROW('Hygiene Data'!D27))="","",OFFSET('Hygiene Data'!$D$11,0,10*ROW('Hygiene Data'!D27)))</f>
        <v/>
      </c>
      <c r="DP33" s="291" t="str">
        <f ca="true">+IF(OFFSET('Hygiene Data'!$D$12,0,10*ROW('Hygiene Data'!D27))="","",OFFSET('Hygiene Data'!$D$12,0,10*ROW('Hygiene Data'!D27)))</f>
        <v/>
      </c>
      <c r="DQ33" s="291" t="str">
        <f ca="true">+IF(OFFSET('Hygiene Data'!$D$13,0,10*ROW('Hygiene Data'!D27))="","",OFFSET('Hygiene Data'!$D$13,0,10*ROW('Hygiene Data'!D27)))</f>
        <v/>
      </c>
      <c r="DR33" s="291" t="str">
        <f ca="true">+IF(OFFSET('Hygiene Data'!$E$11,0,10*ROW('Hygiene Data'!E27))="","",OFFSET('Hygiene Data'!$E$11,0,10*ROW('Hygiene Data'!E27)))</f>
        <v/>
      </c>
      <c r="DS33" s="291" t="str">
        <f ca="true">+IF(OFFSET('Hygiene Data'!$E$12,0,10*ROW('Hygiene Data'!E27))="","",OFFSET('Hygiene Data'!$E$12,0,10*ROW('Hygiene Data'!E27)))</f>
        <v/>
      </c>
      <c r="DT33" s="291" t="str">
        <f ca="true">+IF(OFFSET('Hygiene Data'!$E$13,0,10*ROW('Hygiene Data'!E27))="","",OFFSET('Hygiene Data'!$E$13,0,10*ROW('Hygiene Data'!E27)))</f>
        <v/>
      </c>
      <c r="DU33" s="291" t="str">
        <f ca="true">+IF(OFFSET('Hygiene Data'!$F$11,0,10*ROW('Hygiene Data'!F27))="","",OFFSET('Hygiene Data'!$F$11,0,10*ROW('Hygiene Data'!F27)))</f>
        <v/>
      </c>
      <c r="DV33" s="291" t="str">
        <f ca="true">+IF(OFFSET('Hygiene Data'!$F$12,0,10*ROW('Hygiene Data'!F27))="","",OFFSET('Hygiene Data'!$F$12,0,10*ROW('Hygiene Data'!F27)))</f>
        <v/>
      </c>
      <c r="DW33" s="291" t="str">
        <f ca="true">+IF(OFFSET('Hygiene Data'!$F$13,0,10*ROW('Hygiene Data'!F27))="","",OFFSET('Hygiene Data'!$F$13,0,10*ROW('Hygiene Data'!F27)))</f>
        <v/>
      </c>
      <c r="DX33" s="291" t="str">
        <f ca="true">+IF(OFFSET('Hygiene Data'!$G$11,0,10*ROW('Hygiene Data'!G27))="","",OFFSET('Hygiene Data'!$G$11,0,10*ROW('Hygiene Data'!G27)))</f>
        <v/>
      </c>
      <c r="DY33" s="291" t="str">
        <f ca="true">+IF(OFFSET('Hygiene Data'!$G$12,0,10*ROW('Hygiene Data'!G27))="","",OFFSET('Hygiene Data'!$G$12,0,10*ROW('Hygiene Data'!G27)))</f>
        <v/>
      </c>
      <c r="DZ33" s="291" t="str">
        <f ca="true">+IF(OFFSET('Hygiene Data'!$G$13,0,10*ROW('Hygiene Data'!G27))="","",OFFSET('Hygiene Data'!$G$13,0,10*ROW('Hygiene Data'!G27)))</f>
        <v/>
      </c>
      <c r="EA33" s="291" t="str">
        <f ca="true">+IF(OFFSET('Hygiene Data'!$H$11,0,10*ROW('Hygiene Data'!H27))="","",OFFSET('Hygiene Data'!$H$11,0,10*ROW('Hygiene Data'!H27)))</f>
        <v/>
      </c>
      <c r="EB33" s="291" t="str">
        <f ca="true">+IF(OFFSET('Hygiene Data'!$H$12,0,10*ROW('Hygiene Data'!H27))="","",OFFSET('Hygiene Data'!$H$12,0,10*ROW('Hygiene Data'!H27)))</f>
        <v/>
      </c>
      <c r="EC33" s="291" t="str">
        <f ca="true">+IF(OFFSET('Hygiene Data'!$H$13,0,10*ROW('Hygiene Data'!H27))="","",OFFSET('Hygiene Data'!$H$13,0,10*ROW('Hygiene Data'!H27)))</f>
        <v/>
      </c>
      <c r="ED33" s="291" t="str">
        <f ca="true">+IF(OFFSET('Hygiene Data'!$I$11,0,10*ROW('Hygiene Data'!I27))="","",OFFSET('Hygiene Data'!$I$11,0,10*ROW('Hygiene Data'!I27)))</f>
        <v/>
      </c>
      <c r="EE33" s="291" t="str">
        <f ca="true">+IF(OFFSET('Hygiene Data'!$I$12,0,10*ROW('Hygiene Data'!I27))="","",OFFSET('Hygiene Data'!$I$12,0,10*ROW('Hygiene Data'!I27)))</f>
        <v/>
      </c>
      <c r="EF33" s="291"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7"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91"/>
      <c r="BS34" s="291" t="str">
        <f ca="true">+IF(OFFSET('Water Data'!$D$27,0,10*ROW('Water Data'!D28))="","",OFFSET('Water Data'!$D$27,0,10*ROW('Water Data'!D28)))</f>
        <v/>
      </c>
      <c r="BT34" s="291" t="str">
        <f ca="true">+IF(OFFSET('Water Data'!$D$28,0,10*ROW('Water Data'!D28))="","",OFFSET('Water Data'!$D$28,0,10*ROW('Water Data'!D28)))</f>
        <v/>
      </c>
      <c r="BU34" s="291" t="str">
        <f ca="true">+IF(OFFSET('Water Data'!$D$29,0,10*ROW('Water Data'!D28))="","",OFFSET('Water Data'!$D$29,0,10*ROW('Water Data'!D28)))</f>
        <v/>
      </c>
      <c r="BV34" s="291" t="str">
        <f ca="true">+IF(OFFSET('Water Data'!$E$27,0,10*ROW('Water Data'!E28))="","",OFFSET('Water Data'!$E$27,0,10*ROW('Water Data'!E28)))</f>
        <v/>
      </c>
      <c r="BW34" s="291" t="str">
        <f ca="true">+IF(OFFSET('Water Data'!$E$28,0,10*ROW('Water Data'!E28))="","",OFFSET('Water Data'!$E$28,0,10*ROW('Water Data'!E28)))</f>
        <v/>
      </c>
      <c r="BX34" s="291" t="str">
        <f ca="true">+IF(OFFSET('Water Data'!$E$29,0,10*ROW('Water Data'!E28))="","",OFFSET('Water Data'!$E$29,0,10*ROW('Water Data'!E28)))</f>
        <v/>
      </c>
      <c r="BY34" s="291" t="str">
        <f ca="true">+IF(OFFSET('Water Data'!$F$27,0,10*ROW('Water Data'!F28))="","",OFFSET('Water Data'!$F$27,0,10*ROW('Water Data'!F28)))</f>
        <v/>
      </c>
      <c r="BZ34" s="291" t="str">
        <f ca="true">+IF(OFFSET('Water Data'!$F$28,0,10*ROW('Water Data'!F28))="","",OFFSET('Water Data'!$F$28,0,10*ROW('Water Data'!F28)))</f>
        <v/>
      </c>
      <c r="CA34" s="291" t="str">
        <f ca="true">+IF(OFFSET('Water Data'!$F$29,0,10*ROW('Water Data'!F28))="","",OFFSET('Water Data'!$F$29,0,10*ROW('Water Data'!F28)))</f>
        <v/>
      </c>
      <c r="CB34" s="291" t="str">
        <f ca="true">+IF(OFFSET('Water Data'!$G$27,0,10*ROW('Water Data'!G28))="","",OFFSET('Water Data'!$G$27,0,10*ROW('Water Data'!G28)))</f>
        <v/>
      </c>
      <c r="CC34" s="291" t="str">
        <f ca="true">+IF(OFFSET('Water Data'!$G$28,0,10*ROW('Water Data'!G28))="","",OFFSET('Water Data'!$G$28,0,10*ROW('Water Data'!G28)))</f>
        <v/>
      </c>
      <c r="CD34" s="291" t="str">
        <f ca="true">+IF(OFFSET('Water Data'!$G$29,0,10*ROW('Water Data'!G28))="","",OFFSET('Water Data'!$G$29,0,10*ROW('Water Data'!G28)))</f>
        <v/>
      </c>
      <c r="CE34" s="291" t="str">
        <f ca="true">+IF(OFFSET('Water Data'!$H$27,0,10*ROW('Water Data'!H28))="","",OFFSET('Water Data'!$H$27,0,10*ROW('Water Data'!H28)))</f>
        <v/>
      </c>
      <c r="CF34" s="291" t="str">
        <f ca="true">+IF(OFFSET('Water Data'!$H$28,0,10*ROW('Water Data'!H28))="","",OFFSET('Water Data'!$H$28,0,10*ROW('Water Data'!H28)))</f>
        <v/>
      </c>
      <c r="CG34" s="291" t="str">
        <f ca="true">+IF(OFFSET('Water Data'!$H$29,0,10*ROW('Water Data'!H28))="","",OFFSET('Water Data'!$H$29,0,10*ROW('Water Data'!H28)))</f>
        <v/>
      </c>
      <c r="CH34" s="291" t="str">
        <f ca="true">+IF(OFFSET('Water Data'!$I$27,0,10*ROW('Water Data'!I28))="","",OFFSET('Water Data'!$I$27,0,10*ROW('Water Data'!I28)))</f>
        <v/>
      </c>
      <c r="CI34" s="291" t="str">
        <f ca="true">+IF(OFFSET('Water Data'!$I$28,0,10*ROW('Water Data'!I28))="","",OFFSET('Water Data'!$I$28,0,10*ROW('Water Data'!I28)))</f>
        <v/>
      </c>
      <c r="CJ34" s="291" t="str">
        <f ca="true">+IF(OFFSET('Water Data'!$I$29,0,10*ROW('Water Data'!I28))="","",OFFSET('Water Data'!$I$29,0,10*ROW('Water Data'!I28)))</f>
        <v/>
      </c>
      <c r="CK34" s="291" t="str">
        <f ca="true">+IF(OFFSET('Sanitation Data'!$D$28,0,10*ROW('Sanitation Data'!D28))="","",OFFSET('Sanitation Data'!$D$28,0,10*ROW('Sanitation Data'!D28)))</f>
        <v/>
      </c>
      <c r="CL34" s="291" t="str">
        <f ca="true">+IF(OFFSET('Sanitation Data'!$D$29,0,10*ROW('Sanitation Data'!D28))="","",OFFSET('Sanitation Data'!$D$29,0,10*ROW('Sanitation Data'!D28)))</f>
        <v/>
      </c>
      <c r="CM34" s="291" t="str">
        <f ca="true">+IF(OFFSET('Sanitation Data'!$D$30,0,10*ROW('Sanitation Data'!D28))="","",OFFSET('Sanitation Data'!$D$30,0,10*ROW('Sanitation Data'!D28)))</f>
        <v/>
      </c>
      <c r="CN34" s="291" t="str">
        <f ca="true">+IF(OFFSET('Sanitation Data'!$D$31,0,10*ROW('Sanitation Data'!D28))="","",OFFSET('Sanitation Data'!$D$31,0,10*ROW('Sanitation Data'!D28)))</f>
        <v/>
      </c>
      <c r="CO34" s="291" t="str">
        <f ca="true">+IF(OFFSET('Sanitation Data'!$D$32,0,10*ROW('Sanitation Data'!D28))="","",OFFSET('Sanitation Data'!$D$32,0,10*ROW('Sanitation Data'!D28)))</f>
        <v/>
      </c>
      <c r="CP34" s="291" t="str">
        <f ca="true">+IF(OFFSET('Sanitation Data'!$E$28,0,10*ROW('Sanitation Data'!E28))="","",OFFSET('Sanitation Data'!$E$28,0,10*ROW('Sanitation Data'!E28)))</f>
        <v/>
      </c>
      <c r="CQ34" s="291" t="str">
        <f ca="true">+IF(OFFSET('Sanitation Data'!$E$29,0,10*ROW('Sanitation Data'!E28))="","",OFFSET('Sanitation Data'!$E$29,0,10*ROW('Sanitation Data'!E28)))</f>
        <v/>
      </c>
      <c r="CR34" s="291" t="str">
        <f ca="true">+IF(OFFSET('Sanitation Data'!$E$30,0,10*ROW('Sanitation Data'!E28))="","",OFFSET('Sanitation Data'!$E$30,0,10*ROW('Sanitation Data'!E28)))</f>
        <v/>
      </c>
      <c r="CS34" s="291" t="str">
        <f ca="true">+IF(OFFSET('Sanitation Data'!$E$31,0,10*ROW('Sanitation Data'!E28))="","",OFFSET('Sanitation Data'!$E$31,0,10*ROW('Sanitation Data'!E28)))</f>
        <v/>
      </c>
      <c r="CT34" s="291" t="str">
        <f ca="true">+IF(OFFSET('Sanitation Data'!$E$32,0,10*ROW('Sanitation Data'!E28))="","",OFFSET('Sanitation Data'!$E$32,0,10*ROW('Sanitation Data'!E28)))</f>
        <v/>
      </c>
      <c r="CU34" s="291" t="str">
        <f ca="true">+IF(OFFSET('Sanitation Data'!$F$28,0,10*ROW('Sanitation Data'!F28))="","",OFFSET('Sanitation Data'!$F$28,0,10*ROW('Sanitation Data'!F28)))</f>
        <v/>
      </c>
      <c r="CV34" s="291" t="str">
        <f ca="true">+IF(OFFSET('Sanitation Data'!$F$29,0,10*ROW('Sanitation Data'!F28))="","",OFFSET('Sanitation Data'!$F$29,0,10*ROW('Sanitation Data'!F28)))</f>
        <v/>
      </c>
      <c r="CW34" s="291" t="str">
        <f ca="true">+IF(OFFSET('Sanitation Data'!$F$30,0,10*ROW('Sanitation Data'!F28))="","",OFFSET('Sanitation Data'!$F$30,0,10*ROW('Sanitation Data'!F28)))</f>
        <v/>
      </c>
      <c r="CX34" s="291" t="str">
        <f ca="true">+IF(OFFSET('Sanitation Data'!$F$31,0,10*ROW('Sanitation Data'!F28))="","",OFFSET('Sanitation Data'!$F$31,0,10*ROW('Sanitation Data'!F28)))</f>
        <v/>
      </c>
      <c r="CY34" s="291" t="str">
        <f ca="true">+IF(OFFSET('Sanitation Data'!$F$32,0,10*ROW('Sanitation Data'!F28))="","",OFFSET('Sanitation Data'!$F$32,0,10*ROW('Sanitation Data'!F28)))</f>
        <v/>
      </c>
      <c r="CZ34" s="291" t="str">
        <f ca="true">+IF(OFFSET('Sanitation Data'!$G$28,0,10*ROW('Sanitation Data'!G28))="","",OFFSET('Sanitation Data'!$G$28,0,10*ROW('Sanitation Data'!G28)))</f>
        <v/>
      </c>
      <c r="DA34" s="291" t="str">
        <f ca="true">+IF(OFFSET('Sanitation Data'!$G$29,0,10*ROW('Sanitation Data'!G28))="","",OFFSET('Sanitation Data'!$G$29,0,10*ROW('Sanitation Data'!G28)))</f>
        <v/>
      </c>
      <c r="DB34" s="291" t="str">
        <f ca="true">+IF(OFFSET('Sanitation Data'!$G$30,0,10*ROW('Sanitation Data'!G28))="","",OFFSET('Sanitation Data'!$G$30,0,10*ROW('Sanitation Data'!G28)))</f>
        <v/>
      </c>
      <c r="DC34" s="291" t="str">
        <f ca="true">+IF(OFFSET('Sanitation Data'!$G$31,0,10*ROW('Sanitation Data'!G28))="","",OFFSET('Sanitation Data'!$G$31,0,10*ROW('Sanitation Data'!G28)))</f>
        <v/>
      </c>
      <c r="DD34" s="291" t="str">
        <f ca="true">+IF(OFFSET('Sanitation Data'!$G$32,0,10*ROW('Sanitation Data'!G28))="","",OFFSET('Sanitation Data'!$G$32,0,10*ROW('Sanitation Data'!G28)))</f>
        <v/>
      </c>
      <c r="DE34" s="291" t="str">
        <f ca="true">+IF(OFFSET('Sanitation Data'!$H$28,0,10*ROW('Sanitation Data'!H28))="","",OFFSET('Sanitation Data'!$H$28,0,10*ROW('Sanitation Data'!H28)))</f>
        <v/>
      </c>
      <c r="DF34" s="291" t="str">
        <f ca="true">+IF(OFFSET('Sanitation Data'!$H$29,0,10*ROW('Sanitation Data'!H28))="","",OFFSET('Sanitation Data'!$H$29,0,10*ROW('Sanitation Data'!H28)))</f>
        <v/>
      </c>
      <c r="DG34" s="291" t="str">
        <f ca="true">+IF(OFFSET('Sanitation Data'!$H$30,0,10*ROW('Sanitation Data'!H28))="","",OFFSET('Sanitation Data'!$H$30,0,10*ROW('Sanitation Data'!H28)))</f>
        <v/>
      </c>
      <c r="DH34" s="291" t="str">
        <f ca="true">+IF(OFFSET('Sanitation Data'!$H$31,0,10*ROW('Sanitation Data'!H28))="","",OFFSET('Sanitation Data'!$H$31,0,10*ROW('Sanitation Data'!H28)))</f>
        <v/>
      </c>
      <c r="DI34" s="291" t="str">
        <f ca="true">+IF(OFFSET('Sanitation Data'!$H$32,0,10*ROW('Sanitation Data'!H28))="","",OFFSET('Sanitation Data'!$H$32,0,10*ROW('Sanitation Data'!H28)))</f>
        <v/>
      </c>
      <c r="DJ34" s="291" t="str">
        <f ca="true">+IF(OFFSET('Sanitation Data'!$I$28,0,10*ROW('Sanitation Data'!I28))="","",OFFSET('Sanitation Data'!$I$28,0,10*ROW('Sanitation Data'!I28)))</f>
        <v/>
      </c>
      <c r="DK34" s="291" t="str">
        <f ca="true">+IF(OFFSET('Sanitation Data'!$I$29,0,10*ROW('Sanitation Data'!I28))="","",OFFSET('Sanitation Data'!$I$29,0,10*ROW('Sanitation Data'!I28)))</f>
        <v/>
      </c>
      <c r="DL34" s="291" t="str">
        <f ca="true">+IF(OFFSET('Sanitation Data'!$I$30,0,10*ROW('Sanitation Data'!I28))="","",OFFSET('Sanitation Data'!$I$30,0,10*ROW('Sanitation Data'!I28)))</f>
        <v/>
      </c>
      <c r="DM34" s="291" t="str">
        <f ca="true">+IF(OFFSET('Sanitation Data'!$I$31,0,10*ROW('Sanitation Data'!I28))="","",OFFSET('Sanitation Data'!$I$31,0,10*ROW('Sanitation Data'!I28)))</f>
        <v/>
      </c>
      <c r="DN34" s="291" t="str">
        <f ca="true">+IF(OFFSET('Sanitation Data'!$I$32,0,10*ROW('Sanitation Data'!I28))="","",OFFSET('Sanitation Data'!$I$32,0,10*ROW('Sanitation Data'!I28)))</f>
        <v/>
      </c>
      <c r="DO34" s="291" t="str">
        <f ca="true">+IF(OFFSET('Hygiene Data'!$D$11,0,10*ROW('Hygiene Data'!D28))="","",OFFSET('Hygiene Data'!$D$11,0,10*ROW('Hygiene Data'!D28)))</f>
        <v/>
      </c>
      <c r="DP34" s="291" t="str">
        <f ca="true">+IF(OFFSET('Hygiene Data'!$D$12,0,10*ROW('Hygiene Data'!D28))="","",OFFSET('Hygiene Data'!$D$12,0,10*ROW('Hygiene Data'!D28)))</f>
        <v/>
      </c>
      <c r="DQ34" s="291" t="str">
        <f ca="true">+IF(OFFSET('Hygiene Data'!$D$13,0,10*ROW('Hygiene Data'!D28))="","",OFFSET('Hygiene Data'!$D$13,0,10*ROW('Hygiene Data'!D28)))</f>
        <v/>
      </c>
      <c r="DR34" s="291" t="str">
        <f ca="true">+IF(OFFSET('Hygiene Data'!$E$11,0,10*ROW('Hygiene Data'!E28))="","",OFFSET('Hygiene Data'!$E$11,0,10*ROW('Hygiene Data'!E28)))</f>
        <v/>
      </c>
      <c r="DS34" s="291" t="str">
        <f ca="true">+IF(OFFSET('Hygiene Data'!$E$12,0,10*ROW('Hygiene Data'!E28))="","",OFFSET('Hygiene Data'!$E$12,0,10*ROW('Hygiene Data'!E28)))</f>
        <v/>
      </c>
      <c r="DT34" s="291" t="str">
        <f ca="true">+IF(OFFSET('Hygiene Data'!$E$13,0,10*ROW('Hygiene Data'!E28))="","",OFFSET('Hygiene Data'!$E$13,0,10*ROW('Hygiene Data'!E28)))</f>
        <v/>
      </c>
      <c r="DU34" s="291" t="str">
        <f ca="true">+IF(OFFSET('Hygiene Data'!$F$11,0,10*ROW('Hygiene Data'!F28))="","",OFFSET('Hygiene Data'!$F$11,0,10*ROW('Hygiene Data'!F28)))</f>
        <v/>
      </c>
      <c r="DV34" s="291" t="str">
        <f ca="true">+IF(OFFSET('Hygiene Data'!$F$12,0,10*ROW('Hygiene Data'!F28))="","",OFFSET('Hygiene Data'!$F$12,0,10*ROW('Hygiene Data'!F28)))</f>
        <v/>
      </c>
      <c r="DW34" s="291" t="str">
        <f ca="true">+IF(OFFSET('Hygiene Data'!$F$13,0,10*ROW('Hygiene Data'!F28))="","",OFFSET('Hygiene Data'!$F$13,0,10*ROW('Hygiene Data'!F28)))</f>
        <v/>
      </c>
      <c r="DX34" s="291" t="str">
        <f ca="true">+IF(OFFSET('Hygiene Data'!$G$11,0,10*ROW('Hygiene Data'!G28))="","",OFFSET('Hygiene Data'!$G$11,0,10*ROW('Hygiene Data'!G28)))</f>
        <v/>
      </c>
      <c r="DY34" s="291" t="str">
        <f ca="true">+IF(OFFSET('Hygiene Data'!$G$12,0,10*ROW('Hygiene Data'!G28))="","",OFFSET('Hygiene Data'!$G$12,0,10*ROW('Hygiene Data'!G28)))</f>
        <v/>
      </c>
      <c r="DZ34" s="291" t="str">
        <f ca="true">+IF(OFFSET('Hygiene Data'!$G$13,0,10*ROW('Hygiene Data'!G28))="","",OFFSET('Hygiene Data'!$G$13,0,10*ROW('Hygiene Data'!G28)))</f>
        <v/>
      </c>
      <c r="EA34" s="291" t="str">
        <f ca="true">+IF(OFFSET('Hygiene Data'!$H$11,0,10*ROW('Hygiene Data'!H28))="","",OFFSET('Hygiene Data'!$H$11,0,10*ROW('Hygiene Data'!H28)))</f>
        <v/>
      </c>
      <c r="EB34" s="291" t="str">
        <f ca="true">+IF(OFFSET('Hygiene Data'!$H$12,0,10*ROW('Hygiene Data'!H28))="","",OFFSET('Hygiene Data'!$H$12,0,10*ROW('Hygiene Data'!H28)))</f>
        <v/>
      </c>
      <c r="EC34" s="291" t="str">
        <f ca="true">+IF(OFFSET('Hygiene Data'!$H$13,0,10*ROW('Hygiene Data'!H28))="","",OFFSET('Hygiene Data'!$H$13,0,10*ROW('Hygiene Data'!H28)))</f>
        <v/>
      </c>
      <c r="ED34" s="291" t="str">
        <f ca="true">+IF(OFFSET('Hygiene Data'!$I$11,0,10*ROW('Hygiene Data'!I28))="","",OFFSET('Hygiene Data'!$I$11,0,10*ROW('Hygiene Data'!I28)))</f>
        <v/>
      </c>
      <c r="EE34" s="291" t="str">
        <f ca="true">+IF(OFFSET('Hygiene Data'!$I$12,0,10*ROW('Hygiene Data'!I28))="","",OFFSET('Hygiene Data'!$I$12,0,10*ROW('Hygiene Data'!I28)))</f>
        <v/>
      </c>
      <c r="EF34" s="291"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7"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91"/>
      <c r="BS35" s="291" t="str">
        <f ca="true">+IF(OFFSET('Water Data'!$D$27,0,10*ROW('Water Data'!D29))="","",OFFSET('Water Data'!$D$27,0,10*ROW('Water Data'!D29)))</f>
        <v/>
      </c>
      <c r="BT35" s="291" t="str">
        <f ca="true">+IF(OFFSET('Water Data'!$D$28,0,10*ROW('Water Data'!D29))="","",OFFSET('Water Data'!$D$28,0,10*ROW('Water Data'!D29)))</f>
        <v/>
      </c>
      <c r="BU35" s="291" t="str">
        <f ca="true">+IF(OFFSET('Water Data'!$D$29,0,10*ROW('Water Data'!D29))="","",OFFSET('Water Data'!$D$29,0,10*ROW('Water Data'!D29)))</f>
        <v/>
      </c>
      <c r="BV35" s="291" t="str">
        <f ca="true">+IF(OFFSET('Water Data'!$E$27,0,10*ROW('Water Data'!E29))="","",OFFSET('Water Data'!$E$27,0,10*ROW('Water Data'!E29)))</f>
        <v/>
      </c>
      <c r="BW35" s="291" t="str">
        <f ca="true">+IF(OFFSET('Water Data'!$E$28,0,10*ROW('Water Data'!E29))="","",OFFSET('Water Data'!$E$28,0,10*ROW('Water Data'!E29)))</f>
        <v/>
      </c>
      <c r="BX35" s="291" t="str">
        <f ca="true">+IF(OFFSET('Water Data'!$E$29,0,10*ROW('Water Data'!E29))="","",OFFSET('Water Data'!$E$29,0,10*ROW('Water Data'!E29)))</f>
        <v/>
      </c>
      <c r="BY35" s="291" t="str">
        <f ca="true">+IF(OFFSET('Water Data'!$F$27,0,10*ROW('Water Data'!F29))="","",OFFSET('Water Data'!$F$27,0,10*ROW('Water Data'!F29)))</f>
        <v/>
      </c>
      <c r="BZ35" s="291" t="str">
        <f ca="true">+IF(OFFSET('Water Data'!$F$28,0,10*ROW('Water Data'!F29))="","",OFFSET('Water Data'!$F$28,0,10*ROW('Water Data'!F29)))</f>
        <v/>
      </c>
      <c r="CA35" s="291" t="str">
        <f ca="true">+IF(OFFSET('Water Data'!$F$29,0,10*ROW('Water Data'!F29))="","",OFFSET('Water Data'!$F$29,0,10*ROW('Water Data'!F29)))</f>
        <v/>
      </c>
      <c r="CB35" s="291" t="str">
        <f ca="true">+IF(OFFSET('Water Data'!$G$27,0,10*ROW('Water Data'!G29))="","",OFFSET('Water Data'!$G$27,0,10*ROW('Water Data'!G29)))</f>
        <v/>
      </c>
      <c r="CC35" s="291" t="str">
        <f ca="true">+IF(OFFSET('Water Data'!$G$28,0,10*ROW('Water Data'!G29))="","",OFFSET('Water Data'!$G$28,0,10*ROW('Water Data'!G29)))</f>
        <v/>
      </c>
      <c r="CD35" s="291" t="str">
        <f ca="true">+IF(OFFSET('Water Data'!$G$29,0,10*ROW('Water Data'!G29))="","",OFFSET('Water Data'!$G$29,0,10*ROW('Water Data'!G29)))</f>
        <v/>
      </c>
      <c r="CE35" s="291" t="str">
        <f ca="true">+IF(OFFSET('Water Data'!$H$27,0,10*ROW('Water Data'!H29))="","",OFFSET('Water Data'!$H$27,0,10*ROW('Water Data'!H29)))</f>
        <v/>
      </c>
      <c r="CF35" s="291" t="str">
        <f ca="true">+IF(OFFSET('Water Data'!$H$28,0,10*ROW('Water Data'!H29))="","",OFFSET('Water Data'!$H$28,0,10*ROW('Water Data'!H29)))</f>
        <v/>
      </c>
      <c r="CG35" s="291" t="str">
        <f ca="true">+IF(OFFSET('Water Data'!$H$29,0,10*ROW('Water Data'!H29))="","",OFFSET('Water Data'!$H$29,0,10*ROW('Water Data'!H29)))</f>
        <v/>
      </c>
      <c r="CH35" s="291" t="str">
        <f ca="true">+IF(OFFSET('Water Data'!$I$27,0,10*ROW('Water Data'!I29))="","",OFFSET('Water Data'!$I$27,0,10*ROW('Water Data'!I29)))</f>
        <v/>
      </c>
      <c r="CI35" s="291" t="str">
        <f ca="true">+IF(OFFSET('Water Data'!$I$28,0,10*ROW('Water Data'!I29))="","",OFFSET('Water Data'!$I$28,0,10*ROW('Water Data'!I29)))</f>
        <v/>
      </c>
      <c r="CJ35" s="291" t="str">
        <f ca="true">+IF(OFFSET('Water Data'!$I$29,0,10*ROW('Water Data'!I29))="","",OFFSET('Water Data'!$I$29,0,10*ROW('Water Data'!I29)))</f>
        <v/>
      </c>
      <c r="CK35" s="291" t="str">
        <f ca="true">+IF(OFFSET('Sanitation Data'!$D$28,0,10*ROW('Sanitation Data'!D29))="","",OFFSET('Sanitation Data'!$D$28,0,10*ROW('Sanitation Data'!D29)))</f>
        <v/>
      </c>
      <c r="CL35" s="291" t="str">
        <f ca="true">+IF(OFFSET('Sanitation Data'!$D$29,0,10*ROW('Sanitation Data'!D29))="","",OFFSET('Sanitation Data'!$D$29,0,10*ROW('Sanitation Data'!D29)))</f>
        <v/>
      </c>
      <c r="CM35" s="291" t="str">
        <f ca="true">+IF(OFFSET('Sanitation Data'!$D$30,0,10*ROW('Sanitation Data'!D29))="","",OFFSET('Sanitation Data'!$D$30,0,10*ROW('Sanitation Data'!D29)))</f>
        <v/>
      </c>
      <c r="CN35" s="291" t="str">
        <f ca="true">+IF(OFFSET('Sanitation Data'!$D$31,0,10*ROW('Sanitation Data'!D29))="","",OFFSET('Sanitation Data'!$D$31,0,10*ROW('Sanitation Data'!D29)))</f>
        <v/>
      </c>
      <c r="CO35" s="291" t="str">
        <f ca="true">+IF(OFFSET('Sanitation Data'!$D$32,0,10*ROW('Sanitation Data'!D29))="","",OFFSET('Sanitation Data'!$D$32,0,10*ROW('Sanitation Data'!D29)))</f>
        <v/>
      </c>
      <c r="CP35" s="291" t="str">
        <f ca="true">+IF(OFFSET('Sanitation Data'!$E$28,0,10*ROW('Sanitation Data'!E29))="","",OFFSET('Sanitation Data'!$E$28,0,10*ROW('Sanitation Data'!E29)))</f>
        <v/>
      </c>
      <c r="CQ35" s="291" t="str">
        <f ca="true">+IF(OFFSET('Sanitation Data'!$E$29,0,10*ROW('Sanitation Data'!E29))="","",OFFSET('Sanitation Data'!$E$29,0,10*ROW('Sanitation Data'!E29)))</f>
        <v/>
      </c>
      <c r="CR35" s="291" t="str">
        <f ca="true">+IF(OFFSET('Sanitation Data'!$E$30,0,10*ROW('Sanitation Data'!E29))="","",OFFSET('Sanitation Data'!$E$30,0,10*ROW('Sanitation Data'!E29)))</f>
        <v/>
      </c>
      <c r="CS35" s="291" t="str">
        <f ca="true">+IF(OFFSET('Sanitation Data'!$E$31,0,10*ROW('Sanitation Data'!E29))="","",OFFSET('Sanitation Data'!$E$31,0,10*ROW('Sanitation Data'!E29)))</f>
        <v/>
      </c>
      <c r="CT35" s="291" t="str">
        <f ca="true">+IF(OFFSET('Sanitation Data'!$E$32,0,10*ROW('Sanitation Data'!E29))="","",OFFSET('Sanitation Data'!$E$32,0,10*ROW('Sanitation Data'!E29)))</f>
        <v/>
      </c>
      <c r="CU35" s="291" t="str">
        <f ca="true">+IF(OFFSET('Sanitation Data'!$F$28,0,10*ROW('Sanitation Data'!F29))="","",OFFSET('Sanitation Data'!$F$28,0,10*ROW('Sanitation Data'!F29)))</f>
        <v/>
      </c>
      <c r="CV35" s="291" t="str">
        <f ca="true">+IF(OFFSET('Sanitation Data'!$F$29,0,10*ROW('Sanitation Data'!F29))="","",OFFSET('Sanitation Data'!$F$29,0,10*ROW('Sanitation Data'!F29)))</f>
        <v/>
      </c>
      <c r="CW35" s="291" t="str">
        <f ca="true">+IF(OFFSET('Sanitation Data'!$F$30,0,10*ROW('Sanitation Data'!F29))="","",OFFSET('Sanitation Data'!$F$30,0,10*ROW('Sanitation Data'!F29)))</f>
        <v/>
      </c>
      <c r="CX35" s="291" t="str">
        <f ca="true">+IF(OFFSET('Sanitation Data'!$F$31,0,10*ROW('Sanitation Data'!F29))="","",OFFSET('Sanitation Data'!$F$31,0,10*ROW('Sanitation Data'!F29)))</f>
        <v/>
      </c>
      <c r="CY35" s="291" t="str">
        <f ca="true">+IF(OFFSET('Sanitation Data'!$F$32,0,10*ROW('Sanitation Data'!F29))="","",OFFSET('Sanitation Data'!$F$32,0,10*ROW('Sanitation Data'!F29)))</f>
        <v/>
      </c>
      <c r="CZ35" s="291" t="str">
        <f ca="true">+IF(OFFSET('Sanitation Data'!$G$28,0,10*ROW('Sanitation Data'!G29))="","",OFFSET('Sanitation Data'!$G$28,0,10*ROW('Sanitation Data'!G29)))</f>
        <v/>
      </c>
      <c r="DA35" s="291" t="str">
        <f ca="true">+IF(OFFSET('Sanitation Data'!$G$29,0,10*ROW('Sanitation Data'!G29))="","",OFFSET('Sanitation Data'!$G$29,0,10*ROW('Sanitation Data'!G29)))</f>
        <v/>
      </c>
      <c r="DB35" s="291" t="str">
        <f ca="true">+IF(OFFSET('Sanitation Data'!$G$30,0,10*ROW('Sanitation Data'!G29))="","",OFFSET('Sanitation Data'!$G$30,0,10*ROW('Sanitation Data'!G29)))</f>
        <v/>
      </c>
      <c r="DC35" s="291" t="str">
        <f ca="true">+IF(OFFSET('Sanitation Data'!$G$31,0,10*ROW('Sanitation Data'!G29))="","",OFFSET('Sanitation Data'!$G$31,0,10*ROW('Sanitation Data'!G29)))</f>
        <v/>
      </c>
      <c r="DD35" s="291" t="str">
        <f ca="true">+IF(OFFSET('Sanitation Data'!$G$32,0,10*ROW('Sanitation Data'!G29))="","",OFFSET('Sanitation Data'!$G$32,0,10*ROW('Sanitation Data'!G29)))</f>
        <v/>
      </c>
      <c r="DE35" s="291" t="str">
        <f ca="true">+IF(OFFSET('Sanitation Data'!$H$28,0,10*ROW('Sanitation Data'!H29))="","",OFFSET('Sanitation Data'!$H$28,0,10*ROW('Sanitation Data'!H29)))</f>
        <v/>
      </c>
      <c r="DF35" s="291" t="str">
        <f ca="true">+IF(OFFSET('Sanitation Data'!$H$29,0,10*ROW('Sanitation Data'!H29))="","",OFFSET('Sanitation Data'!$H$29,0,10*ROW('Sanitation Data'!H29)))</f>
        <v/>
      </c>
      <c r="DG35" s="291" t="str">
        <f ca="true">+IF(OFFSET('Sanitation Data'!$H$30,0,10*ROW('Sanitation Data'!H29))="","",OFFSET('Sanitation Data'!$H$30,0,10*ROW('Sanitation Data'!H29)))</f>
        <v/>
      </c>
      <c r="DH35" s="291" t="str">
        <f ca="true">+IF(OFFSET('Sanitation Data'!$H$31,0,10*ROW('Sanitation Data'!H29))="","",OFFSET('Sanitation Data'!$H$31,0,10*ROW('Sanitation Data'!H29)))</f>
        <v/>
      </c>
      <c r="DI35" s="291" t="str">
        <f ca="true">+IF(OFFSET('Sanitation Data'!$H$32,0,10*ROW('Sanitation Data'!H29))="","",OFFSET('Sanitation Data'!$H$32,0,10*ROW('Sanitation Data'!H29)))</f>
        <v/>
      </c>
      <c r="DJ35" s="291" t="str">
        <f ca="true">+IF(OFFSET('Sanitation Data'!$I$28,0,10*ROW('Sanitation Data'!I29))="","",OFFSET('Sanitation Data'!$I$28,0,10*ROW('Sanitation Data'!I29)))</f>
        <v/>
      </c>
      <c r="DK35" s="291" t="str">
        <f ca="true">+IF(OFFSET('Sanitation Data'!$I$29,0,10*ROW('Sanitation Data'!I29))="","",OFFSET('Sanitation Data'!$I$29,0,10*ROW('Sanitation Data'!I29)))</f>
        <v/>
      </c>
      <c r="DL35" s="291" t="str">
        <f ca="true">+IF(OFFSET('Sanitation Data'!$I$30,0,10*ROW('Sanitation Data'!I29))="","",OFFSET('Sanitation Data'!$I$30,0,10*ROW('Sanitation Data'!I29)))</f>
        <v/>
      </c>
      <c r="DM35" s="291" t="str">
        <f ca="true">+IF(OFFSET('Sanitation Data'!$I$31,0,10*ROW('Sanitation Data'!I29))="","",OFFSET('Sanitation Data'!$I$31,0,10*ROW('Sanitation Data'!I29)))</f>
        <v/>
      </c>
      <c r="DN35" s="291" t="str">
        <f ca="true">+IF(OFFSET('Sanitation Data'!$I$32,0,10*ROW('Sanitation Data'!I29))="","",OFFSET('Sanitation Data'!$I$32,0,10*ROW('Sanitation Data'!I29)))</f>
        <v/>
      </c>
      <c r="DO35" s="291" t="str">
        <f ca="true">+IF(OFFSET('Hygiene Data'!$D$11,0,10*ROW('Hygiene Data'!D29))="","",OFFSET('Hygiene Data'!$D$11,0,10*ROW('Hygiene Data'!D29)))</f>
        <v/>
      </c>
      <c r="DP35" s="291" t="str">
        <f ca="true">+IF(OFFSET('Hygiene Data'!$D$12,0,10*ROW('Hygiene Data'!D29))="","",OFFSET('Hygiene Data'!$D$12,0,10*ROW('Hygiene Data'!D29)))</f>
        <v/>
      </c>
      <c r="DQ35" s="291" t="str">
        <f ca="true">+IF(OFFSET('Hygiene Data'!$D$13,0,10*ROW('Hygiene Data'!D29))="","",OFFSET('Hygiene Data'!$D$13,0,10*ROW('Hygiene Data'!D29)))</f>
        <v/>
      </c>
      <c r="DR35" s="291" t="str">
        <f ca="true">+IF(OFFSET('Hygiene Data'!$E$11,0,10*ROW('Hygiene Data'!E29))="","",OFFSET('Hygiene Data'!$E$11,0,10*ROW('Hygiene Data'!E29)))</f>
        <v/>
      </c>
      <c r="DS35" s="291" t="str">
        <f ca="true">+IF(OFFSET('Hygiene Data'!$E$12,0,10*ROW('Hygiene Data'!E29))="","",OFFSET('Hygiene Data'!$E$12,0,10*ROW('Hygiene Data'!E29)))</f>
        <v/>
      </c>
      <c r="DT35" s="291" t="str">
        <f ca="true">+IF(OFFSET('Hygiene Data'!$E$13,0,10*ROW('Hygiene Data'!E29))="","",OFFSET('Hygiene Data'!$E$13,0,10*ROW('Hygiene Data'!E29)))</f>
        <v/>
      </c>
      <c r="DU35" s="291" t="str">
        <f ca="true">+IF(OFFSET('Hygiene Data'!$F$11,0,10*ROW('Hygiene Data'!F29))="","",OFFSET('Hygiene Data'!$F$11,0,10*ROW('Hygiene Data'!F29)))</f>
        <v/>
      </c>
      <c r="DV35" s="291" t="str">
        <f ca="true">+IF(OFFSET('Hygiene Data'!$F$12,0,10*ROW('Hygiene Data'!F29))="","",OFFSET('Hygiene Data'!$F$12,0,10*ROW('Hygiene Data'!F29)))</f>
        <v/>
      </c>
      <c r="DW35" s="291" t="str">
        <f ca="true">+IF(OFFSET('Hygiene Data'!$F$13,0,10*ROW('Hygiene Data'!F29))="","",OFFSET('Hygiene Data'!$F$13,0,10*ROW('Hygiene Data'!F29)))</f>
        <v/>
      </c>
      <c r="DX35" s="291" t="str">
        <f ca="true">+IF(OFFSET('Hygiene Data'!$G$11,0,10*ROW('Hygiene Data'!G29))="","",OFFSET('Hygiene Data'!$G$11,0,10*ROW('Hygiene Data'!G29)))</f>
        <v/>
      </c>
      <c r="DY35" s="291" t="str">
        <f ca="true">+IF(OFFSET('Hygiene Data'!$G$12,0,10*ROW('Hygiene Data'!G29))="","",OFFSET('Hygiene Data'!$G$12,0,10*ROW('Hygiene Data'!G29)))</f>
        <v/>
      </c>
      <c r="DZ35" s="291" t="str">
        <f ca="true">+IF(OFFSET('Hygiene Data'!$G$13,0,10*ROW('Hygiene Data'!G29))="","",OFFSET('Hygiene Data'!$G$13,0,10*ROW('Hygiene Data'!G29)))</f>
        <v/>
      </c>
      <c r="EA35" s="291" t="str">
        <f ca="true">+IF(OFFSET('Hygiene Data'!$H$11,0,10*ROW('Hygiene Data'!H29))="","",OFFSET('Hygiene Data'!$H$11,0,10*ROW('Hygiene Data'!H29)))</f>
        <v/>
      </c>
      <c r="EB35" s="291" t="str">
        <f ca="true">+IF(OFFSET('Hygiene Data'!$H$12,0,10*ROW('Hygiene Data'!H29))="","",OFFSET('Hygiene Data'!$H$12,0,10*ROW('Hygiene Data'!H29)))</f>
        <v/>
      </c>
      <c r="EC35" s="291" t="str">
        <f ca="true">+IF(OFFSET('Hygiene Data'!$H$13,0,10*ROW('Hygiene Data'!H29))="","",OFFSET('Hygiene Data'!$H$13,0,10*ROW('Hygiene Data'!H29)))</f>
        <v/>
      </c>
      <c r="ED35" s="291" t="str">
        <f ca="true">+IF(OFFSET('Hygiene Data'!$I$11,0,10*ROW('Hygiene Data'!I29))="","",OFFSET('Hygiene Data'!$I$11,0,10*ROW('Hygiene Data'!I29)))</f>
        <v/>
      </c>
      <c r="EE35" s="291" t="str">
        <f ca="true">+IF(OFFSET('Hygiene Data'!$I$12,0,10*ROW('Hygiene Data'!I29))="","",OFFSET('Hygiene Data'!$I$12,0,10*ROW('Hygiene Data'!I29)))</f>
        <v/>
      </c>
      <c r="EF35" s="291"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7"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91"/>
      <c r="BS36" s="291" t="str">
        <f ca="true">+IF(OFFSET('Water Data'!$D$27,0,10*ROW('Water Data'!D30))="","",OFFSET('Water Data'!$D$27,0,10*ROW('Water Data'!D30)))</f>
        <v/>
      </c>
      <c r="BT36" s="291" t="str">
        <f ca="true">+IF(OFFSET('Water Data'!$D$28,0,10*ROW('Water Data'!D30))="","",OFFSET('Water Data'!$D$28,0,10*ROW('Water Data'!D30)))</f>
        <v/>
      </c>
      <c r="BU36" s="291" t="str">
        <f ca="true">+IF(OFFSET('Water Data'!$D$29,0,10*ROW('Water Data'!D30))="","",OFFSET('Water Data'!$D$29,0,10*ROW('Water Data'!D30)))</f>
        <v/>
      </c>
      <c r="BV36" s="291" t="str">
        <f ca="true">+IF(OFFSET('Water Data'!$E$27,0,10*ROW('Water Data'!E30))="","",OFFSET('Water Data'!$E$27,0,10*ROW('Water Data'!E30)))</f>
        <v/>
      </c>
      <c r="BW36" s="291" t="str">
        <f ca="true">+IF(OFFSET('Water Data'!$E$28,0,10*ROW('Water Data'!E30))="","",OFFSET('Water Data'!$E$28,0,10*ROW('Water Data'!E30)))</f>
        <v/>
      </c>
      <c r="BX36" s="291" t="str">
        <f ca="true">+IF(OFFSET('Water Data'!$E$29,0,10*ROW('Water Data'!E30))="","",OFFSET('Water Data'!$E$29,0,10*ROW('Water Data'!E30)))</f>
        <v/>
      </c>
      <c r="BY36" s="291" t="str">
        <f ca="true">+IF(OFFSET('Water Data'!$F$27,0,10*ROW('Water Data'!F30))="","",OFFSET('Water Data'!$F$27,0,10*ROW('Water Data'!F30)))</f>
        <v/>
      </c>
      <c r="BZ36" s="291" t="str">
        <f ca="true">+IF(OFFSET('Water Data'!$F$28,0,10*ROW('Water Data'!F30))="","",OFFSET('Water Data'!$F$28,0,10*ROW('Water Data'!F30)))</f>
        <v/>
      </c>
      <c r="CA36" s="291" t="str">
        <f ca="true">+IF(OFFSET('Water Data'!$F$29,0,10*ROW('Water Data'!F30))="","",OFFSET('Water Data'!$F$29,0,10*ROW('Water Data'!F30)))</f>
        <v/>
      </c>
      <c r="CB36" s="291" t="str">
        <f ca="true">+IF(OFFSET('Water Data'!$G$27,0,10*ROW('Water Data'!G30))="","",OFFSET('Water Data'!$G$27,0,10*ROW('Water Data'!G30)))</f>
        <v/>
      </c>
      <c r="CC36" s="291" t="str">
        <f ca="true">+IF(OFFSET('Water Data'!$G$28,0,10*ROW('Water Data'!G30))="","",OFFSET('Water Data'!$G$28,0,10*ROW('Water Data'!G30)))</f>
        <v/>
      </c>
      <c r="CD36" s="291" t="str">
        <f ca="true">+IF(OFFSET('Water Data'!$G$29,0,10*ROW('Water Data'!G30))="","",OFFSET('Water Data'!$G$29,0,10*ROW('Water Data'!G30)))</f>
        <v/>
      </c>
      <c r="CE36" s="291" t="str">
        <f ca="true">+IF(OFFSET('Water Data'!$H$27,0,10*ROW('Water Data'!H30))="","",OFFSET('Water Data'!$H$27,0,10*ROW('Water Data'!H30)))</f>
        <v/>
      </c>
      <c r="CF36" s="291" t="str">
        <f ca="true">+IF(OFFSET('Water Data'!$H$28,0,10*ROW('Water Data'!H30))="","",OFFSET('Water Data'!$H$28,0,10*ROW('Water Data'!H30)))</f>
        <v/>
      </c>
      <c r="CG36" s="291" t="str">
        <f ca="true">+IF(OFFSET('Water Data'!$H$29,0,10*ROW('Water Data'!H30))="","",OFFSET('Water Data'!$H$29,0,10*ROW('Water Data'!H30)))</f>
        <v/>
      </c>
      <c r="CH36" s="291" t="str">
        <f ca="true">+IF(OFFSET('Water Data'!$I$27,0,10*ROW('Water Data'!I30))="","",OFFSET('Water Data'!$I$27,0,10*ROW('Water Data'!I30)))</f>
        <v/>
      </c>
      <c r="CI36" s="291" t="str">
        <f ca="true">+IF(OFFSET('Water Data'!$I$28,0,10*ROW('Water Data'!I30))="","",OFFSET('Water Data'!$I$28,0,10*ROW('Water Data'!I30)))</f>
        <v/>
      </c>
      <c r="CJ36" s="291" t="str">
        <f ca="true">+IF(OFFSET('Water Data'!$I$29,0,10*ROW('Water Data'!I30))="","",OFFSET('Water Data'!$I$29,0,10*ROW('Water Data'!I30)))</f>
        <v/>
      </c>
      <c r="CK36" s="291" t="str">
        <f ca="true">+IF(OFFSET('Sanitation Data'!$D$28,0,10*ROW('Sanitation Data'!D30))="","",OFFSET('Sanitation Data'!$D$28,0,10*ROW('Sanitation Data'!D30)))</f>
        <v/>
      </c>
      <c r="CL36" s="291" t="str">
        <f ca="true">+IF(OFFSET('Sanitation Data'!$D$29,0,10*ROW('Sanitation Data'!D30))="","",OFFSET('Sanitation Data'!$D$29,0,10*ROW('Sanitation Data'!D30)))</f>
        <v/>
      </c>
      <c r="CM36" s="291" t="str">
        <f ca="true">+IF(OFFSET('Sanitation Data'!$D$30,0,10*ROW('Sanitation Data'!D30))="","",OFFSET('Sanitation Data'!$D$30,0,10*ROW('Sanitation Data'!D30)))</f>
        <v/>
      </c>
      <c r="CN36" s="291" t="str">
        <f ca="true">+IF(OFFSET('Sanitation Data'!$D$31,0,10*ROW('Sanitation Data'!D30))="","",OFFSET('Sanitation Data'!$D$31,0,10*ROW('Sanitation Data'!D30)))</f>
        <v/>
      </c>
      <c r="CO36" s="291" t="str">
        <f ca="true">+IF(OFFSET('Sanitation Data'!$D$32,0,10*ROW('Sanitation Data'!D30))="","",OFFSET('Sanitation Data'!$D$32,0,10*ROW('Sanitation Data'!D30)))</f>
        <v/>
      </c>
      <c r="CP36" s="291" t="str">
        <f ca="true">+IF(OFFSET('Sanitation Data'!$E$28,0,10*ROW('Sanitation Data'!E30))="","",OFFSET('Sanitation Data'!$E$28,0,10*ROW('Sanitation Data'!E30)))</f>
        <v/>
      </c>
      <c r="CQ36" s="291" t="str">
        <f ca="true">+IF(OFFSET('Sanitation Data'!$E$29,0,10*ROW('Sanitation Data'!E30))="","",OFFSET('Sanitation Data'!$E$29,0,10*ROW('Sanitation Data'!E30)))</f>
        <v/>
      </c>
      <c r="CR36" s="291" t="str">
        <f ca="true">+IF(OFFSET('Sanitation Data'!$E$30,0,10*ROW('Sanitation Data'!E30))="","",OFFSET('Sanitation Data'!$E$30,0,10*ROW('Sanitation Data'!E30)))</f>
        <v/>
      </c>
      <c r="CS36" s="291" t="str">
        <f ca="true">+IF(OFFSET('Sanitation Data'!$E$31,0,10*ROW('Sanitation Data'!E30))="","",OFFSET('Sanitation Data'!$E$31,0,10*ROW('Sanitation Data'!E30)))</f>
        <v/>
      </c>
      <c r="CT36" s="291" t="str">
        <f ca="true">+IF(OFFSET('Sanitation Data'!$E$32,0,10*ROW('Sanitation Data'!E30))="","",OFFSET('Sanitation Data'!$E$32,0,10*ROW('Sanitation Data'!E30)))</f>
        <v/>
      </c>
      <c r="CU36" s="291" t="str">
        <f ca="true">+IF(OFFSET('Sanitation Data'!$F$28,0,10*ROW('Sanitation Data'!F30))="","",OFFSET('Sanitation Data'!$F$28,0,10*ROW('Sanitation Data'!F30)))</f>
        <v/>
      </c>
      <c r="CV36" s="291" t="str">
        <f ca="true">+IF(OFFSET('Sanitation Data'!$F$29,0,10*ROW('Sanitation Data'!F30))="","",OFFSET('Sanitation Data'!$F$29,0,10*ROW('Sanitation Data'!F30)))</f>
        <v/>
      </c>
      <c r="CW36" s="291" t="str">
        <f ca="true">+IF(OFFSET('Sanitation Data'!$F$30,0,10*ROW('Sanitation Data'!F30))="","",OFFSET('Sanitation Data'!$F$30,0,10*ROW('Sanitation Data'!F30)))</f>
        <v/>
      </c>
      <c r="CX36" s="291" t="str">
        <f ca="true">+IF(OFFSET('Sanitation Data'!$F$31,0,10*ROW('Sanitation Data'!F30))="","",OFFSET('Sanitation Data'!$F$31,0,10*ROW('Sanitation Data'!F30)))</f>
        <v/>
      </c>
      <c r="CY36" s="291" t="str">
        <f ca="true">+IF(OFFSET('Sanitation Data'!$F$32,0,10*ROW('Sanitation Data'!F30))="","",OFFSET('Sanitation Data'!$F$32,0,10*ROW('Sanitation Data'!F30)))</f>
        <v/>
      </c>
      <c r="CZ36" s="291" t="str">
        <f ca="true">+IF(OFFSET('Sanitation Data'!$G$28,0,10*ROW('Sanitation Data'!G30))="","",OFFSET('Sanitation Data'!$G$28,0,10*ROW('Sanitation Data'!G30)))</f>
        <v/>
      </c>
      <c r="DA36" s="291" t="str">
        <f ca="true">+IF(OFFSET('Sanitation Data'!$G$29,0,10*ROW('Sanitation Data'!G30))="","",OFFSET('Sanitation Data'!$G$29,0,10*ROW('Sanitation Data'!G30)))</f>
        <v/>
      </c>
      <c r="DB36" s="291" t="str">
        <f ca="true">+IF(OFFSET('Sanitation Data'!$G$30,0,10*ROW('Sanitation Data'!G30))="","",OFFSET('Sanitation Data'!$G$30,0,10*ROW('Sanitation Data'!G30)))</f>
        <v/>
      </c>
      <c r="DC36" s="291" t="str">
        <f ca="true">+IF(OFFSET('Sanitation Data'!$G$31,0,10*ROW('Sanitation Data'!G30))="","",OFFSET('Sanitation Data'!$G$31,0,10*ROW('Sanitation Data'!G30)))</f>
        <v/>
      </c>
      <c r="DD36" s="291" t="str">
        <f ca="true">+IF(OFFSET('Sanitation Data'!$G$32,0,10*ROW('Sanitation Data'!G30))="","",OFFSET('Sanitation Data'!$G$32,0,10*ROW('Sanitation Data'!G30)))</f>
        <v/>
      </c>
      <c r="DE36" s="291" t="str">
        <f ca="true">+IF(OFFSET('Sanitation Data'!$H$28,0,10*ROW('Sanitation Data'!H30))="","",OFFSET('Sanitation Data'!$H$28,0,10*ROW('Sanitation Data'!H30)))</f>
        <v/>
      </c>
      <c r="DF36" s="291" t="str">
        <f ca="true">+IF(OFFSET('Sanitation Data'!$H$29,0,10*ROW('Sanitation Data'!H30))="","",OFFSET('Sanitation Data'!$H$29,0,10*ROW('Sanitation Data'!H30)))</f>
        <v/>
      </c>
      <c r="DG36" s="291" t="str">
        <f ca="true">+IF(OFFSET('Sanitation Data'!$H$30,0,10*ROW('Sanitation Data'!H30))="","",OFFSET('Sanitation Data'!$H$30,0,10*ROW('Sanitation Data'!H30)))</f>
        <v/>
      </c>
      <c r="DH36" s="291" t="str">
        <f ca="true">+IF(OFFSET('Sanitation Data'!$H$31,0,10*ROW('Sanitation Data'!H30))="","",OFFSET('Sanitation Data'!$H$31,0,10*ROW('Sanitation Data'!H30)))</f>
        <v/>
      </c>
      <c r="DI36" s="291" t="str">
        <f ca="true">+IF(OFFSET('Sanitation Data'!$H$32,0,10*ROW('Sanitation Data'!H30))="","",OFFSET('Sanitation Data'!$H$32,0,10*ROW('Sanitation Data'!H30)))</f>
        <v/>
      </c>
      <c r="DJ36" s="291" t="str">
        <f ca="true">+IF(OFFSET('Sanitation Data'!$I$28,0,10*ROW('Sanitation Data'!I30))="","",OFFSET('Sanitation Data'!$I$28,0,10*ROW('Sanitation Data'!I30)))</f>
        <v/>
      </c>
      <c r="DK36" s="291" t="str">
        <f ca="true">+IF(OFFSET('Sanitation Data'!$I$29,0,10*ROW('Sanitation Data'!I30))="","",OFFSET('Sanitation Data'!$I$29,0,10*ROW('Sanitation Data'!I30)))</f>
        <v/>
      </c>
      <c r="DL36" s="291" t="str">
        <f ca="true">+IF(OFFSET('Sanitation Data'!$I$30,0,10*ROW('Sanitation Data'!I30))="","",OFFSET('Sanitation Data'!$I$30,0,10*ROW('Sanitation Data'!I30)))</f>
        <v/>
      </c>
      <c r="DM36" s="291" t="str">
        <f ca="true">+IF(OFFSET('Sanitation Data'!$I$31,0,10*ROW('Sanitation Data'!I30))="","",OFFSET('Sanitation Data'!$I$31,0,10*ROW('Sanitation Data'!I30)))</f>
        <v/>
      </c>
      <c r="DN36" s="291" t="str">
        <f ca="true">+IF(OFFSET('Sanitation Data'!$I$32,0,10*ROW('Sanitation Data'!I30))="","",OFFSET('Sanitation Data'!$I$32,0,10*ROW('Sanitation Data'!I30)))</f>
        <v/>
      </c>
      <c r="DO36" s="291" t="str">
        <f ca="true">+IF(OFFSET('Hygiene Data'!$D$11,0,10*ROW('Hygiene Data'!D30))="","",OFFSET('Hygiene Data'!$D$11,0,10*ROW('Hygiene Data'!D30)))</f>
        <v/>
      </c>
      <c r="DP36" s="291" t="str">
        <f ca="true">+IF(OFFSET('Hygiene Data'!$D$12,0,10*ROW('Hygiene Data'!D30))="","",OFFSET('Hygiene Data'!$D$12,0,10*ROW('Hygiene Data'!D30)))</f>
        <v/>
      </c>
      <c r="DQ36" s="291" t="str">
        <f ca="true">+IF(OFFSET('Hygiene Data'!$D$13,0,10*ROW('Hygiene Data'!D30))="","",OFFSET('Hygiene Data'!$D$13,0,10*ROW('Hygiene Data'!D30)))</f>
        <v/>
      </c>
      <c r="DR36" s="291" t="str">
        <f ca="true">+IF(OFFSET('Hygiene Data'!$E$11,0,10*ROW('Hygiene Data'!E30))="","",OFFSET('Hygiene Data'!$E$11,0,10*ROW('Hygiene Data'!E30)))</f>
        <v/>
      </c>
      <c r="DS36" s="291" t="str">
        <f ca="true">+IF(OFFSET('Hygiene Data'!$E$12,0,10*ROW('Hygiene Data'!E30))="","",OFFSET('Hygiene Data'!$E$12,0,10*ROW('Hygiene Data'!E30)))</f>
        <v/>
      </c>
      <c r="DT36" s="291" t="str">
        <f ca="true">+IF(OFFSET('Hygiene Data'!$E$13,0,10*ROW('Hygiene Data'!E30))="","",OFFSET('Hygiene Data'!$E$13,0,10*ROW('Hygiene Data'!E30)))</f>
        <v/>
      </c>
      <c r="DU36" s="291" t="str">
        <f ca="true">+IF(OFFSET('Hygiene Data'!$F$11,0,10*ROW('Hygiene Data'!F30))="","",OFFSET('Hygiene Data'!$F$11,0,10*ROW('Hygiene Data'!F30)))</f>
        <v/>
      </c>
      <c r="DV36" s="291" t="str">
        <f ca="true">+IF(OFFSET('Hygiene Data'!$F$12,0,10*ROW('Hygiene Data'!F30))="","",OFFSET('Hygiene Data'!$F$12,0,10*ROW('Hygiene Data'!F30)))</f>
        <v/>
      </c>
      <c r="DW36" s="291" t="str">
        <f ca="true">+IF(OFFSET('Hygiene Data'!$F$13,0,10*ROW('Hygiene Data'!F30))="","",OFFSET('Hygiene Data'!$F$13,0,10*ROW('Hygiene Data'!F30)))</f>
        <v/>
      </c>
      <c r="DX36" s="291" t="str">
        <f ca="true">+IF(OFFSET('Hygiene Data'!$G$11,0,10*ROW('Hygiene Data'!G30))="","",OFFSET('Hygiene Data'!$G$11,0,10*ROW('Hygiene Data'!G30)))</f>
        <v/>
      </c>
      <c r="DY36" s="291" t="str">
        <f ca="true">+IF(OFFSET('Hygiene Data'!$G$12,0,10*ROW('Hygiene Data'!G30))="","",OFFSET('Hygiene Data'!$G$12,0,10*ROW('Hygiene Data'!G30)))</f>
        <v/>
      </c>
      <c r="DZ36" s="291" t="str">
        <f ca="true">+IF(OFFSET('Hygiene Data'!$G$13,0,10*ROW('Hygiene Data'!G30))="","",OFFSET('Hygiene Data'!$G$13,0,10*ROW('Hygiene Data'!G30)))</f>
        <v/>
      </c>
      <c r="EA36" s="291" t="str">
        <f ca="true">+IF(OFFSET('Hygiene Data'!$H$11,0,10*ROW('Hygiene Data'!H30))="","",OFFSET('Hygiene Data'!$H$11,0,10*ROW('Hygiene Data'!H30)))</f>
        <v/>
      </c>
      <c r="EB36" s="291" t="str">
        <f ca="true">+IF(OFFSET('Hygiene Data'!$H$12,0,10*ROW('Hygiene Data'!H30))="","",OFFSET('Hygiene Data'!$H$12,0,10*ROW('Hygiene Data'!H30)))</f>
        <v/>
      </c>
      <c r="EC36" s="291" t="str">
        <f ca="true">+IF(OFFSET('Hygiene Data'!$H$13,0,10*ROW('Hygiene Data'!H30))="","",OFFSET('Hygiene Data'!$H$13,0,10*ROW('Hygiene Data'!H30)))</f>
        <v/>
      </c>
      <c r="ED36" s="291" t="str">
        <f ca="true">+IF(OFFSET('Hygiene Data'!$I$11,0,10*ROW('Hygiene Data'!I30))="","",OFFSET('Hygiene Data'!$I$11,0,10*ROW('Hygiene Data'!I30)))</f>
        <v/>
      </c>
      <c r="EE36" s="291" t="str">
        <f ca="true">+IF(OFFSET('Hygiene Data'!$I$12,0,10*ROW('Hygiene Data'!I30))="","",OFFSET('Hygiene Data'!$I$12,0,10*ROW('Hygiene Data'!I30)))</f>
        <v/>
      </c>
      <c r="EF36" s="291"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7"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91"/>
      <c r="BS37" s="291" t="str">
        <f ca="true">+IF(OFFSET('Water Data'!$D$27,0,10*ROW('Water Data'!D31))="","",OFFSET('Water Data'!$D$27,0,10*ROW('Water Data'!D31)))</f>
        <v/>
      </c>
      <c r="BT37" s="291" t="str">
        <f ca="true">+IF(OFFSET('Water Data'!$D$28,0,10*ROW('Water Data'!D31))="","",OFFSET('Water Data'!$D$28,0,10*ROW('Water Data'!D31)))</f>
        <v/>
      </c>
      <c r="BU37" s="291" t="str">
        <f ca="true">+IF(OFFSET('Water Data'!$D$29,0,10*ROW('Water Data'!D31))="","",OFFSET('Water Data'!$D$29,0,10*ROW('Water Data'!D31)))</f>
        <v/>
      </c>
      <c r="BV37" s="291" t="str">
        <f ca="true">+IF(OFFSET('Water Data'!$E$27,0,10*ROW('Water Data'!E31))="","",OFFSET('Water Data'!$E$27,0,10*ROW('Water Data'!E31)))</f>
        <v/>
      </c>
      <c r="BW37" s="291" t="str">
        <f ca="true">+IF(OFFSET('Water Data'!$E$28,0,10*ROW('Water Data'!E31))="","",OFFSET('Water Data'!$E$28,0,10*ROW('Water Data'!E31)))</f>
        <v/>
      </c>
      <c r="BX37" s="291" t="str">
        <f ca="true">+IF(OFFSET('Water Data'!$E$29,0,10*ROW('Water Data'!E31))="","",OFFSET('Water Data'!$E$29,0,10*ROW('Water Data'!E31)))</f>
        <v/>
      </c>
      <c r="BY37" s="291" t="str">
        <f ca="true">+IF(OFFSET('Water Data'!$F$27,0,10*ROW('Water Data'!F31))="","",OFFSET('Water Data'!$F$27,0,10*ROW('Water Data'!F31)))</f>
        <v/>
      </c>
      <c r="BZ37" s="291" t="str">
        <f ca="true">+IF(OFFSET('Water Data'!$F$28,0,10*ROW('Water Data'!F31))="","",OFFSET('Water Data'!$F$28,0,10*ROW('Water Data'!F31)))</f>
        <v/>
      </c>
      <c r="CA37" s="291" t="str">
        <f ca="true">+IF(OFFSET('Water Data'!$F$29,0,10*ROW('Water Data'!F31))="","",OFFSET('Water Data'!$F$29,0,10*ROW('Water Data'!F31)))</f>
        <v/>
      </c>
      <c r="CB37" s="291" t="str">
        <f ca="true">+IF(OFFSET('Water Data'!$G$27,0,10*ROW('Water Data'!G31))="","",OFFSET('Water Data'!$G$27,0,10*ROW('Water Data'!G31)))</f>
        <v/>
      </c>
      <c r="CC37" s="291" t="str">
        <f ca="true">+IF(OFFSET('Water Data'!$G$28,0,10*ROW('Water Data'!G31))="","",OFFSET('Water Data'!$G$28,0,10*ROW('Water Data'!G31)))</f>
        <v/>
      </c>
      <c r="CD37" s="291" t="str">
        <f ca="true">+IF(OFFSET('Water Data'!$G$29,0,10*ROW('Water Data'!G31))="","",OFFSET('Water Data'!$G$29,0,10*ROW('Water Data'!G31)))</f>
        <v/>
      </c>
      <c r="CE37" s="291" t="str">
        <f ca="true">+IF(OFFSET('Water Data'!$H$27,0,10*ROW('Water Data'!H31))="","",OFFSET('Water Data'!$H$27,0,10*ROW('Water Data'!H31)))</f>
        <v/>
      </c>
      <c r="CF37" s="291" t="str">
        <f ca="true">+IF(OFFSET('Water Data'!$H$28,0,10*ROW('Water Data'!H31))="","",OFFSET('Water Data'!$H$28,0,10*ROW('Water Data'!H31)))</f>
        <v/>
      </c>
      <c r="CG37" s="291" t="str">
        <f ca="true">+IF(OFFSET('Water Data'!$H$29,0,10*ROW('Water Data'!H31))="","",OFFSET('Water Data'!$H$29,0,10*ROW('Water Data'!H31)))</f>
        <v/>
      </c>
      <c r="CH37" s="291" t="str">
        <f ca="true">+IF(OFFSET('Water Data'!$I$27,0,10*ROW('Water Data'!I31))="","",OFFSET('Water Data'!$I$27,0,10*ROW('Water Data'!I31)))</f>
        <v/>
      </c>
      <c r="CI37" s="291" t="str">
        <f ca="true">+IF(OFFSET('Water Data'!$I$28,0,10*ROW('Water Data'!I31))="","",OFFSET('Water Data'!$I$28,0,10*ROW('Water Data'!I31)))</f>
        <v/>
      </c>
      <c r="CJ37" s="291" t="str">
        <f ca="true">+IF(OFFSET('Water Data'!$I$29,0,10*ROW('Water Data'!I31))="","",OFFSET('Water Data'!$I$29,0,10*ROW('Water Data'!I31)))</f>
        <v/>
      </c>
      <c r="CK37" s="291" t="str">
        <f ca="true">+IF(OFFSET('Sanitation Data'!$D$28,0,10*ROW('Sanitation Data'!D31))="","",OFFSET('Sanitation Data'!$D$28,0,10*ROW('Sanitation Data'!D31)))</f>
        <v/>
      </c>
      <c r="CL37" s="291" t="str">
        <f ca="true">+IF(OFFSET('Sanitation Data'!$D$29,0,10*ROW('Sanitation Data'!D31))="","",OFFSET('Sanitation Data'!$D$29,0,10*ROW('Sanitation Data'!D31)))</f>
        <v/>
      </c>
      <c r="CM37" s="291" t="str">
        <f ca="true">+IF(OFFSET('Sanitation Data'!$D$30,0,10*ROW('Sanitation Data'!D31))="","",OFFSET('Sanitation Data'!$D$30,0,10*ROW('Sanitation Data'!D31)))</f>
        <v/>
      </c>
      <c r="CN37" s="291" t="str">
        <f ca="true">+IF(OFFSET('Sanitation Data'!$D$31,0,10*ROW('Sanitation Data'!D31))="","",OFFSET('Sanitation Data'!$D$31,0,10*ROW('Sanitation Data'!D31)))</f>
        <v/>
      </c>
      <c r="CO37" s="291" t="str">
        <f ca="true">+IF(OFFSET('Sanitation Data'!$D$32,0,10*ROW('Sanitation Data'!D31))="","",OFFSET('Sanitation Data'!$D$32,0,10*ROW('Sanitation Data'!D31)))</f>
        <v/>
      </c>
      <c r="CP37" s="291" t="str">
        <f ca="true">+IF(OFFSET('Sanitation Data'!$E$28,0,10*ROW('Sanitation Data'!E31))="","",OFFSET('Sanitation Data'!$E$28,0,10*ROW('Sanitation Data'!E31)))</f>
        <v/>
      </c>
      <c r="CQ37" s="291" t="str">
        <f ca="true">+IF(OFFSET('Sanitation Data'!$E$29,0,10*ROW('Sanitation Data'!E31))="","",OFFSET('Sanitation Data'!$E$29,0,10*ROW('Sanitation Data'!E31)))</f>
        <v/>
      </c>
      <c r="CR37" s="291" t="str">
        <f ca="true">+IF(OFFSET('Sanitation Data'!$E$30,0,10*ROW('Sanitation Data'!E31))="","",OFFSET('Sanitation Data'!$E$30,0,10*ROW('Sanitation Data'!E31)))</f>
        <v/>
      </c>
      <c r="CS37" s="291" t="str">
        <f ca="true">+IF(OFFSET('Sanitation Data'!$E$31,0,10*ROW('Sanitation Data'!E31))="","",OFFSET('Sanitation Data'!$E$31,0,10*ROW('Sanitation Data'!E31)))</f>
        <v/>
      </c>
      <c r="CT37" s="291" t="str">
        <f ca="true">+IF(OFFSET('Sanitation Data'!$E$32,0,10*ROW('Sanitation Data'!E31))="","",OFFSET('Sanitation Data'!$E$32,0,10*ROW('Sanitation Data'!E31)))</f>
        <v/>
      </c>
      <c r="CU37" s="291" t="str">
        <f ca="true">+IF(OFFSET('Sanitation Data'!$F$28,0,10*ROW('Sanitation Data'!F31))="","",OFFSET('Sanitation Data'!$F$28,0,10*ROW('Sanitation Data'!F31)))</f>
        <v/>
      </c>
      <c r="CV37" s="291" t="str">
        <f ca="true">+IF(OFFSET('Sanitation Data'!$F$29,0,10*ROW('Sanitation Data'!F31))="","",OFFSET('Sanitation Data'!$F$29,0,10*ROW('Sanitation Data'!F31)))</f>
        <v/>
      </c>
      <c r="CW37" s="291" t="str">
        <f ca="true">+IF(OFFSET('Sanitation Data'!$F$30,0,10*ROW('Sanitation Data'!F31))="","",OFFSET('Sanitation Data'!$F$30,0,10*ROW('Sanitation Data'!F31)))</f>
        <v/>
      </c>
      <c r="CX37" s="291" t="str">
        <f ca="true">+IF(OFFSET('Sanitation Data'!$F$31,0,10*ROW('Sanitation Data'!F31))="","",OFFSET('Sanitation Data'!$F$31,0,10*ROW('Sanitation Data'!F31)))</f>
        <v/>
      </c>
      <c r="CY37" s="291" t="str">
        <f ca="true">+IF(OFFSET('Sanitation Data'!$F$32,0,10*ROW('Sanitation Data'!F31))="","",OFFSET('Sanitation Data'!$F$32,0,10*ROW('Sanitation Data'!F31)))</f>
        <v/>
      </c>
      <c r="CZ37" s="291" t="str">
        <f ca="true">+IF(OFFSET('Sanitation Data'!$G$28,0,10*ROW('Sanitation Data'!G31))="","",OFFSET('Sanitation Data'!$G$28,0,10*ROW('Sanitation Data'!G31)))</f>
        <v/>
      </c>
      <c r="DA37" s="291" t="str">
        <f ca="true">+IF(OFFSET('Sanitation Data'!$G$29,0,10*ROW('Sanitation Data'!G31))="","",OFFSET('Sanitation Data'!$G$29,0,10*ROW('Sanitation Data'!G31)))</f>
        <v/>
      </c>
      <c r="DB37" s="291" t="str">
        <f ca="true">+IF(OFFSET('Sanitation Data'!$G$30,0,10*ROW('Sanitation Data'!G31))="","",OFFSET('Sanitation Data'!$G$30,0,10*ROW('Sanitation Data'!G31)))</f>
        <v/>
      </c>
      <c r="DC37" s="291" t="str">
        <f ca="true">+IF(OFFSET('Sanitation Data'!$G$31,0,10*ROW('Sanitation Data'!G31))="","",OFFSET('Sanitation Data'!$G$31,0,10*ROW('Sanitation Data'!G31)))</f>
        <v/>
      </c>
      <c r="DD37" s="291" t="str">
        <f ca="true">+IF(OFFSET('Sanitation Data'!$G$32,0,10*ROW('Sanitation Data'!G31))="","",OFFSET('Sanitation Data'!$G$32,0,10*ROW('Sanitation Data'!G31)))</f>
        <v/>
      </c>
      <c r="DE37" s="291" t="str">
        <f ca="true">+IF(OFFSET('Sanitation Data'!$H$28,0,10*ROW('Sanitation Data'!H31))="","",OFFSET('Sanitation Data'!$H$28,0,10*ROW('Sanitation Data'!H31)))</f>
        <v/>
      </c>
      <c r="DF37" s="291" t="str">
        <f ca="true">+IF(OFFSET('Sanitation Data'!$H$29,0,10*ROW('Sanitation Data'!H31))="","",OFFSET('Sanitation Data'!$H$29,0,10*ROW('Sanitation Data'!H31)))</f>
        <v/>
      </c>
      <c r="DG37" s="291" t="str">
        <f ca="true">+IF(OFFSET('Sanitation Data'!$H$30,0,10*ROW('Sanitation Data'!H31))="","",OFFSET('Sanitation Data'!$H$30,0,10*ROW('Sanitation Data'!H31)))</f>
        <v/>
      </c>
      <c r="DH37" s="291" t="str">
        <f ca="true">+IF(OFFSET('Sanitation Data'!$H$31,0,10*ROW('Sanitation Data'!H31))="","",OFFSET('Sanitation Data'!$H$31,0,10*ROW('Sanitation Data'!H31)))</f>
        <v/>
      </c>
      <c r="DI37" s="291" t="str">
        <f ca="true">+IF(OFFSET('Sanitation Data'!$H$32,0,10*ROW('Sanitation Data'!H31))="","",OFFSET('Sanitation Data'!$H$32,0,10*ROW('Sanitation Data'!H31)))</f>
        <v/>
      </c>
      <c r="DJ37" s="291" t="str">
        <f ca="true">+IF(OFFSET('Sanitation Data'!$I$28,0,10*ROW('Sanitation Data'!I31))="","",OFFSET('Sanitation Data'!$I$28,0,10*ROW('Sanitation Data'!I31)))</f>
        <v/>
      </c>
      <c r="DK37" s="291" t="str">
        <f ca="true">+IF(OFFSET('Sanitation Data'!$I$29,0,10*ROW('Sanitation Data'!I31))="","",OFFSET('Sanitation Data'!$I$29,0,10*ROW('Sanitation Data'!I31)))</f>
        <v/>
      </c>
      <c r="DL37" s="291" t="str">
        <f ca="true">+IF(OFFSET('Sanitation Data'!$I$30,0,10*ROW('Sanitation Data'!I31))="","",OFFSET('Sanitation Data'!$I$30,0,10*ROW('Sanitation Data'!I31)))</f>
        <v/>
      </c>
      <c r="DM37" s="291" t="str">
        <f ca="true">+IF(OFFSET('Sanitation Data'!$I$31,0,10*ROW('Sanitation Data'!I31))="","",OFFSET('Sanitation Data'!$I$31,0,10*ROW('Sanitation Data'!I31)))</f>
        <v/>
      </c>
      <c r="DN37" s="291" t="str">
        <f ca="true">+IF(OFFSET('Sanitation Data'!$I$32,0,10*ROW('Sanitation Data'!I31))="","",OFFSET('Sanitation Data'!$I$32,0,10*ROW('Sanitation Data'!I31)))</f>
        <v/>
      </c>
      <c r="DO37" s="291" t="str">
        <f ca="true">+IF(OFFSET('Hygiene Data'!$D$11,0,10*ROW('Hygiene Data'!D31))="","",OFFSET('Hygiene Data'!$D$11,0,10*ROW('Hygiene Data'!D31)))</f>
        <v/>
      </c>
      <c r="DP37" s="291" t="str">
        <f ca="true">+IF(OFFSET('Hygiene Data'!$D$12,0,10*ROW('Hygiene Data'!D31))="","",OFFSET('Hygiene Data'!$D$12,0,10*ROW('Hygiene Data'!D31)))</f>
        <v/>
      </c>
      <c r="DQ37" s="291" t="str">
        <f ca="true">+IF(OFFSET('Hygiene Data'!$D$13,0,10*ROW('Hygiene Data'!D31))="","",OFFSET('Hygiene Data'!$D$13,0,10*ROW('Hygiene Data'!D31)))</f>
        <v/>
      </c>
      <c r="DR37" s="291" t="str">
        <f ca="true">+IF(OFFSET('Hygiene Data'!$E$11,0,10*ROW('Hygiene Data'!E31))="","",OFFSET('Hygiene Data'!$E$11,0,10*ROW('Hygiene Data'!E31)))</f>
        <v/>
      </c>
      <c r="DS37" s="291" t="str">
        <f ca="true">+IF(OFFSET('Hygiene Data'!$E$12,0,10*ROW('Hygiene Data'!E31))="","",OFFSET('Hygiene Data'!$E$12,0,10*ROW('Hygiene Data'!E31)))</f>
        <v/>
      </c>
      <c r="DT37" s="291" t="str">
        <f ca="true">+IF(OFFSET('Hygiene Data'!$E$13,0,10*ROW('Hygiene Data'!E31))="","",OFFSET('Hygiene Data'!$E$13,0,10*ROW('Hygiene Data'!E31)))</f>
        <v/>
      </c>
      <c r="DU37" s="291" t="str">
        <f ca="true">+IF(OFFSET('Hygiene Data'!$F$11,0,10*ROW('Hygiene Data'!F31))="","",OFFSET('Hygiene Data'!$F$11,0,10*ROW('Hygiene Data'!F31)))</f>
        <v/>
      </c>
      <c r="DV37" s="291" t="str">
        <f ca="true">+IF(OFFSET('Hygiene Data'!$F$12,0,10*ROW('Hygiene Data'!F31))="","",OFFSET('Hygiene Data'!$F$12,0,10*ROW('Hygiene Data'!F31)))</f>
        <v/>
      </c>
      <c r="DW37" s="291" t="str">
        <f ca="true">+IF(OFFSET('Hygiene Data'!$F$13,0,10*ROW('Hygiene Data'!F31))="","",OFFSET('Hygiene Data'!$F$13,0,10*ROW('Hygiene Data'!F31)))</f>
        <v/>
      </c>
      <c r="DX37" s="291" t="str">
        <f ca="true">+IF(OFFSET('Hygiene Data'!$G$11,0,10*ROW('Hygiene Data'!G31))="","",OFFSET('Hygiene Data'!$G$11,0,10*ROW('Hygiene Data'!G31)))</f>
        <v/>
      </c>
      <c r="DY37" s="291" t="str">
        <f ca="true">+IF(OFFSET('Hygiene Data'!$G$12,0,10*ROW('Hygiene Data'!G31))="","",OFFSET('Hygiene Data'!$G$12,0,10*ROW('Hygiene Data'!G31)))</f>
        <v/>
      </c>
      <c r="DZ37" s="291" t="str">
        <f ca="true">+IF(OFFSET('Hygiene Data'!$G$13,0,10*ROW('Hygiene Data'!G31))="","",OFFSET('Hygiene Data'!$G$13,0,10*ROW('Hygiene Data'!G31)))</f>
        <v/>
      </c>
      <c r="EA37" s="291" t="str">
        <f ca="true">+IF(OFFSET('Hygiene Data'!$H$11,0,10*ROW('Hygiene Data'!H31))="","",OFFSET('Hygiene Data'!$H$11,0,10*ROW('Hygiene Data'!H31)))</f>
        <v/>
      </c>
      <c r="EB37" s="291" t="str">
        <f ca="true">+IF(OFFSET('Hygiene Data'!$H$12,0,10*ROW('Hygiene Data'!H31))="","",OFFSET('Hygiene Data'!$H$12,0,10*ROW('Hygiene Data'!H31)))</f>
        <v/>
      </c>
      <c r="EC37" s="291" t="str">
        <f ca="true">+IF(OFFSET('Hygiene Data'!$H$13,0,10*ROW('Hygiene Data'!H31))="","",OFFSET('Hygiene Data'!$H$13,0,10*ROW('Hygiene Data'!H31)))</f>
        <v/>
      </c>
      <c r="ED37" s="291" t="str">
        <f ca="true">+IF(OFFSET('Hygiene Data'!$I$11,0,10*ROW('Hygiene Data'!I31))="","",OFFSET('Hygiene Data'!$I$11,0,10*ROW('Hygiene Data'!I31)))</f>
        <v/>
      </c>
      <c r="EE37" s="291" t="str">
        <f ca="true">+IF(OFFSET('Hygiene Data'!$I$12,0,10*ROW('Hygiene Data'!I31))="","",OFFSET('Hygiene Data'!$I$12,0,10*ROW('Hygiene Data'!I31)))</f>
        <v/>
      </c>
      <c r="EF37" s="291"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7"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91"/>
      <c r="BS38" s="291" t="str">
        <f ca="true">+IF(OFFSET('Water Data'!$D$27,0,10*ROW('Water Data'!D32))="","",OFFSET('Water Data'!$D$27,0,10*ROW('Water Data'!D32)))</f>
        <v/>
      </c>
      <c r="BT38" s="291" t="str">
        <f ca="true">+IF(OFFSET('Water Data'!$D$28,0,10*ROW('Water Data'!D32))="","",OFFSET('Water Data'!$D$28,0,10*ROW('Water Data'!D32)))</f>
        <v/>
      </c>
      <c r="BU38" s="291" t="str">
        <f ca="true">+IF(OFFSET('Water Data'!$D$29,0,10*ROW('Water Data'!D32))="","",OFFSET('Water Data'!$D$29,0,10*ROW('Water Data'!D32)))</f>
        <v/>
      </c>
      <c r="BV38" s="291" t="str">
        <f ca="true">+IF(OFFSET('Water Data'!$E$27,0,10*ROW('Water Data'!E32))="","",OFFSET('Water Data'!$E$27,0,10*ROW('Water Data'!E32)))</f>
        <v/>
      </c>
      <c r="BW38" s="291" t="str">
        <f ca="true">+IF(OFFSET('Water Data'!$E$28,0,10*ROW('Water Data'!E32))="","",OFFSET('Water Data'!$E$28,0,10*ROW('Water Data'!E32)))</f>
        <v/>
      </c>
      <c r="BX38" s="291" t="str">
        <f ca="true">+IF(OFFSET('Water Data'!$E$29,0,10*ROW('Water Data'!E32))="","",OFFSET('Water Data'!$E$29,0,10*ROW('Water Data'!E32)))</f>
        <v/>
      </c>
      <c r="BY38" s="291" t="str">
        <f ca="true">+IF(OFFSET('Water Data'!$F$27,0,10*ROW('Water Data'!F32))="","",OFFSET('Water Data'!$F$27,0,10*ROW('Water Data'!F32)))</f>
        <v/>
      </c>
      <c r="BZ38" s="291" t="str">
        <f ca="true">+IF(OFFSET('Water Data'!$F$28,0,10*ROW('Water Data'!F32))="","",OFFSET('Water Data'!$F$28,0,10*ROW('Water Data'!F32)))</f>
        <v/>
      </c>
      <c r="CA38" s="291" t="str">
        <f ca="true">+IF(OFFSET('Water Data'!$F$29,0,10*ROW('Water Data'!F32))="","",OFFSET('Water Data'!$F$29,0,10*ROW('Water Data'!F32)))</f>
        <v/>
      </c>
      <c r="CB38" s="291" t="str">
        <f ca="true">+IF(OFFSET('Water Data'!$G$27,0,10*ROW('Water Data'!G32))="","",OFFSET('Water Data'!$G$27,0,10*ROW('Water Data'!G32)))</f>
        <v/>
      </c>
      <c r="CC38" s="291" t="str">
        <f ca="true">+IF(OFFSET('Water Data'!$G$28,0,10*ROW('Water Data'!G32))="","",OFFSET('Water Data'!$G$28,0,10*ROW('Water Data'!G32)))</f>
        <v/>
      </c>
      <c r="CD38" s="291" t="str">
        <f ca="true">+IF(OFFSET('Water Data'!$G$29,0,10*ROW('Water Data'!G32))="","",OFFSET('Water Data'!$G$29,0,10*ROW('Water Data'!G32)))</f>
        <v/>
      </c>
      <c r="CE38" s="291" t="str">
        <f ca="true">+IF(OFFSET('Water Data'!$H$27,0,10*ROW('Water Data'!H32))="","",OFFSET('Water Data'!$H$27,0,10*ROW('Water Data'!H32)))</f>
        <v/>
      </c>
      <c r="CF38" s="291" t="str">
        <f ca="true">+IF(OFFSET('Water Data'!$H$28,0,10*ROW('Water Data'!H32))="","",OFFSET('Water Data'!$H$28,0,10*ROW('Water Data'!H32)))</f>
        <v/>
      </c>
      <c r="CG38" s="291" t="str">
        <f ca="true">+IF(OFFSET('Water Data'!$H$29,0,10*ROW('Water Data'!H32))="","",OFFSET('Water Data'!$H$29,0,10*ROW('Water Data'!H32)))</f>
        <v/>
      </c>
      <c r="CH38" s="291" t="str">
        <f ca="true">+IF(OFFSET('Water Data'!$I$27,0,10*ROW('Water Data'!I32))="","",OFFSET('Water Data'!$I$27,0,10*ROW('Water Data'!I32)))</f>
        <v/>
      </c>
      <c r="CI38" s="291" t="str">
        <f ca="true">+IF(OFFSET('Water Data'!$I$28,0,10*ROW('Water Data'!I32))="","",OFFSET('Water Data'!$I$28,0,10*ROW('Water Data'!I32)))</f>
        <v/>
      </c>
      <c r="CJ38" s="291" t="str">
        <f ca="true">+IF(OFFSET('Water Data'!$I$29,0,10*ROW('Water Data'!I32))="","",OFFSET('Water Data'!$I$29,0,10*ROW('Water Data'!I32)))</f>
        <v/>
      </c>
      <c r="CK38" s="291" t="str">
        <f ca="true">+IF(OFFSET('Sanitation Data'!$D$28,0,10*ROW('Sanitation Data'!D32))="","",OFFSET('Sanitation Data'!$D$28,0,10*ROW('Sanitation Data'!D32)))</f>
        <v/>
      </c>
      <c r="CL38" s="291" t="str">
        <f ca="true">+IF(OFFSET('Sanitation Data'!$D$29,0,10*ROW('Sanitation Data'!D32))="","",OFFSET('Sanitation Data'!$D$29,0,10*ROW('Sanitation Data'!D32)))</f>
        <v/>
      </c>
      <c r="CM38" s="291" t="str">
        <f ca="true">+IF(OFFSET('Sanitation Data'!$D$30,0,10*ROW('Sanitation Data'!D32))="","",OFFSET('Sanitation Data'!$D$30,0,10*ROW('Sanitation Data'!D32)))</f>
        <v/>
      </c>
      <c r="CN38" s="291" t="str">
        <f ca="true">+IF(OFFSET('Sanitation Data'!$D$31,0,10*ROW('Sanitation Data'!D32))="","",OFFSET('Sanitation Data'!$D$31,0,10*ROW('Sanitation Data'!D32)))</f>
        <v/>
      </c>
      <c r="CO38" s="291" t="str">
        <f ca="true">+IF(OFFSET('Sanitation Data'!$D$32,0,10*ROW('Sanitation Data'!D32))="","",OFFSET('Sanitation Data'!$D$32,0,10*ROW('Sanitation Data'!D32)))</f>
        <v/>
      </c>
      <c r="CP38" s="291" t="str">
        <f ca="true">+IF(OFFSET('Sanitation Data'!$E$28,0,10*ROW('Sanitation Data'!E32))="","",OFFSET('Sanitation Data'!$E$28,0,10*ROW('Sanitation Data'!E32)))</f>
        <v/>
      </c>
      <c r="CQ38" s="291" t="str">
        <f ca="true">+IF(OFFSET('Sanitation Data'!$E$29,0,10*ROW('Sanitation Data'!E32))="","",OFFSET('Sanitation Data'!$E$29,0,10*ROW('Sanitation Data'!E32)))</f>
        <v/>
      </c>
      <c r="CR38" s="291" t="str">
        <f ca="true">+IF(OFFSET('Sanitation Data'!$E$30,0,10*ROW('Sanitation Data'!E32))="","",OFFSET('Sanitation Data'!$E$30,0,10*ROW('Sanitation Data'!E32)))</f>
        <v/>
      </c>
      <c r="CS38" s="291" t="str">
        <f ca="true">+IF(OFFSET('Sanitation Data'!$E$31,0,10*ROW('Sanitation Data'!E32))="","",OFFSET('Sanitation Data'!$E$31,0,10*ROW('Sanitation Data'!E32)))</f>
        <v/>
      </c>
      <c r="CT38" s="291" t="str">
        <f ca="true">+IF(OFFSET('Sanitation Data'!$E$32,0,10*ROW('Sanitation Data'!E32))="","",OFFSET('Sanitation Data'!$E$32,0,10*ROW('Sanitation Data'!E32)))</f>
        <v/>
      </c>
      <c r="CU38" s="291" t="str">
        <f ca="true">+IF(OFFSET('Sanitation Data'!$F$28,0,10*ROW('Sanitation Data'!F32))="","",OFFSET('Sanitation Data'!$F$28,0,10*ROW('Sanitation Data'!F32)))</f>
        <v/>
      </c>
      <c r="CV38" s="291" t="str">
        <f ca="true">+IF(OFFSET('Sanitation Data'!$F$29,0,10*ROW('Sanitation Data'!F32))="","",OFFSET('Sanitation Data'!$F$29,0,10*ROW('Sanitation Data'!F32)))</f>
        <v/>
      </c>
      <c r="CW38" s="291" t="str">
        <f ca="true">+IF(OFFSET('Sanitation Data'!$F$30,0,10*ROW('Sanitation Data'!F32))="","",OFFSET('Sanitation Data'!$F$30,0,10*ROW('Sanitation Data'!F32)))</f>
        <v/>
      </c>
      <c r="CX38" s="291" t="str">
        <f ca="true">+IF(OFFSET('Sanitation Data'!$F$31,0,10*ROW('Sanitation Data'!F32))="","",OFFSET('Sanitation Data'!$F$31,0,10*ROW('Sanitation Data'!F32)))</f>
        <v/>
      </c>
      <c r="CY38" s="291" t="str">
        <f ca="true">+IF(OFFSET('Sanitation Data'!$F$32,0,10*ROW('Sanitation Data'!F32))="","",OFFSET('Sanitation Data'!$F$32,0,10*ROW('Sanitation Data'!F32)))</f>
        <v/>
      </c>
      <c r="CZ38" s="291" t="str">
        <f ca="true">+IF(OFFSET('Sanitation Data'!$G$28,0,10*ROW('Sanitation Data'!G32))="","",OFFSET('Sanitation Data'!$G$28,0,10*ROW('Sanitation Data'!G32)))</f>
        <v/>
      </c>
      <c r="DA38" s="291" t="str">
        <f ca="true">+IF(OFFSET('Sanitation Data'!$G$29,0,10*ROW('Sanitation Data'!G32))="","",OFFSET('Sanitation Data'!$G$29,0,10*ROW('Sanitation Data'!G32)))</f>
        <v/>
      </c>
      <c r="DB38" s="291" t="str">
        <f ca="true">+IF(OFFSET('Sanitation Data'!$G$30,0,10*ROW('Sanitation Data'!G32))="","",OFFSET('Sanitation Data'!$G$30,0,10*ROW('Sanitation Data'!G32)))</f>
        <v/>
      </c>
      <c r="DC38" s="291" t="str">
        <f ca="true">+IF(OFFSET('Sanitation Data'!$G$31,0,10*ROW('Sanitation Data'!G32))="","",OFFSET('Sanitation Data'!$G$31,0,10*ROW('Sanitation Data'!G32)))</f>
        <v/>
      </c>
      <c r="DD38" s="291" t="str">
        <f ca="true">+IF(OFFSET('Sanitation Data'!$G$32,0,10*ROW('Sanitation Data'!G32))="","",OFFSET('Sanitation Data'!$G$32,0,10*ROW('Sanitation Data'!G32)))</f>
        <v/>
      </c>
      <c r="DE38" s="291" t="str">
        <f ca="true">+IF(OFFSET('Sanitation Data'!$H$28,0,10*ROW('Sanitation Data'!H32))="","",OFFSET('Sanitation Data'!$H$28,0,10*ROW('Sanitation Data'!H32)))</f>
        <v/>
      </c>
      <c r="DF38" s="291" t="str">
        <f ca="true">+IF(OFFSET('Sanitation Data'!$H$29,0,10*ROW('Sanitation Data'!H32))="","",OFFSET('Sanitation Data'!$H$29,0,10*ROW('Sanitation Data'!H32)))</f>
        <v/>
      </c>
      <c r="DG38" s="291" t="str">
        <f ca="true">+IF(OFFSET('Sanitation Data'!$H$30,0,10*ROW('Sanitation Data'!H32))="","",OFFSET('Sanitation Data'!$H$30,0,10*ROW('Sanitation Data'!H32)))</f>
        <v/>
      </c>
      <c r="DH38" s="291" t="str">
        <f ca="true">+IF(OFFSET('Sanitation Data'!$H$31,0,10*ROW('Sanitation Data'!H32))="","",OFFSET('Sanitation Data'!$H$31,0,10*ROW('Sanitation Data'!H32)))</f>
        <v/>
      </c>
      <c r="DI38" s="291" t="str">
        <f ca="true">+IF(OFFSET('Sanitation Data'!$H$32,0,10*ROW('Sanitation Data'!H32))="","",OFFSET('Sanitation Data'!$H$32,0,10*ROW('Sanitation Data'!H32)))</f>
        <v/>
      </c>
      <c r="DJ38" s="291" t="str">
        <f ca="true">+IF(OFFSET('Sanitation Data'!$I$28,0,10*ROW('Sanitation Data'!I32))="","",OFFSET('Sanitation Data'!$I$28,0,10*ROW('Sanitation Data'!I32)))</f>
        <v/>
      </c>
      <c r="DK38" s="291" t="str">
        <f ca="true">+IF(OFFSET('Sanitation Data'!$I$29,0,10*ROW('Sanitation Data'!I32))="","",OFFSET('Sanitation Data'!$I$29,0,10*ROW('Sanitation Data'!I32)))</f>
        <v/>
      </c>
      <c r="DL38" s="291" t="str">
        <f ca="true">+IF(OFFSET('Sanitation Data'!$I$30,0,10*ROW('Sanitation Data'!I32))="","",OFFSET('Sanitation Data'!$I$30,0,10*ROW('Sanitation Data'!I32)))</f>
        <v/>
      </c>
      <c r="DM38" s="291" t="str">
        <f ca="true">+IF(OFFSET('Sanitation Data'!$I$31,0,10*ROW('Sanitation Data'!I32))="","",OFFSET('Sanitation Data'!$I$31,0,10*ROW('Sanitation Data'!I32)))</f>
        <v/>
      </c>
      <c r="DN38" s="291" t="str">
        <f ca="true">+IF(OFFSET('Sanitation Data'!$I$32,0,10*ROW('Sanitation Data'!I32))="","",OFFSET('Sanitation Data'!$I$32,0,10*ROW('Sanitation Data'!I32)))</f>
        <v/>
      </c>
      <c r="DO38" s="291" t="str">
        <f ca="true">+IF(OFFSET('Hygiene Data'!$D$11,0,10*ROW('Hygiene Data'!D32))="","",OFFSET('Hygiene Data'!$D$11,0,10*ROW('Hygiene Data'!D32)))</f>
        <v/>
      </c>
      <c r="DP38" s="291" t="str">
        <f ca="true">+IF(OFFSET('Hygiene Data'!$D$12,0,10*ROW('Hygiene Data'!D32))="","",OFFSET('Hygiene Data'!$D$12,0,10*ROW('Hygiene Data'!D32)))</f>
        <v/>
      </c>
      <c r="DQ38" s="291" t="str">
        <f ca="true">+IF(OFFSET('Hygiene Data'!$D$13,0,10*ROW('Hygiene Data'!D32))="","",OFFSET('Hygiene Data'!$D$13,0,10*ROW('Hygiene Data'!D32)))</f>
        <v/>
      </c>
      <c r="DR38" s="291" t="str">
        <f ca="true">+IF(OFFSET('Hygiene Data'!$E$11,0,10*ROW('Hygiene Data'!E32))="","",OFFSET('Hygiene Data'!$E$11,0,10*ROW('Hygiene Data'!E32)))</f>
        <v/>
      </c>
      <c r="DS38" s="291" t="str">
        <f ca="true">+IF(OFFSET('Hygiene Data'!$E$12,0,10*ROW('Hygiene Data'!E32))="","",OFFSET('Hygiene Data'!$E$12,0,10*ROW('Hygiene Data'!E32)))</f>
        <v/>
      </c>
      <c r="DT38" s="291" t="str">
        <f ca="true">+IF(OFFSET('Hygiene Data'!$E$13,0,10*ROW('Hygiene Data'!E32))="","",OFFSET('Hygiene Data'!$E$13,0,10*ROW('Hygiene Data'!E32)))</f>
        <v/>
      </c>
      <c r="DU38" s="291" t="str">
        <f ca="true">+IF(OFFSET('Hygiene Data'!$F$11,0,10*ROW('Hygiene Data'!F32))="","",OFFSET('Hygiene Data'!$F$11,0,10*ROW('Hygiene Data'!F32)))</f>
        <v/>
      </c>
      <c r="DV38" s="291" t="str">
        <f ca="true">+IF(OFFSET('Hygiene Data'!$F$12,0,10*ROW('Hygiene Data'!F32))="","",OFFSET('Hygiene Data'!$F$12,0,10*ROW('Hygiene Data'!F32)))</f>
        <v/>
      </c>
      <c r="DW38" s="291" t="str">
        <f ca="true">+IF(OFFSET('Hygiene Data'!$F$13,0,10*ROW('Hygiene Data'!F32))="","",OFFSET('Hygiene Data'!$F$13,0,10*ROW('Hygiene Data'!F32)))</f>
        <v/>
      </c>
      <c r="DX38" s="291" t="str">
        <f ca="true">+IF(OFFSET('Hygiene Data'!$G$11,0,10*ROW('Hygiene Data'!G32))="","",OFFSET('Hygiene Data'!$G$11,0,10*ROW('Hygiene Data'!G32)))</f>
        <v/>
      </c>
      <c r="DY38" s="291" t="str">
        <f ca="true">+IF(OFFSET('Hygiene Data'!$G$12,0,10*ROW('Hygiene Data'!G32))="","",OFFSET('Hygiene Data'!$G$12,0,10*ROW('Hygiene Data'!G32)))</f>
        <v/>
      </c>
      <c r="DZ38" s="291" t="str">
        <f ca="true">+IF(OFFSET('Hygiene Data'!$G$13,0,10*ROW('Hygiene Data'!G32))="","",OFFSET('Hygiene Data'!$G$13,0,10*ROW('Hygiene Data'!G32)))</f>
        <v/>
      </c>
      <c r="EA38" s="291" t="str">
        <f ca="true">+IF(OFFSET('Hygiene Data'!$H$11,0,10*ROW('Hygiene Data'!H32))="","",OFFSET('Hygiene Data'!$H$11,0,10*ROW('Hygiene Data'!H32)))</f>
        <v/>
      </c>
      <c r="EB38" s="291" t="str">
        <f ca="true">+IF(OFFSET('Hygiene Data'!$H$12,0,10*ROW('Hygiene Data'!H32))="","",OFFSET('Hygiene Data'!$H$12,0,10*ROW('Hygiene Data'!H32)))</f>
        <v/>
      </c>
      <c r="EC38" s="291" t="str">
        <f ca="true">+IF(OFFSET('Hygiene Data'!$H$13,0,10*ROW('Hygiene Data'!H32))="","",OFFSET('Hygiene Data'!$H$13,0,10*ROW('Hygiene Data'!H32)))</f>
        <v/>
      </c>
      <c r="ED38" s="291" t="str">
        <f ca="true">+IF(OFFSET('Hygiene Data'!$I$11,0,10*ROW('Hygiene Data'!I32))="","",OFFSET('Hygiene Data'!$I$11,0,10*ROW('Hygiene Data'!I32)))</f>
        <v/>
      </c>
      <c r="EE38" s="291" t="str">
        <f ca="true">+IF(OFFSET('Hygiene Data'!$I$12,0,10*ROW('Hygiene Data'!I32))="","",OFFSET('Hygiene Data'!$I$12,0,10*ROW('Hygiene Data'!I32)))</f>
        <v/>
      </c>
      <c r="EF38" s="291"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7"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91"/>
      <c r="BS39" s="291" t="str">
        <f ca="true">+IF(OFFSET('Water Data'!$D$27,0,10*ROW('Water Data'!D33))="","",OFFSET('Water Data'!$D$27,0,10*ROW('Water Data'!D33)))</f>
        <v/>
      </c>
      <c r="BT39" s="291" t="str">
        <f ca="true">+IF(OFFSET('Water Data'!$D$28,0,10*ROW('Water Data'!D33))="","",OFFSET('Water Data'!$D$28,0,10*ROW('Water Data'!D33)))</f>
        <v/>
      </c>
      <c r="BU39" s="291" t="str">
        <f ca="true">+IF(OFFSET('Water Data'!$D$29,0,10*ROW('Water Data'!D33))="","",OFFSET('Water Data'!$D$29,0,10*ROW('Water Data'!D33)))</f>
        <v/>
      </c>
      <c r="BV39" s="291" t="str">
        <f ca="true">+IF(OFFSET('Water Data'!$E$27,0,10*ROW('Water Data'!E33))="","",OFFSET('Water Data'!$E$27,0,10*ROW('Water Data'!E33)))</f>
        <v/>
      </c>
      <c r="BW39" s="291" t="str">
        <f ca="true">+IF(OFFSET('Water Data'!$E$28,0,10*ROW('Water Data'!E33))="","",OFFSET('Water Data'!$E$28,0,10*ROW('Water Data'!E33)))</f>
        <v/>
      </c>
      <c r="BX39" s="291" t="str">
        <f ca="true">+IF(OFFSET('Water Data'!$E$29,0,10*ROW('Water Data'!E33))="","",OFFSET('Water Data'!$E$29,0,10*ROW('Water Data'!E33)))</f>
        <v/>
      </c>
      <c r="BY39" s="291" t="str">
        <f ca="true">+IF(OFFSET('Water Data'!$F$27,0,10*ROW('Water Data'!F33))="","",OFFSET('Water Data'!$F$27,0,10*ROW('Water Data'!F33)))</f>
        <v/>
      </c>
      <c r="BZ39" s="291" t="str">
        <f ca="true">+IF(OFFSET('Water Data'!$F$28,0,10*ROW('Water Data'!F33))="","",OFFSET('Water Data'!$F$28,0,10*ROW('Water Data'!F33)))</f>
        <v/>
      </c>
      <c r="CA39" s="291" t="str">
        <f ca="true">+IF(OFFSET('Water Data'!$F$29,0,10*ROW('Water Data'!F33))="","",OFFSET('Water Data'!$F$29,0,10*ROW('Water Data'!F33)))</f>
        <v/>
      </c>
      <c r="CB39" s="291" t="str">
        <f ca="true">+IF(OFFSET('Water Data'!$G$27,0,10*ROW('Water Data'!G33))="","",OFFSET('Water Data'!$G$27,0,10*ROW('Water Data'!G33)))</f>
        <v/>
      </c>
      <c r="CC39" s="291" t="str">
        <f ca="true">+IF(OFFSET('Water Data'!$G$28,0,10*ROW('Water Data'!G33))="","",OFFSET('Water Data'!$G$28,0,10*ROW('Water Data'!G33)))</f>
        <v/>
      </c>
      <c r="CD39" s="291" t="str">
        <f ca="true">+IF(OFFSET('Water Data'!$G$29,0,10*ROW('Water Data'!G33))="","",OFFSET('Water Data'!$G$29,0,10*ROW('Water Data'!G33)))</f>
        <v/>
      </c>
      <c r="CE39" s="291" t="str">
        <f ca="true">+IF(OFFSET('Water Data'!$H$27,0,10*ROW('Water Data'!H33))="","",OFFSET('Water Data'!$H$27,0,10*ROW('Water Data'!H33)))</f>
        <v/>
      </c>
      <c r="CF39" s="291" t="str">
        <f ca="true">+IF(OFFSET('Water Data'!$H$28,0,10*ROW('Water Data'!H33))="","",OFFSET('Water Data'!$H$28,0,10*ROW('Water Data'!H33)))</f>
        <v/>
      </c>
      <c r="CG39" s="291" t="str">
        <f ca="true">+IF(OFFSET('Water Data'!$H$29,0,10*ROW('Water Data'!H33))="","",OFFSET('Water Data'!$H$29,0,10*ROW('Water Data'!H33)))</f>
        <v/>
      </c>
      <c r="CH39" s="291" t="str">
        <f ca="true">+IF(OFFSET('Water Data'!$I$27,0,10*ROW('Water Data'!I33))="","",OFFSET('Water Data'!$I$27,0,10*ROW('Water Data'!I33)))</f>
        <v/>
      </c>
      <c r="CI39" s="291" t="str">
        <f ca="true">+IF(OFFSET('Water Data'!$I$28,0,10*ROW('Water Data'!I33))="","",OFFSET('Water Data'!$I$28,0,10*ROW('Water Data'!I33)))</f>
        <v/>
      </c>
      <c r="CJ39" s="291" t="str">
        <f ca="true">+IF(OFFSET('Water Data'!$I$29,0,10*ROW('Water Data'!I33))="","",OFFSET('Water Data'!$I$29,0,10*ROW('Water Data'!I33)))</f>
        <v/>
      </c>
      <c r="CK39" s="291" t="str">
        <f ca="true">+IF(OFFSET('Sanitation Data'!$D$28,0,10*ROW('Sanitation Data'!D33))="","",OFFSET('Sanitation Data'!$D$28,0,10*ROW('Sanitation Data'!D33)))</f>
        <v/>
      </c>
      <c r="CL39" s="291" t="str">
        <f ca="true">+IF(OFFSET('Sanitation Data'!$D$29,0,10*ROW('Sanitation Data'!D33))="","",OFFSET('Sanitation Data'!$D$29,0,10*ROW('Sanitation Data'!D33)))</f>
        <v/>
      </c>
      <c r="CM39" s="291" t="str">
        <f ca="true">+IF(OFFSET('Sanitation Data'!$D$30,0,10*ROW('Sanitation Data'!D33))="","",OFFSET('Sanitation Data'!$D$30,0,10*ROW('Sanitation Data'!D33)))</f>
        <v/>
      </c>
      <c r="CN39" s="291" t="str">
        <f ca="true">+IF(OFFSET('Sanitation Data'!$D$31,0,10*ROW('Sanitation Data'!D33))="","",OFFSET('Sanitation Data'!$D$31,0,10*ROW('Sanitation Data'!D33)))</f>
        <v/>
      </c>
      <c r="CO39" s="291" t="str">
        <f ca="true">+IF(OFFSET('Sanitation Data'!$D$32,0,10*ROW('Sanitation Data'!D33))="","",OFFSET('Sanitation Data'!$D$32,0,10*ROW('Sanitation Data'!D33)))</f>
        <v/>
      </c>
      <c r="CP39" s="291" t="str">
        <f ca="true">+IF(OFFSET('Sanitation Data'!$E$28,0,10*ROW('Sanitation Data'!E33))="","",OFFSET('Sanitation Data'!$E$28,0,10*ROW('Sanitation Data'!E33)))</f>
        <v/>
      </c>
      <c r="CQ39" s="291" t="str">
        <f ca="true">+IF(OFFSET('Sanitation Data'!$E$29,0,10*ROW('Sanitation Data'!E33))="","",OFFSET('Sanitation Data'!$E$29,0,10*ROW('Sanitation Data'!E33)))</f>
        <v/>
      </c>
      <c r="CR39" s="291" t="str">
        <f ca="true">+IF(OFFSET('Sanitation Data'!$E$30,0,10*ROW('Sanitation Data'!E33))="","",OFFSET('Sanitation Data'!$E$30,0,10*ROW('Sanitation Data'!E33)))</f>
        <v/>
      </c>
      <c r="CS39" s="291" t="str">
        <f ca="true">+IF(OFFSET('Sanitation Data'!$E$31,0,10*ROW('Sanitation Data'!E33))="","",OFFSET('Sanitation Data'!$E$31,0,10*ROW('Sanitation Data'!E33)))</f>
        <v/>
      </c>
      <c r="CT39" s="291" t="str">
        <f ca="true">+IF(OFFSET('Sanitation Data'!$E$32,0,10*ROW('Sanitation Data'!E33))="","",OFFSET('Sanitation Data'!$E$32,0,10*ROW('Sanitation Data'!E33)))</f>
        <v/>
      </c>
      <c r="CU39" s="291" t="str">
        <f ca="true">+IF(OFFSET('Sanitation Data'!$F$28,0,10*ROW('Sanitation Data'!F33))="","",OFFSET('Sanitation Data'!$F$28,0,10*ROW('Sanitation Data'!F33)))</f>
        <v/>
      </c>
      <c r="CV39" s="291" t="str">
        <f ca="true">+IF(OFFSET('Sanitation Data'!$F$29,0,10*ROW('Sanitation Data'!F33))="","",OFFSET('Sanitation Data'!$F$29,0,10*ROW('Sanitation Data'!F33)))</f>
        <v/>
      </c>
      <c r="CW39" s="291" t="str">
        <f ca="true">+IF(OFFSET('Sanitation Data'!$F$30,0,10*ROW('Sanitation Data'!F33))="","",OFFSET('Sanitation Data'!$F$30,0,10*ROW('Sanitation Data'!F33)))</f>
        <v/>
      </c>
      <c r="CX39" s="291" t="str">
        <f ca="true">+IF(OFFSET('Sanitation Data'!$F$31,0,10*ROW('Sanitation Data'!F33))="","",OFFSET('Sanitation Data'!$F$31,0,10*ROW('Sanitation Data'!F33)))</f>
        <v/>
      </c>
      <c r="CY39" s="291" t="str">
        <f ca="true">+IF(OFFSET('Sanitation Data'!$F$32,0,10*ROW('Sanitation Data'!F33))="","",OFFSET('Sanitation Data'!$F$32,0,10*ROW('Sanitation Data'!F33)))</f>
        <v/>
      </c>
      <c r="CZ39" s="291" t="str">
        <f ca="true">+IF(OFFSET('Sanitation Data'!$G$28,0,10*ROW('Sanitation Data'!G33))="","",OFFSET('Sanitation Data'!$G$28,0,10*ROW('Sanitation Data'!G33)))</f>
        <v/>
      </c>
      <c r="DA39" s="291" t="str">
        <f ca="true">+IF(OFFSET('Sanitation Data'!$G$29,0,10*ROW('Sanitation Data'!G33))="","",OFFSET('Sanitation Data'!$G$29,0,10*ROW('Sanitation Data'!G33)))</f>
        <v/>
      </c>
      <c r="DB39" s="291" t="str">
        <f ca="true">+IF(OFFSET('Sanitation Data'!$G$30,0,10*ROW('Sanitation Data'!G33))="","",OFFSET('Sanitation Data'!$G$30,0,10*ROW('Sanitation Data'!G33)))</f>
        <v/>
      </c>
      <c r="DC39" s="291" t="str">
        <f ca="true">+IF(OFFSET('Sanitation Data'!$G$31,0,10*ROW('Sanitation Data'!G33))="","",OFFSET('Sanitation Data'!$G$31,0,10*ROW('Sanitation Data'!G33)))</f>
        <v/>
      </c>
      <c r="DD39" s="291" t="str">
        <f ca="true">+IF(OFFSET('Sanitation Data'!$G$32,0,10*ROW('Sanitation Data'!G33))="","",OFFSET('Sanitation Data'!$G$32,0,10*ROW('Sanitation Data'!G33)))</f>
        <v/>
      </c>
      <c r="DE39" s="291" t="str">
        <f ca="true">+IF(OFFSET('Sanitation Data'!$H$28,0,10*ROW('Sanitation Data'!H33))="","",OFFSET('Sanitation Data'!$H$28,0,10*ROW('Sanitation Data'!H33)))</f>
        <v/>
      </c>
      <c r="DF39" s="291" t="str">
        <f ca="true">+IF(OFFSET('Sanitation Data'!$H$29,0,10*ROW('Sanitation Data'!H33))="","",OFFSET('Sanitation Data'!$H$29,0,10*ROW('Sanitation Data'!H33)))</f>
        <v/>
      </c>
      <c r="DG39" s="291" t="str">
        <f ca="true">+IF(OFFSET('Sanitation Data'!$H$30,0,10*ROW('Sanitation Data'!H33))="","",OFFSET('Sanitation Data'!$H$30,0,10*ROW('Sanitation Data'!H33)))</f>
        <v/>
      </c>
      <c r="DH39" s="291" t="str">
        <f ca="true">+IF(OFFSET('Sanitation Data'!$H$31,0,10*ROW('Sanitation Data'!H33))="","",OFFSET('Sanitation Data'!$H$31,0,10*ROW('Sanitation Data'!H33)))</f>
        <v/>
      </c>
      <c r="DI39" s="291" t="str">
        <f ca="true">+IF(OFFSET('Sanitation Data'!$H$32,0,10*ROW('Sanitation Data'!H33))="","",OFFSET('Sanitation Data'!$H$32,0,10*ROW('Sanitation Data'!H33)))</f>
        <v/>
      </c>
      <c r="DJ39" s="291" t="str">
        <f ca="true">+IF(OFFSET('Sanitation Data'!$I$28,0,10*ROW('Sanitation Data'!I33))="","",OFFSET('Sanitation Data'!$I$28,0,10*ROW('Sanitation Data'!I33)))</f>
        <v/>
      </c>
      <c r="DK39" s="291" t="str">
        <f ca="true">+IF(OFFSET('Sanitation Data'!$I$29,0,10*ROW('Sanitation Data'!I33))="","",OFFSET('Sanitation Data'!$I$29,0,10*ROW('Sanitation Data'!I33)))</f>
        <v/>
      </c>
      <c r="DL39" s="291" t="str">
        <f ca="true">+IF(OFFSET('Sanitation Data'!$I$30,0,10*ROW('Sanitation Data'!I33))="","",OFFSET('Sanitation Data'!$I$30,0,10*ROW('Sanitation Data'!I33)))</f>
        <v/>
      </c>
      <c r="DM39" s="291" t="str">
        <f ca="true">+IF(OFFSET('Sanitation Data'!$I$31,0,10*ROW('Sanitation Data'!I33))="","",OFFSET('Sanitation Data'!$I$31,0,10*ROW('Sanitation Data'!I33)))</f>
        <v/>
      </c>
      <c r="DN39" s="291" t="str">
        <f ca="true">+IF(OFFSET('Sanitation Data'!$I$32,0,10*ROW('Sanitation Data'!I33))="","",OFFSET('Sanitation Data'!$I$32,0,10*ROW('Sanitation Data'!I33)))</f>
        <v/>
      </c>
      <c r="DO39" s="291" t="str">
        <f ca="true">+IF(OFFSET('Hygiene Data'!$D$11,0,10*ROW('Hygiene Data'!D33))="","",OFFSET('Hygiene Data'!$D$11,0,10*ROW('Hygiene Data'!D33)))</f>
        <v/>
      </c>
      <c r="DP39" s="291" t="str">
        <f ca="true">+IF(OFFSET('Hygiene Data'!$D$12,0,10*ROW('Hygiene Data'!D33))="","",OFFSET('Hygiene Data'!$D$12,0,10*ROW('Hygiene Data'!D33)))</f>
        <v/>
      </c>
      <c r="DQ39" s="291" t="str">
        <f ca="true">+IF(OFFSET('Hygiene Data'!$D$13,0,10*ROW('Hygiene Data'!D33))="","",OFFSET('Hygiene Data'!$D$13,0,10*ROW('Hygiene Data'!D33)))</f>
        <v/>
      </c>
      <c r="DR39" s="291" t="str">
        <f ca="true">+IF(OFFSET('Hygiene Data'!$E$11,0,10*ROW('Hygiene Data'!E33))="","",OFFSET('Hygiene Data'!$E$11,0,10*ROW('Hygiene Data'!E33)))</f>
        <v/>
      </c>
      <c r="DS39" s="291" t="str">
        <f ca="true">+IF(OFFSET('Hygiene Data'!$E$12,0,10*ROW('Hygiene Data'!E33))="","",OFFSET('Hygiene Data'!$E$12,0,10*ROW('Hygiene Data'!E33)))</f>
        <v/>
      </c>
      <c r="DT39" s="291" t="str">
        <f ca="true">+IF(OFFSET('Hygiene Data'!$E$13,0,10*ROW('Hygiene Data'!E33))="","",OFFSET('Hygiene Data'!$E$13,0,10*ROW('Hygiene Data'!E33)))</f>
        <v/>
      </c>
      <c r="DU39" s="291" t="str">
        <f ca="true">+IF(OFFSET('Hygiene Data'!$F$11,0,10*ROW('Hygiene Data'!F33))="","",OFFSET('Hygiene Data'!$F$11,0,10*ROW('Hygiene Data'!F33)))</f>
        <v/>
      </c>
      <c r="DV39" s="291" t="str">
        <f ca="true">+IF(OFFSET('Hygiene Data'!$F$12,0,10*ROW('Hygiene Data'!F33))="","",OFFSET('Hygiene Data'!$F$12,0,10*ROW('Hygiene Data'!F33)))</f>
        <v/>
      </c>
      <c r="DW39" s="291" t="str">
        <f ca="true">+IF(OFFSET('Hygiene Data'!$F$13,0,10*ROW('Hygiene Data'!F33))="","",OFFSET('Hygiene Data'!$F$13,0,10*ROW('Hygiene Data'!F33)))</f>
        <v/>
      </c>
      <c r="DX39" s="291" t="str">
        <f ca="true">+IF(OFFSET('Hygiene Data'!$G$11,0,10*ROW('Hygiene Data'!G33))="","",OFFSET('Hygiene Data'!$G$11,0,10*ROW('Hygiene Data'!G33)))</f>
        <v/>
      </c>
      <c r="DY39" s="291" t="str">
        <f ca="true">+IF(OFFSET('Hygiene Data'!$G$12,0,10*ROW('Hygiene Data'!G33))="","",OFFSET('Hygiene Data'!$G$12,0,10*ROW('Hygiene Data'!G33)))</f>
        <v/>
      </c>
      <c r="DZ39" s="291" t="str">
        <f ca="true">+IF(OFFSET('Hygiene Data'!$G$13,0,10*ROW('Hygiene Data'!G33))="","",OFFSET('Hygiene Data'!$G$13,0,10*ROW('Hygiene Data'!G33)))</f>
        <v/>
      </c>
      <c r="EA39" s="291" t="str">
        <f ca="true">+IF(OFFSET('Hygiene Data'!$H$11,0,10*ROW('Hygiene Data'!H33))="","",OFFSET('Hygiene Data'!$H$11,0,10*ROW('Hygiene Data'!H33)))</f>
        <v/>
      </c>
      <c r="EB39" s="291" t="str">
        <f ca="true">+IF(OFFSET('Hygiene Data'!$H$12,0,10*ROW('Hygiene Data'!H33))="","",OFFSET('Hygiene Data'!$H$12,0,10*ROW('Hygiene Data'!H33)))</f>
        <v/>
      </c>
      <c r="EC39" s="291" t="str">
        <f ca="true">+IF(OFFSET('Hygiene Data'!$H$13,0,10*ROW('Hygiene Data'!H33))="","",OFFSET('Hygiene Data'!$H$13,0,10*ROW('Hygiene Data'!H33)))</f>
        <v/>
      </c>
      <c r="ED39" s="291" t="str">
        <f ca="true">+IF(OFFSET('Hygiene Data'!$I$11,0,10*ROW('Hygiene Data'!I33))="","",OFFSET('Hygiene Data'!$I$11,0,10*ROW('Hygiene Data'!I33)))</f>
        <v/>
      </c>
      <c r="EE39" s="291" t="str">
        <f ca="true">+IF(OFFSET('Hygiene Data'!$I$12,0,10*ROW('Hygiene Data'!I33))="","",OFFSET('Hygiene Data'!$I$12,0,10*ROW('Hygiene Data'!I33)))</f>
        <v/>
      </c>
      <c r="EF39" s="291"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7"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91"/>
      <c r="BS40" s="291" t="str">
        <f ca="true">+IF(OFFSET('Water Data'!$D$27,0,10*ROW('Water Data'!D34))="","",OFFSET('Water Data'!$D$27,0,10*ROW('Water Data'!D34)))</f>
        <v/>
      </c>
      <c r="BT40" s="291" t="str">
        <f ca="true">+IF(OFFSET('Water Data'!$D$28,0,10*ROW('Water Data'!D34))="","",OFFSET('Water Data'!$D$28,0,10*ROW('Water Data'!D34)))</f>
        <v/>
      </c>
      <c r="BU40" s="291" t="str">
        <f ca="true">+IF(OFFSET('Water Data'!$D$29,0,10*ROW('Water Data'!D34))="","",OFFSET('Water Data'!$D$29,0,10*ROW('Water Data'!D34)))</f>
        <v/>
      </c>
      <c r="BV40" s="291" t="str">
        <f ca="true">+IF(OFFSET('Water Data'!$E$27,0,10*ROW('Water Data'!E34))="","",OFFSET('Water Data'!$E$27,0,10*ROW('Water Data'!E34)))</f>
        <v/>
      </c>
      <c r="BW40" s="291" t="str">
        <f ca="true">+IF(OFFSET('Water Data'!$E$28,0,10*ROW('Water Data'!E34))="","",OFFSET('Water Data'!$E$28,0,10*ROW('Water Data'!E34)))</f>
        <v/>
      </c>
      <c r="BX40" s="291" t="str">
        <f ca="true">+IF(OFFSET('Water Data'!$E$29,0,10*ROW('Water Data'!E34))="","",OFFSET('Water Data'!$E$29,0,10*ROW('Water Data'!E34)))</f>
        <v/>
      </c>
      <c r="BY40" s="291" t="str">
        <f ca="true">+IF(OFFSET('Water Data'!$F$27,0,10*ROW('Water Data'!F34))="","",OFFSET('Water Data'!$F$27,0,10*ROW('Water Data'!F34)))</f>
        <v/>
      </c>
      <c r="BZ40" s="291" t="str">
        <f ca="true">+IF(OFFSET('Water Data'!$F$28,0,10*ROW('Water Data'!F34))="","",OFFSET('Water Data'!$F$28,0,10*ROW('Water Data'!F34)))</f>
        <v/>
      </c>
      <c r="CA40" s="291" t="str">
        <f ca="true">+IF(OFFSET('Water Data'!$F$29,0,10*ROW('Water Data'!F34))="","",OFFSET('Water Data'!$F$29,0,10*ROW('Water Data'!F34)))</f>
        <v/>
      </c>
      <c r="CB40" s="291" t="str">
        <f ca="true">+IF(OFFSET('Water Data'!$G$27,0,10*ROW('Water Data'!G34))="","",OFFSET('Water Data'!$G$27,0,10*ROW('Water Data'!G34)))</f>
        <v/>
      </c>
      <c r="CC40" s="291" t="str">
        <f ca="true">+IF(OFFSET('Water Data'!$G$28,0,10*ROW('Water Data'!G34))="","",OFFSET('Water Data'!$G$28,0,10*ROW('Water Data'!G34)))</f>
        <v/>
      </c>
      <c r="CD40" s="291" t="str">
        <f ca="true">+IF(OFFSET('Water Data'!$G$29,0,10*ROW('Water Data'!G34))="","",OFFSET('Water Data'!$G$29,0,10*ROW('Water Data'!G34)))</f>
        <v/>
      </c>
      <c r="CE40" s="291" t="str">
        <f ca="true">+IF(OFFSET('Water Data'!$H$27,0,10*ROW('Water Data'!H34))="","",OFFSET('Water Data'!$H$27,0,10*ROW('Water Data'!H34)))</f>
        <v/>
      </c>
      <c r="CF40" s="291" t="str">
        <f ca="true">+IF(OFFSET('Water Data'!$H$28,0,10*ROW('Water Data'!H34))="","",OFFSET('Water Data'!$H$28,0,10*ROW('Water Data'!H34)))</f>
        <v/>
      </c>
      <c r="CG40" s="291" t="str">
        <f ca="true">+IF(OFFSET('Water Data'!$H$29,0,10*ROW('Water Data'!H34))="","",OFFSET('Water Data'!$H$29,0,10*ROW('Water Data'!H34)))</f>
        <v/>
      </c>
      <c r="CH40" s="291" t="str">
        <f ca="true">+IF(OFFSET('Water Data'!$I$27,0,10*ROW('Water Data'!I34))="","",OFFSET('Water Data'!$I$27,0,10*ROW('Water Data'!I34)))</f>
        <v/>
      </c>
      <c r="CI40" s="291" t="str">
        <f ca="true">+IF(OFFSET('Water Data'!$I$28,0,10*ROW('Water Data'!I34))="","",OFFSET('Water Data'!$I$28,0,10*ROW('Water Data'!I34)))</f>
        <v/>
      </c>
      <c r="CJ40" s="291" t="str">
        <f ca="true">+IF(OFFSET('Water Data'!$I$29,0,10*ROW('Water Data'!I34))="","",OFFSET('Water Data'!$I$29,0,10*ROW('Water Data'!I34)))</f>
        <v/>
      </c>
      <c r="CK40" s="291" t="str">
        <f ca="true">+IF(OFFSET('Sanitation Data'!$D$28,0,10*ROW('Sanitation Data'!D34))="","",OFFSET('Sanitation Data'!$D$28,0,10*ROW('Sanitation Data'!D34)))</f>
        <v/>
      </c>
      <c r="CL40" s="291" t="str">
        <f ca="true">+IF(OFFSET('Sanitation Data'!$D$29,0,10*ROW('Sanitation Data'!D34))="","",OFFSET('Sanitation Data'!$D$29,0,10*ROW('Sanitation Data'!D34)))</f>
        <v/>
      </c>
      <c r="CM40" s="291" t="str">
        <f ca="true">+IF(OFFSET('Sanitation Data'!$D$30,0,10*ROW('Sanitation Data'!D34))="","",OFFSET('Sanitation Data'!$D$30,0,10*ROW('Sanitation Data'!D34)))</f>
        <v/>
      </c>
      <c r="CN40" s="291" t="str">
        <f ca="true">+IF(OFFSET('Sanitation Data'!$D$31,0,10*ROW('Sanitation Data'!D34))="","",OFFSET('Sanitation Data'!$D$31,0,10*ROW('Sanitation Data'!D34)))</f>
        <v/>
      </c>
      <c r="CO40" s="291" t="str">
        <f ca="true">+IF(OFFSET('Sanitation Data'!$D$32,0,10*ROW('Sanitation Data'!D34))="","",OFFSET('Sanitation Data'!$D$32,0,10*ROW('Sanitation Data'!D34)))</f>
        <v/>
      </c>
      <c r="CP40" s="291" t="str">
        <f ca="true">+IF(OFFSET('Sanitation Data'!$E$28,0,10*ROW('Sanitation Data'!E34))="","",OFFSET('Sanitation Data'!$E$28,0,10*ROW('Sanitation Data'!E34)))</f>
        <v/>
      </c>
      <c r="CQ40" s="291" t="str">
        <f ca="true">+IF(OFFSET('Sanitation Data'!$E$29,0,10*ROW('Sanitation Data'!E34))="","",OFFSET('Sanitation Data'!$E$29,0,10*ROW('Sanitation Data'!E34)))</f>
        <v/>
      </c>
      <c r="CR40" s="291" t="str">
        <f ca="true">+IF(OFFSET('Sanitation Data'!$E$30,0,10*ROW('Sanitation Data'!E34))="","",OFFSET('Sanitation Data'!$E$30,0,10*ROW('Sanitation Data'!E34)))</f>
        <v/>
      </c>
      <c r="CS40" s="291" t="str">
        <f ca="true">+IF(OFFSET('Sanitation Data'!$E$31,0,10*ROW('Sanitation Data'!E34))="","",OFFSET('Sanitation Data'!$E$31,0,10*ROW('Sanitation Data'!E34)))</f>
        <v/>
      </c>
      <c r="CT40" s="291" t="str">
        <f ca="true">+IF(OFFSET('Sanitation Data'!$E$32,0,10*ROW('Sanitation Data'!E34))="","",OFFSET('Sanitation Data'!$E$32,0,10*ROW('Sanitation Data'!E34)))</f>
        <v/>
      </c>
      <c r="CU40" s="291" t="str">
        <f ca="true">+IF(OFFSET('Sanitation Data'!$F$28,0,10*ROW('Sanitation Data'!F34))="","",OFFSET('Sanitation Data'!$F$28,0,10*ROW('Sanitation Data'!F34)))</f>
        <v/>
      </c>
      <c r="CV40" s="291" t="str">
        <f ca="true">+IF(OFFSET('Sanitation Data'!$F$29,0,10*ROW('Sanitation Data'!F34))="","",OFFSET('Sanitation Data'!$F$29,0,10*ROW('Sanitation Data'!F34)))</f>
        <v/>
      </c>
      <c r="CW40" s="291" t="str">
        <f ca="true">+IF(OFFSET('Sanitation Data'!$F$30,0,10*ROW('Sanitation Data'!F34))="","",OFFSET('Sanitation Data'!$F$30,0,10*ROW('Sanitation Data'!F34)))</f>
        <v/>
      </c>
      <c r="CX40" s="291" t="str">
        <f ca="true">+IF(OFFSET('Sanitation Data'!$F$31,0,10*ROW('Sanitation Data'!F34))="","",OFFSET('Sanitation Data'!$F$31,0,10*ROW('Sanitation Data'!F34)))</f>
        <v/>
      </c>
      <c r="CY40" s="291" t="str">
        <f ca="true">+IF(OFFSET('Sanitation Data'!$F$32,0,10*ROW('Sanitation Data'!F34))="","",OFFSET('Sanitation Data'!$F$32,0,10*ROW('Sanitation Data'!F34)))</f>
        <v/>
      </c>
      <c r="CZ40" s="291" t="str">
        <f ca="true">+IF(OFFSET('Sanitation Data'!$G$28,0,10*ROW('Sanitation Data'!G34))="","",OFFSET('Sanitation Data'!$G$28,0,10*ROW('Sanitation Data'!G34)))</f>
        <v/>
      </c>
      <c r="DA40" s="291" t="str">
        <f ca="true">+IF(OFFSET('Sanitation Data'!$G$29,0,10*ROW('Sanitation Data'!G34))="","",OFFSET('Sanitation Data'!$G$29,0,10*ROW('Sanitation Data'!G34)))</f>
        <v/>
      </c>
      <c r="DB40" s="291" t="str">
        <f ca="true">+IF(OFFSET('Sanitation Data'!$G$30,0,10*ROW('Sanitation Data'!G34))="","",OFFSET('Sanitation Data'!$G$30,0,10*ROW('Sanitation Data'!G34)))</f>
        <v/>
      </c>
      <c r="DC40" s="291" t="str">
        <f ca="true">+IF(OFFSET('Sanitation Data'!$G$31,0,10*ROW('Sanitation Data'!G34))="","",OFFSET('Sanitation Data'!$G$31,0,10*ROW('Sanitation Data'!G34)))</f>
        <v/>
      </c>
      <c r="DD40" s="291" t="str">
        <f ca="true">+IF(OFFSET('Sanitation Data'!$G$32,0,10*ROW('Sanitation Data'!G34))="","",OFFSET('Sanitation Data'!$G$32,0,10*ROW('Sanitation Data'!G34)))</f>
        <v/>
      </c>
      <c r="DE40" s="291" t="str">
        <f ca="true">+IF(OFFSET('Sanitation Data'!$H$28,0,10*ROW('Sanitation Data'!H34))="","",OFFSET('Sanitation Data'!$H$28,0,10*ROW('Sanitation Data'!H34)))</f>
        <v/>
      </c>
      <c r="DF40" s="291" t="str">
        <f ca="true">+IF(OFFSET('Sanitation Data'!$H$29,0,10*ROW('Sanitation Data'!H34))="","",OFFSET('Sanitation Data'!$H$29,0,10*ROW('Sanitation Data'!H34)))</f>
        <v/>
      </c>
      <c r="DG40" s="291" t="str">
        <f ca="true">+IF(OFFSET('Sanitation Data'!$H$30,0,10*ROW('Sanitation Data'!H34))="","",OFFSET('Sanitation Data'!$H$30,0,10*ROW('Sanitation Data'!H34)))</f>
        <v/>
      </c>
      <c r="DH40" s="291" t="str">
        <f ca="true">+IF(OFFSET('Sanitation Data'!$H$31,0,10*ROW('Sanitation Data'!H34))="","",OFFSET('Sanitation Data'!$H$31,0,10*ROW('Sanitation Data'!H34)))</f>
        <v/>
      </c>
      <c r="DI40" s="291" t="str">
        <f ca="true">+IF(OFFSET('Sanitation Data'!$H$32,0,10*ROW('Sanitation Data'!H34))="","",OFFSET('Sanitation Data'!$H$32,0,10*ROW('Sanitation Data'!H34)))</f>
        <v/>
      </c>
      <c r="DJ40" s="291" t="str">
        <f ca="true">+IF(OFFSET('Sanitation Data'!$I$28,0,10*ROW('Sanitation Data'!I34))="","",OFFSET('Sanitation Data'!$I$28,0,10*ROW('Sanitation Data'!I34)))</f>
        <v/>
      </c>
      <c r="DK40" s="291" t="str">
        <f ca="true">+IF(OFFSET('Sanitation Data'!$I$29,0,10*ROW('Sanitation Data'!I34))="","",OFFSET('Sanitation Data'!$I$29,0,10*ROW('Sanitation Data'!I34)))</f>
        <v/>
      </c>
      <c r="DL40" s="291" t="str">
        <f ca="true">+IF(OFFSET('Sanitation Data'!$I$30,0,10*ROW('Sanitation Data'!I34))="","",OFFSET('Sanitation Data'!$I$30,0,10*ROW('Sanitation Data'!I34)))</f>
        <v/>
      </c>
      <c r="DM40" s="291" t="str">
        <f ca="true">+IF(OFFSET('Sanitation Data'!$I$31,0,10*ROW('Sanitation Data'!I34))="","",OFFSET('Sanitation Data'!$I$31,0,10*ROW('Sanitation Data'!I34)))</f>
        <v/>
      </c>
      <c r="DN40" s="291" t="str">
        <f ca="true">+IF(OFFSET('Sanitation Data'!$I$32,0,10*ROW('Sanitation Data'!I34))="","",OFFSET('Sanitation Data'!$I$32,0,10*ROW('Sanitation Data'!I34)))</f>
        <v/>
      </c>
      <c r="DO40" s="291" t="str">
        <f ca="true">+IF(OFFSET('Hygiene Data'!$D$11,0,10*ROW('Hygiene Data'!D34))="","",OFFSET('Hygiene Data'!$D$11,0,10*ROW('Hygiene Data'!D34)))</f>
        <v/>
      </c>
      <c r="DP40" s="291" t="str">
        <f ca="true">+IF(OFFSET('Hygiene Data'!$D$12,0,10*ROW('Hygiene Data'!D34))="","",OFFSET('Hygiene Data'!$D$12,0,10*ROW('Hygiene Data'!D34)))</f>
        <v/>
      </c>
      <c r="DQ40" s="291" t="str">
        <f ca="true">+IF(OFFSET('Hygiene Data'!$D$13,0,10*ROW('Hygiene Data'!D34))="","",OFFSET('Hygiene Data'!$D$13,0,10*ROW('Hygiene Data'!D34)))</f>
        <v/>
      </c>
      <c r="DR40" s="291" t="str">
        <f ca="true">+IF(OFFSET('Hygiene Data'!$E$11,0,10*ROW('Hygiene Data'!E34))="","",OFFSET('Hygiene Data'!$E$11,0,10*ROW('Hygiene Data'!E34)))</f>
        <v/>
      </c>
      <c r="DS40" s="291" t="str">
        <f ca="true">+IF(OFFSET('Hygiene Data'!$E$12,0,10*ROW('Hygiene Data'!E34))="","",OFFSET('Hygiene Data'!$E$12,0,10*ROW('Hygiene Data'!E34)))</f>
        <v/>
      </c>
      <c r="DT40" s="291" t="str">
        <f ca="true">+IF(OFFSET('Hygiene Data'!$E$13,0,10*ROW('Hygiene Data'!E34))="","",OFFSET('Hygiene Data'!$E$13,0,10*ROW('Hygiene Data'!E34)))</f>
        <v/>
      </c>
      <c r="DU40" s="291" t="str">
        <f ca="true">+IF(OFFSET('Hygiene Data'!$F$11,0,10*ROW('Hygiene Data'!F34))="","",OFFSET('Hygiene Data'!$F$11,0,10*ROW('Hygiene Data'!F34)))</f>
        <v/>
      </c>
      <c r="DV40" s="291" t="str">
        <f ca="true">+IF(OFFSET('Hygiene Data'!$F$12,0,10*ROW('Hygiene Data'!F34))="","",OFFSET('Hygiene Data'!$F$12,0,10*ROW('Hygiene Data'!F34)))</f>
        <v/>
      </c>
      <c r="DW40" s="291" t="str">
        <f ca="true">+IF(OFFSET('Hygiene Data'!$F$13,0,10*ROW('Hygiene Data'!F34))="","",OFFSET('Hygiene Data'!$F$13,0,10*ROW('Hygiene Data'!F34)))</f>
        <v/>
      </c>
      <c r="DX40" s="291" t="str">
        <f ca="true">+IF(OFFSET('Hygiene Data'!$G$11,0,10*ROW('Hygiene Data'!G34))="","",OFFSET('Hygiene Data'!$G$11,0,10*ROW('Hygiene Data'!G34)))</f>
        <v/>
      </c>
      <c r="DY40" s="291" t="str">
        <f ca="true">+IF(OFFSET('Hygiene Data'!$G$12,0,10*ROW('Hygiene Data'!G34))="","",OFFSET('Hygiene Data'!$G$12,0,10*ROW('Hygiene Data'!G34)))</f>
        <v/>
      </c>
      <c r="DZ40" s="291" t="str">
        <f ca="true">+IF(OFFSET('Hygiene Data'!$G$13,0,10*ROW('Hygiene Data'!G34))="","",OFFSET('Hygiene Data'!$G$13,0,10*ROW('Hygiene Data'!G34)))</f>
        <v/>
      </c>
      <c r="EA40" s="291" t="str">
        <f ca="true">+IF(OFFSET('Hygiene Data'!$H$11,0,10*ROW('Hygiene Data'!H34))="","",OFFSET('Hygiene Data'!$H$11,0,10*ROW('Hygiene Data'!H34)))</f>
        <v/>
      </c>
      <c r="EB40" s="291" t="str">
        <f ca="true">+IF(OFFSET('Hygiene Data'!$H$12,0,10*ROW('Hygiene Data'!H34))="","",OFFSET('Hygiene Data'!$H$12,0,10*ROW('Hygiene Data'!H34)))</f>
        <v/>
      </c>
      <c r="EC40" s="291" t="str">
        <f ca="true">+IF(OFFSET('Hygiene Data'!$H$13,0,10*ROW('Hygiene Data'!H34))="","",OFFSET('Hygiene Data'!$H$13,0,10*ROW('Hygiene Data'!H34)))</f>
        <v/>
      </c>
      <c r="ED40" s="291" t="str">
        <f ca="true">+IF(OFFSET('Hygiene Data'!$I$11,0,10*ROW('Hygiene Data'!I34))="","",OFFSET('Hygiene Data'!$I$11,0,10*ROW('Hygiene Data'!I34)))</f>
        <v/>
      </c>
      <c r="EE40" s="291" t="str">
        <f ca="true">+IF(OFFSET('Hygiene Data'!$I$12,0,10*ROW('Hygiene Data'!I34))="","",OFFSET('Hygiene Data'!$I$12,0,10*ROW('Hygiene Data'!I34)))</f>
        <v/>
      </c>
      <c r="EF40" s="291"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7"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91"/>
      <c r="BS41" s="291" t="str">
        <f ca="true">+IF(OFFSET('Water Data'!$D$27,0,10*ROW('Water Data'!D35))="","",OFFSET('Water Data'!$D$27,0,10*ROW('Water Data'!D35)))</f>
        <v/>
      </c>
      <c r="BT41" s="291" t="str">
        <f ca="true">+IF(OFFSET('Water Data'!$D$28,0,10*ROW('Water Data'!D35))="","",OFFSET('Water Data'!$D$28,0,10*ROW('Water Data'!D35)))</f>
        <v/>
      </c>
      <c r="BU41" s="291" t="str">
        <f ca="true">+IF(OFFSET('Water Data'!$D$29,0,10*ROW('Water Data'!D35))="","",OFFSET('Water Data'!$D$29,0,10*ROW('Water Data'!D35)))</f>
        <v/>
      </c>
      <c r="BV41" s="291" t="str">
        <f ca="true">+IF(OFFSET('Water Data'!$E$27,0,10*ROW('Water Data'!E35))="","",OFFSET('Water Data'!$E$27,0,10*ROW('Water Data'!E35)))</f>
        <v/>
      </c>
      <c r="BW41" s="291" t="str">
        <f ca="true">+IF(OFFSET('Water Data'!$E$28,0,10*ROW('Water Data'!E35))="","",OFFSET('Water Data'!$E$28,0,10*ROW('Water Data'!E35)))</f>
        <v/>
      </c>
      <c r="BX41" s="291" t="str">
        <f ca="true">+IF(OFFSET('Water Data'!$E$29,0,10*ROW('Water Data'!E35))="","",OFFSET('Water Data'!$E$29,0,10*ROW('Water Data'!E35)))</f>
        <v/>
      </c>
      <c r="BY41" s="291" t="str">
        <f ca="true">+IF(OFFSET('Water Data'!$F$27,0,10*ROW('Water Data'!F35))="","",OFFSET('Water Data'!$F$27,0,10*ROW('Water Data'!F35)))</f>
        <v/>
      </c>
      <c r="BZ41" s="291" t="str">
        <f ca="true">+IF(OFFSET('Water Data'!$F$28,0,10*ROW('Water Data'!F35))="","",OFFSET('Water Data'!$F$28,0,10*ROW('Water Data'!F35)))</f>
        <v/>
      </c>
      <c r="CA41" s="291" t="str">
        <f ca="true">+IF(OFFSET('Water Data'!$F$29,0,10*ROW('Water Data'!F35))="","",OFFSET('Water Data'!$F$29,0,10*ROW('Water Data'!F35)))</f>
        <v/>
      </c>
      <c r="CB41" s="291" t="str">
        <f ca="true">+IF(OFFSET('Water Data'!$G$27,0,10*ROW('Water Data'!G35))="","",OFFSET('Water Data'!$G$27,0,10*ROW('Water Data'!G35)))</f>
        <v/>
      </c>
      <c r="CC41" s="291" t="str">
        <f ca="true">+IF(OFFSET('Water Data'!$G$28,0,10*ROW('Water Data'!G35))="","",OFFSET('Water Data'!$G$28,0,10*ROW('Water Data'!G35)))</f>
        <v/>
      </c>
      <c r="CD41" s="291" t="str">
        <f ca="true">+IF(OFFSET('Water Data'!$G$29,0,10*ROW('Water Data'!G35))="","",OFFSET('Water Data'!$G$29,0,10*ROW('Water Data'!G35)))</f>
        <v/>
      </c>
      <c r="CE41" s="291" t="str">
        <f ca="true">+IF(OFFSET('Water Data'!$H$27,0,10*ROW('Water Data'!H35))="","",OFFSET('Water Data'!$H$27,0,10*ROW('Water Data'!H35)))</f>
        <v/>
      </c>
      <c r="CF41" s="291" t="str">
        <f ca="true">+IF(OFFSET('Water Data'!$H$28,0,10*ROW('Water Data'!H35))="","",OFFSET('Water Data'!$H$28,0,10*ROW('Water Data'!H35)))</f>
        <v/>
      </c>
      <c r="CG41" s="291" t="str">
        <f ca="true">+IF(OFFSET('Water Data'!$H$29,0,10*ROW('Water Data'!H35))="","",OFFSET('Water Data'!$H$29,0,10*ROW('Water Data'!H35)))</f>
        <v/>
      </c>
      <c r="CH41" s="291" t="str">
        <f ca="true">+IF(OFFSET('Water Data'!$I$27,0,10*ROW('Water Data'!I35))="","",OFFSET('Water Data'!$I$27,0,10*ROW('Water Data'!I35)))</f>
        <v/>
      </c>
      <c r="CI41" s="291" t="str">
        <f ca="true">+IF(OFFSET('Water Data'!$I$28,0,10*ROW('Water Data'!I35))="","",OFFSET('Water Data'!$I$28,0,10*ROW('Water Data'!I35)))</f>
        <v/>
      </c>
      <c r="CJ41" s="291" t="str">
        <f ca="true">+IF(OFFSET('Water Data'!$I$29,0,10*ROW('Water Data'!I35))="","",OFFSET('Water Data'!$I$29,0,10*ROW('Water Data'!I35)))</f>
        <v/>
      </c>
      <c r="CK41" s="291" t="str">
        <f ca="true">+IF(OFFSET('Sanitation Data'!$D$28,0,10*ROW('Sanitation Data'!D35))="","",OFFSET('Sanitation Data'!$D$28,0,10*ROW('Sanitation Data'!D35)))</f>
        <v/>
      </c>
      <c r="CL41" s="291" t="str">
        <f ca="true">+IF(OFFSET('Sanitation Data'!$D$29,0,10*ROW('Sanitation Data'!D35))="","",OFFSET('Sanitation Data'!$D$29,0,10*ROW('Sanitation Data'!D35)))</f>
        <v/>
      </c>
      <c r="CM41" s="291" t="str">
        <f ca="true">+IF(OFFSET('Sanitation Data'!$D$30,0,10*ROW('Sanitation Data'!D35))="","",OFFSET('Sanitation Data'!$D$30,0,10*ROW('Sanitation Data'!D35)))</f>
        <v/>
      </c>
      <c r="CN41" s="291" t="str">
        <f ca="true">+IF(OFFSET('Sanitation Data'!$D$31,0,10*ROW('Sanitation Data'!D35))="","",OFFSET('Sanitation Data'!$D$31,0,10*ROW('Sanitation Data'!D35)))</f>
        <v/>
      </c>
      <c r="CO41" s="291" t="str">
        <f ca="true">+IF(OFFSET('Sanitation Data'!$D$32,0,10*ROW('Sanitation Data'!D35))="","",OFFSET('Sanitation Data'!$D$32,0,10*ROW('Sanitation Data'!D35)))</f>
        <v/>
      </c>
      <c r="CP41" s="291" t="str">
        <f ca="true">+IF(OFFSET('Sanitation Data'!$E$28,0,10*ROW('Sanitation Data'!E35))="","",OFFSET('Sanitation Data'!$E$28,0,10*ROW('Sanitation Data'!E35)))</f>
        <v/>
      </c>
      <c r="CQ41" s="291" t="str">
        <f ca="true">+IF(OFFSET('Sanitation Data'!$E$29,0,10*ROW('Sanitation Data'!E35))="","",OFFSET('Sanitation Data'!$E$29,0,10*ROW('Sanitation Data'!E35)))</f>
        <v/>
      </c>
      <c r="CR41" s="291" t="str">
        <f ca="true">+IF(OFFSET('Sanitation Data'!$E$30,0,10*ROW('Sanitation Data'!E35))="","",OFFSET('Sanitation Data'!$E$30,0,10*ROW('Sanitation Data'!E35)))</f>
        <v/>
      </c>
      <c r="CS41" s="291" t="str">
        <f ca="true">+IF(OFFSET('Sanitation Data'!$E$31,0,10*ROW('Sanitation Data'!E35))="","",OFFSET('Sanitation Data'!$E$31,0,10*ROW('Sanitation Data'!E35)))</f>
        <v/>
      </c>
      <c r="CT41" s="291" t="str">
        <f ca="true">+IF(OFFSET('Sanitation Data'!$E$32,0,10*ROW('Sanitation Data'!E35))="","",OFFSET('Sanitation Data'!$E$32,0,10*ROW('Sanitation Data'!E35)))</f>
        <v/>
      </c>
      <c r="CU41" s="291" t="str">
        <f ca="true">+IF(OFFSET('Sanitation Data'!$F$28,0,10*ROW('Sanitation Data'!F35))="","",OFFSET('Sanitation Data'!$F$28,0,10*ROW('Sanitation Data'!F35)))</f>
        <v/>
      </c>
      <c r="CV41" s="291" t="str">
        <f ca="true">+IF(OFFSET('Sanitation Data'!$F$29,0,10*ROW('Sanitation Data'!F35))="","",OFFSET('Sanitation Data'!$F$29,0,10*ROW('Sanitation Data'!F35)))</f>
        <v/>
      </c>
      <c r="CW41" s="291" t="str">
        <f ca="true">+IF(OFFSET('Sanitation Data'!$F$30,0,10*ROW('Sanitation Data'!F35))="","",OFFSET('Sanitation Data'!$F$30,0,10*ROW('Sanitation Data'!F35)))</f>
        <v/>
      </c>
      <c r="CX41" s="291" t="str">
        <f ca="true">+IF(OFFSET('Sanitation Data'!$F$31,0,10*ROW('Sanitation Data'!F35))="","",OFFSET('Sanitation Data'!$F$31,0,10*ROW('Sanitation Data'!F35)))</f>
        <v/>
      </c>
      <c r="CY41" s="291" t="str">
        <f ca="true">+IF(OFFSET('Sanitation Data'!$F$32,0,10*ROW('Sanitation Data'!F35))="","",OFFSET('Sanitation Data'!$F$32,0,10*ROW('Sanitation Data'!F35)))</f>
        <v/>
      </c>
      <c r="CZ41" s="291" t="str">
        <f ca="true">+IF(OFFSET('Sanitation Data'!$G$28,0,10*ROW('Sanitation Data'!G35))="","",OFFSET('Sanitation Data'!$G$28,0,10*ROW('Sanitation Data'!G35)))</f>
        <v/>
      </c>
      <c r="DA41" s="291" t="str">
        <f ca="true">+IF(OFFSET('Sanitation Data'!$G$29,0,10*ROW('Sanitation Data'!G35))="","",OFFSET('Sanitation Data'!$G$29,0,10*ROW('Sanitation Data'!G35)))</f>
        <v/>
      </c>
      <c r="DB41" s="291" t="str">
        <f ca="true">+IF(OFFSET('Sanitation Data'!$G$30,0,10*ROW('Sanitation Data'!G35))="","",OFFSET('Sanitation Data'!$G$30,0,10*ROW('Sanitation Data'!G35)))</f>
        <v/>
      </c>
      <c r="DC41" s="291" t="str">
        <f ca="true">+IF(OFFSET('Sanitation Data'!$G$31,0,10*ROW('Sanitation Data'!G35))="","",OFFSET('Sanitation Data'!$G$31,0,10*ROW('Sanitation Data'!G35)))</f>
        <v/>
      </c>
      <c r="DD41" s="291" t="str">
        <f ca="true">+IF(OFFSET('Sanitation Data'!$G$32,0,10*ROW('Sanitation Data'!G35))="","",OFFSET('Sanitation Data'!$G$32,0,10*ROW('Sanitation Data'!G35)))</f>
        <v/>
      </c>
      <c r="DE41" s="291" t="str">
        <f ca="true">+IF(OFFSET('Sanitation Data'!$H$28,0,10*ROW('Sanitation Data'!H35))="","",OFFSET('Sanitation Data'!$H$28,0,10*ROW('Sanitation Data'!H35)))</f>
        <v/>
      </c>
      <c r="DF41" s="291" t="str">
        <f ca="true">+IF(OFFSET('Sanitation Data'!$H$29,0,10*ROW('Sanitation Data'!H35))="","",OFFSET('Sanitation Data'!$H$29,0,10*ROW('Sanitation Data'!H35)))</f>
        <v/>
      </c>
      <c r="DG41" s="291" t="str">
        <f ca="true">+IF(OFFSET('Sanitation Data'!$H$30,0,10*ROW('Sanitation Data'!H35))="","",OFFSET('Sanitation Data'!$H$30,0,10*ROW('Sanitation Data'!H35)))</f>
        <v/>
      </c>
      <c r="DH41" s="291" t="str">
        <f ca="true">+IF(OFFSET('Sanitation Data'!$H$31,0,10*ROW('Sanitation Data'!H35))="","",OFFSET('Sanitation Data'!$H$31,0,10*ROW('Sanitation Data'!H35)))</f>
        <v/>
      </c>
      <c r="DI41" s="291" t="str">
        <f ca="true">+IF(OFFSET('Sanitation Data'!$H$32,0,10*ROW('Sanitation Data'!H35))="","",OFFSET('Sanitation Data'!$H$32,0,10*ROW('Sanitation Data'!H35)))</f>
        <v/>
      </c>
      <c r="DJ41" s="291" t="str">
        <f ca="true">+IF(OFFSET('Sanitation Data'!$I$28,0,10*ROW('Sanitation Data'!I35))="","",OFFSET('Sanitation Data'!$I$28,0,10*ROW('Sanitation Data'!I35)))</f>
        <v/>
      </c>
      <c r="DK41" s="291" t="str">
        <f ca="true">+IF(OFFSET('Sanitation Data'!$I$29,0,10*ROW('Sanitation Data'!I35))="","",OFFSET('Sanitation Data'!$I$29,0,10*ROW('Sanitation Data'!I35)))</f>
        <v/>
      </c>
      <c r="DL41" s="291" t="str">
        <f ca="true">+IF(OFFSET('Sanitation Data'!$I$30,0,10*ROW('Sanitation Data'!I35))="","",OFFSET('Sanitation Data'!$I$30,0,10*ROW('Sanitation Data'!I35)))</f>
        <v/>
      </c>
      <c r="DM41" s="291" t="str">
        <f ca="true">+IF(OFFSET('Sanitation Data'!$I$31,0,10*ROW('Sanitation Data'!I35))="","",OFFSET('Sanitation Data'!$I$31,0,10*ROW('Sanitation Data'!I35)))</f>
        <v/>
      </c>
      <c r="DN41" s="291" t="str">
        <f ca="true">+IF(OFFSET('Sanitation Data'!$I$32,0,10*ROW('Sanitation Data'!I35))="","",OFFSET('Sanitation Data'!$I$32,0,10*ROW('Sanitation Data'!I35)))</f>
        <v/>
      </c>
      <c r="DO41" s="291" t="str">
        <f ca="true">+IF(OFFSET('Hygiene Data'!$D$11,0,10*ROW('Hygiene Data'!D35))="","",OFFSET('Hygiene Data'!$D$11,0,10*ROW('Hygiene Data'!D35)))</f>
        <v/>
      </c>
      <c r="DP41" s="291" t="str">
        <f ca="true">+IF(OFFSET('Hygiene Data'!$D$12,0,10*ROW('Hygiene Data'!D35))="","",OFFSET('Hygiene Data'!$D$12,0,10*ROW('Hygiene Data'!D35)))</f>
        <v/>
      </c>
      <c r="DQ41" s="291" t="str">
        <f ca="true">+IF(OFFSET('Hygiene Data'!$D$13,0,10*ROW('Hygiene Data'!D35))="","",OFFSET('Hygiene Data'!$D$13,0,10*ROW('Hygiene Data'!D35)))</f>
        <v/>
      </c>
      <c r="DR41" s="291" t="str">
        <f ca="true">+IF(OFFSET('Hygiene Data'!$E$11,0,10*ROW('Hygiene Data'!E35))="","",OFFSET('Hygiene Data'!$E$11,0,10*ROW('Hygiene Data'!E35)))</f>
        <v/>
      </c>
      <c r="DS41" s="291" t="str">
        <f ca="true">+IF(OFFSET('Hygiene Data'!$E$12,0,10*ROW('Hygiene Data'!E35))="","",OFFSET('Hygiene Data'!$E$12,0,10*ROW('Hygiene Data'!E35)))</f>
        <v/>
      </c>
      <c r="DT41" s="291" t="str">
        <f ca="true">+IF(OFFSET('Hygiene Data'!$E$13,0,10*ROW('Hygiene Data'!E35))="","",OFFSET('Hygiene Data'!$E$13,0,10*ROW('Hygiene Data'!E35)))</f>
        <v/>
      </c>
      <c r="DU41" s="291" t="str">
        <f ca="true">+IF(OFFSET('Hygiene Data'!$F$11,0,10*ROW('Hygiene Data'!F35))="","",OFFSET('Hygiene Data'!$F$11,0,10*ROW('Hygiene Data'!F35)))</f>
        <v/>
      </c>
      <c r="DV41" s="291" t="str">
        <f ca="true">+IF(OFFSET('Hygiene Data'!$F$12,0,10*ROW('Hygiene Data'!F35))="","",OFFSET('Hygiene Data'!$F$12,0,10*ROW('Hygiene Data'!F35)))</f>
        <v/>
      </c>
      <c r="DW41" s="291" t="str">
        <f ca="true">+IF(OFFSET('Hygiene Data'!$F$13,0,10*ROW('Hygiene Data'!F35))="","",OFFSET('Hygiene Data'!$F$13,0,10*ROW('Hygiene Data'!F35)))</f>
        <v/>
      </c>
      <c r="DX41" s="291" t="str">
        <f ca="true">+IF(OFFSET('Hygiene Data'!$G$11,0,10*ROW('Hygiene Data'!G35))="","",OFFSET('Hygiene Data'!$G$11,0,10*ROW('Hygiene Data'!G35)))</f>
        <v/>
      </c>
      <c r="DY41" s="291" t="str">
        <f ca="true">+IF(OFFSET('Hygiene Data'!$G$12,0,10*ROW('Hygiene Data'!G35))="","",OFFSET('Hygiene Data'!$G$12,0,10*ROW('Hygiene Data'!G35)))</f>
        <v/>
      </c>
      <c r="DZ41" s="291" t="str">
        <f ca="true">+IF(OFFSET('Hygiene Data'!$G$13,0,10*ROW('Hygiene Data'!G35))="","",OFFSET('Hygiene Data'!$G$13,0,10*ROW('Hygiene Data'!G35)))</f>
        <v/>
      </c>
      <c r="EA41" s="291" t="str">
        <f ca="true">+IF(OFFSET('Hygiene Data'!$H$11,0,10*ROW('Hygiene Data'!H35))="","",OFFSET('Hygiene Data'!$H$11,0,10*ROW('Hygiene Data'!H35)))</f>
        <v/>
      </c>
      <c r="EB41" s="291" t="str">
        <f ca="true">+IF(OFFSET('Hygiene Data'!$H$12,0,10*ROW('Hygiene Data'!H35))="","",OFFSET('Hygiene Data'!$H$12,0,10*ROW('Hygiene Data'!H35)))</f>
        <v/>
      </c>
      <c r="EC41" s="291" t="str">
        <f ca="true">+IF(OFFSET('Hygiene Data'!$H$13,0,10*ROW('Hygiene Data'!H35))="","",OFFSET('Hygiene Data'!$H$13,0,10*ROW('Hygiene Data'!H35)))</f>
        <v/>
      </c>
      <c r="ED41" s="291" t="str">
        <f ca="true">+IF(OFFSET('Hygiene Data'!$I$11,0,10*ROW('Hygiene Data'!I35))="","",OFFSET('Hygiene Data'!$I$11,0,10*ROW('Hygiene Data'!I35)))</f>
        <v/>
      </c>
      <c r="EE41" s="291" t="str">
        <f ca="true">+IF(OFFSET('Hygiene Data'!$I$12,0,10*ROW('Hygiene Data'!I35))="","",OFFSET('Hygiene Data'!$I$12,0,10*ROW('Hygiene Data'!I35)))</f>
        <v/>
      </c>
      <c r="EF41" s="291"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7"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91"/>
      <c r="BS42" s="291" t="str">
        <f ca="true">+IF(OFFSET('Water Data'!$D$27,0,10*ROW('Water Data'!D36))="","",OFFSET('Water Data'!$D$27,0,10*ROW('Water Data'!D36)))</f>
        <v/>
      </c>
      <c r="BT42" s="291" t="str">
        <f ca="true">+IF(OFFSET('Water Data'!$D$28,0,10*ROW('Water Data'!D36))="","",OFFSET('Water Data'!$D$28,0,10*ROW('Water Data'!D36)))</f>
        <v/>
      </c>
      <c r="BU42" s="291" t="str">
        <f ca="true">+IF(OFFSET('Water Data'!$D$29,0,10*ROW('Water Data'!D36))="","",OFFSET('Water Data'!$D$29,0,10*ROW('Water Data'!D36)))</f>
        <v/>
      </c>
      <c r="BV42" s="291" t="str">
        <f ca="true">+IF(OFFSET('Water Data'!$E$27,0,10*ROW('Water Data'!E36))="","",OFFSET('Water Data'!$E$27,0,10*ROW('Water Data'!E36)))</f>
        <v/>
      </c>
      <c r="BW42" s="291" t="str">
        <f ca="true">+IF(OFFSET('Water Data'!$E$28,0,10*ROW('Water Data'!E36))="","",OFFSET('Water Data'!$E$28,0,10*ROW('Water Data'!E36)))</f>
        <v/>
      </c>
      <c r="BX42" s="291" t="str">
        <f ca="true">+IF(OFFSET('Water Data'!$E$29,0,10*ROW('Water Data'!E36))="","",OFFSET('Water Data'!$E$29,0,10*ROW('Water Data'!E36)))</f>
        <v/>
      </c>
      <c r="BY42" s="291" t="str">
        <f ca="true">+IF(OFFSET('Water Data'!$F$27,0,10*ROW('Water Data'!F36))="","",OFFSET('Water Data'!$F$27,0,10*ROW('Water Data'!F36)))</f>
        <v/>
      </c>
      <c r="BZ42" s="291" t="str">
        <f ca="true">+IF(OFFSET('Water Data'!$F$28,0,10*ROW('Water Data'!F36))="","",OFFSET('Water Data'!$F$28,0,10*ROW('Water Data'!F36)))</f>
        <v/>
      </c>
      <c r="CA42" s="291" t="str">
        <f ca="true">+IF(OFFSET('Water Data'!$F$29,0,10*ROW('Water Data'!F36))="","",OFFSET('Water Data'!$F$29,0,10*ROW('Water Data'!F36)))</f>
        <v/>
      </c>
      <c r="CB42" s="291" t="str">
        <f ca="true">+IF(OFFSET('Water Data'!$G$27,0,10*ROW('Water Data'!G36))="","",OFFSET('Water Data'!$G$27,0,10*ROW('Water Data'!G36)))</f>
        <v/>
      </c>
      <c r="CC42" s="291" t="str">
        <f ca="true">+IF(OFFSET('Water Data'!$G$28,0,10*ROW('Water Data'!G36))="","",OFFSET('Water Data'!$G$28,0,10*ROW('Water Data'!G36)))</f>
        <v/>
      </c>
      <c r="CD42" s="291" t="str">
        <f ca="true">+IF(OFFSET('Water Data'!$G$29,0,10*ROW('Water Data'!G36))="","",OFFSET('Water Data'!$G$29,0,10*ROW('Water Data'!G36)))</f>
        <v/>
      </c>
      <c r="CE42" s="291" t="str">
        <f ca="true">+IF(OFFSET('Water Data'!$H$27,0,10*ROW('Water Data'!H36))="","",OFFSET('Water Data'!$H$27,0,10*ROW('Water Data'!H36)))</f>
        <v/>
      </c>
      <c r="CF42" s="291" t="str">
        <f ca="true">+IF(OFFSET('Water Data'!$H$28,0,10*ROW('Water Data'!H36))="","",OFFSET('Water Data'!$H$28,0,10*ROW('Water Data'!H36)))</f>
        <v/>
      </c>
      <c r="CG42" s="291" t="str">
        <f ca="true">+IF(OFFSET('Water Data'!$H$29,0,10*ROW('Water Data'!H36))="","",OFFSET('Water Data'!$H$29,0,10*ROW('Water Data'!H36)))</f>
        <v/>
      </c>
      <c r="CH42" s="291" t="str">
        <f ca="true">+IF(OFFSET('Water Data'!$I$27,0,10*ROW('Water Data'!I36))="","",OFFSET('Water Data'!$I$27,0,10*ROW('Water Data'!I36)))</f>
        <v/>
      </c>
      <c r="CI42" s="291" t="str">
        <f ca="true">+IF(OFFSET('Water Data'!$I$28,0,10*ROW('Water Data'!I36))="","",OFFSET('Water Data'!$I$28,0,10*ROW('Water Data'!I36)))</f>
        <v/>
      </c>
      <c r="CJ42" s="291" t="str">
        <f ca="true">+IF(OFFSET('Water Data'!$I$29,0,10*ROW('Water Data'!I36))="","",OFFSET('Water Data'!$I$29,0,10*ROW('Water Data'!I36)))</f>
        <v/>
      </c>
      <c r="CK42" s="291" t="str">
        <f ca="true">+IF(OFFSET('Sanitation Data'!$D$28,0,10*ROW('Sanitation Data'!D36))="","",OFFSET('Sanitation Data'!$D$28,0,10*ROW('Sanitation Data'!D36)))</f>
        <v/>
      </c>
      <c r="CL42" s="291" t="str">
        <f ca="true">+IF(OFFSET('Sanitation Data'!$D$29,0,10*ROW('Sanitation Data'!D36))="","",OFFSET('Sanitation Data'!$D$29,0,10*ROW('Sanitation Data'!D36)))</f>
        <v/>
      </c>
      <c r="CM42" s="291" t="str">
        <f ca="true">+IF(OFFSET('Sanitation Data'!$D$30,0,10*ROW('Sanitation Data'!D36))="","",OFFSET('Sanitation Data'!$D$30,0,10*ROW('Sanitation Data'!D36)))</f>
        <v/>
      </c>
      <c r="CN42" s="291" t="str">
        <f ca="true">+IF(OFFSET('Sanitation Data'!$D$31,0,10*ROW('Sanitation Data'!D36))="","",OFFSET('Sanitation Data'!$D$31,0,10*ROW('Sanitation Data'!D36)))</f>
        <v/>
      </c>
      <c r="CO42" s="291" t="str">
        <f ca="true">+IF(OFFSET('Sanitation Data'!$D$32,0,10*ROW('Sanitation Data'!D36))="","",OFFSET('Sanitation Data'!$D$32,0,10*ROW('Sanitation Data'!D36)))</f>
        <v/>
      </c>
      <c r="CP42" s="291" t="str">
        <f ca="true">+IF(OFFSET('Sanitation Data'!$E$28,0,10*ROW('Sanitation Data'!E36))="","",OFFSET('Sanitation Data'!$E$28,0,10*ROW('Sanitation Data'!E36)))</f>
        <v/>
      </c>
      <c r="CQ42" s="291" t="str">
        <f ca="true">+IF(OFFSET('Sanitation Data'!$E$29,0,10*ROW('Sanitation Data'!E36))="","",OFFSET('Sanitation Data'!$E$29,0,10*ROW('Sanitation Data'!E36)))</f>
        <v/>
      </c>
      <c r="CR42" s="291" t="str">
        <f ca="true">+IF(OFFSET('Sanitation Data'!$E$30,0,10*ROW('Sanitation Data'!E36))="","",OFFSET('Sanitation Data'!$E$30,0,10*ROW('Sanitation Data'!E36)))</f>
        <v/>
      </c>
      <c r="CS42" s="291" t="str">
        <f ca="true">+IF(OFFSET('Sanitation Data'!$E$31,0,10*ROW('Sanitation Data'!E36))="","",OFFSET('Sanitation Data'!$E$31,0,10*ROW('Sanitation Data'!E36)))</f>
        <v/>
      </c>
      <c r="CT42" s="291" t="str">
        <f ca="true">+IF(OFFSET('Sanitation Data'!$E$32,0,10*ROW('Sanitation Data'!E36))="","",OFFSET('Sanitation Data'!$E$32,0,10*ROW('Sanitation Data'!E36)))</f>
        <v/>
      </c>
      <c r="CU42" s="291" t="str">
        <f ca="true">+IF(OFFSET('Sanitation Data'!$F$28,0,10*ROW('Sanitation Data'!F36))="","",OFFSET('Sanitation Data'!$F$28,0,10*ROW('Sanitation Data'!F36)))</f>
        <v/>
      </c>
      <c r="CV42" s="291" t="str">
        <f ca="true">+IF(OFFSET('Sanitation Data'!$F$29,0,10*ROW('Sanitation Data'!F36))="","",OFFSET('Sanitation Data'!$F$29,0,10*ROW('Sanitation Data'!F36)))</f>
        <v/>
      </c>
      <c r="CW42" s="291" t="str">
        <f ca="true">+IF(OFFSET('Sanitation Data'!$F$30,0,10*ROW('Sanitation Data'!F36))="","",OFFSET('Sanitation Data'!$F$30,0,10*ROW('Sanitation Data'!F36)))</f>
        <v/>
      </c>
      <c r="CX42" s="291" t="str">
        <f ca="true">+IF(OFFSET('Sanitation Data'!$F$31,0,10*ROW('Sanitation Data'!F36))="","",OFFSET('Sanitation Data'!$F$31,0,10*ROW('Sanitation Data'!F36)))</f>
        <v/>
      </c>
      <c r="CY42" s="291" t="str">
        <f ca="true">+IF(OFFSET('Sanitation Data'!$F$32,0,10*ROW('Sanitation Data'!F36))="","",OFFSET('Sanitation Data'!$F$32,0,10*ROW('Sanitation Data'!F36)))</f>
        <v/>
      </c>
      <c r="CZ42" s="291" t="str">
        <f ca="true">+IF(OFFSET('Sanitation Data'!$G$28,0,10*ROW('Sanitation Data'!G36))="","",OFFSET('Sanitation Data'!$G$28,0,10*ROW('Sanitation Data'!G36)))</f>
        <v/>
      </c>
      <c r="DA42" s="291" t="str">
        <f ca="true">+IF(OFFSET('Sanitation Data'!$G$29,0,10*ROW('Sanitation Data'!G36))="","",OFFSET('Sanitation Data'!$G$29,0,10*ROW('Sanitation Data'!G36)))</f>
        <v/>
      </c>
      <c r="DB42" s="291" t="str">
        <f ca="true">+IF(OFFSET('Sanitation Data'!$G$30,0,10*ROW('Sanitation Data'!G36))="","",OFFSET('Sanitation Data'!$G$30,0,10*ROW('Sanitation Data'!G36)))</f>
        <v/>
      </c>
      <c r="DC42" s="291" t="str">
        <f ca="true">+IF(OFFSET('Sanitation Data'!$G$31,0,10*ROW('Sanitation Data'!G36))="","",OFFSET('Sanitation Data'!$G$31,0,10*ROW('Sanitation Data'!G36)))</f>
        <v/>
      </c>
      <c r="DD42" s="291" t="str">
        <f ca="true">+IF(OFFSET('Sanitation Data'!$G$32,0,10*ROW('Sanitation Data'!G36))="","",OFFSET('Sanitation Data'!$G$32,0,10*ROW('Sanitation Data'!G36)))</f>
        <v/>
      </c>
      <c r="DE42" s="291" t="str">
        <f ca="true">+IF(OFFSET('Sanitation Data'!$H$28,0,10*ROW('Sanitation Data'!H36))="","",OFFSET('Sanitation Data'!$H$28,0,10*ROW('Sanitation Data'!H36)))</f>
        <v/>
      </c>
      <c r="DF42" s="291" t="str">
        <f ca="true">+IF(OFFSET('Sanitation Data'!$H$29,0,10*ROW('Sanitation Data'!H36))="","",OFFSET('Sanitation Data'!$H$29,0,10*ROW('Sanitation Data'!H36)))</f>
        <v/>
      </c>
      <c r="DG42" s="291" t="str">
        <f ca="true">+IF(OFFSET('Sanitation Data'!$H$30,0,10*ROW('Sanitation Data'!H36))="","",OFFSET('Sanitation Data'!$H$30,0,10*ROW('Sanitation Data'!H36)))</f>
        <v/>
      </c>
      <c r="DH42" s="291" t="str">
        <f ca="true">+IF(OFFSET('Sanitation Data'!$H$31,0,10*ROW('Sanitation Data'!H36))="","",OFFSET('Sanitation Data'!$H$31,0,10*ROW('Sanitation Data'!H36)))</f>
        <v/>
      </c>
      <c r="DI42" s="291" t="str">
        <f ca="true">+IF(OFFSET('Sanitation Data'!$H$32,0,10*ROW('Sanitation Data'!H36))="","",OFFSET('Sanitation Data'!$H$32,0,10*ROW('Sanitation Data'!H36)))</f>
        <v/>
      </c>
      <c r="DJ42" s="291" t="str">
        <f ca="true">+IF(OFFSET('Sanitation Data'!$I$28,0,10*ROW('Sanitation Data'!I36))="","",OFFSET('Sanitation Data'!$I$28,0,10*ROW('Sanitation Data'!I36)))</f>
        <v/>
      </c>
      <c r="DK42" s="291" t="str">
        <f ca="true">+IF(OFFSET('Sanitation Data'!$I$29,0,10*ROW('Sanitation Data'!I36))="","",OFFSET('Sanitation Data'!$I$29,0,10*ROW('Sanitation Data'!I36)))</f>
        <v/>
      </c>
      <c r="DL42" s="291" t="str">
        <f ca="true">+IF(OFFSET('Sanitation Data'!$I$30,0,10*ROW('Sanitation Data'!I36))="","",OFFSET('Sanitation Data'!$I$30,0,10*ROW('Sanitation Data'!I36)))</f>
        <v/>
      </c>
      <c r="DM42" s="291" t="str">
        <f ca="true">+IF(OFFSET('Sanitation Data'!$I$31,0,10*ROW('Sanitation Data'!I36))="","",OFFSET('Sanitation Data'!$I$31,0,10*ROW('Sanitation Data'!I36)))</f>
        <v/>
      </c>
      <c r="DN42" s="291" t="str">
        <f ca="true">+IF(OFFSET('Sanitation Data'!$I$32,0,10*ROW('Sanitation Data'!I36))="","",OFFSET('Sanitation Data'!$I$32,0,10*ROW('Sanitation Data'!I36)))</f>
        <v/>
      </c>
      <c r="DO42" s="291" t="str">
        <f ca="true">+IF(OFFSET('Hygiene Data'!$D$11,0,10*ROW('Hygiene Data'!D36))="","",OFFSET('Hygiene Data'!$D$11,0,10*ROW('Hygiene Data'!D36)))</f>
        <v/>
      </c>
      <c r="DP42" s="291" t="str">
        <f ca="true">+IF(OFFSET('Hygiene Data'!$D$12,0,10*ROW('Hygiene Data'!D36))="","",OFFSET('Hygiene Data'!$D$12,0,10*ROW('Hygiene Data'!D36)))</f>
        <v/>
      </c>
      <c r="DQ42" s="291" t="str">
        <f ca="true">+IF(OFFSET('Hygiene Data'!$D$13,0,10*ROW('Hygiene Data'!D36))="","",OFFSET('Hygiene Data'!$D$13,0,10*ROW('Hygiene Data'!D36)))</f>
        <v/>
      </c>
      <c r="DR42" s="291" t="str">
        <f ca="true">+IF(OFFSET('Hygiene Data'!$E$11,0,10*ROW('Hygiene Data'!E36))="","",OFFSET('Hygiene Data'!$E$11,0,10*ROW('Hygiene Data'!E36)))</f>
        <v/>
      </c>
      <c r="DS42" s="291" t="str">
        <f ca="true">+IF(OFFSET('Hygiene Data'!$E$12,0,10*ROW('Hygiene Data'!E36))="","",OFFSET('Hygiene Data'!$E$12,0,10*ROW('Hygiene Data'!E36)))</f>
        <v/>
      </c>
      <c r="DT42" s="291" t="str">
        <f ca="true">+IF(OFFSET('Hygiene Data'!$E$13,0,10*ROW('Hygiene Data'!E36))="","",OFFSET('Hygiene Data'!$E$13,0,10*ROW('Hygiene Data'!E36)))</f>
        <v/>
      </c>
      <c r="DU42" s="291" t="str">
        <f ca="true">+IF(OFFSET('Hygiene Data'!$F$11,0,10*ROW('Hygiene Data'!F36))="","",OFFSET('Hygiene Data'!$F$11,0,10*ROW('Hygiene Data'!F36)))</f>
        <v/>
      </c>
      <c r="DV42" s="291" t="str">
        <f ca="true">+IF(OFFSET('Hygiene Data'!$F$12,0,10*ROW('Hygiene Data'!F36))="","",OFFSET('Hygiene Data'!$F$12,0,10*ROW('Hygiene Data'!F36)))</f>
        <v/>
      </c>
      <c r="DW42" s="291" t="str">
        <f ca="true">+IF(OFFSET('Hygiene Data'!$F$13,0,10*ROW('Hygiene Data'!F36))="","",OFFSET('Hygiene Data'!$F$13,0,10*ROW('Hygiene Data'!F36)))</f>
        <v/>
      </c>
      <c r="DX42" s="291" t="str">
        <f ca="true">+IF(OFFSET('Hygiene Data'!$G$11,0,10*ROW('Hygiene Data'!G36))="","",OFFSET('Hygiene Data'!$G$11,0,10*ROW('Hygiene Data'!G36)))</f>
        <v/>
      </c>
      <c r="DY42" s="291" t="str">
        <f ca="true">+IF(OFFSET('Hygiene Data'!$G$12,0,10*ROW('Hygiene Data'!G36))="","",OFFSET('Hygiene Data'!$G$12,0,10*ROW('Hygiene Data'!G36)))</f>
        <v/>
      </c>
      <c r="DZ42" s="291" t="str">
        <f ca="true">+IF(OFFSET('Hygiene Data'!$G$13,0,10*ROW('Hygiene Data'!G36))="","",OFFSET('Hygiene Data'!$G$13,0,10*ROW('Hygiene Data'!G36)))</f>
        <v/>
      </c>
      <c r="EA42" s="291" t="str">
        <f ca="true">+IF(OFFSET('Hygiene Data'!$H$11,0,10*ROW('Hygiene Data'!H36))="","",OFFSET('Hygiene Data'!$H$11,0,10*ROW('Hygiene Data'!H36)))</f>
        <v/>
      </c>
      <c r="EB42" s="291" t="str">
        <f ca="true">+IF(OFFSET('Hygiene Data'!$H$12,0,10*ROW('Hygiene Data'!H36))="","",OFFSET('Hygiene Data'!$H$12,0,10*ROW('Hygiene Data'!H36)))</f>
        <v/>
      </c>
      <c r="EC42" s="291" t="str">
        <f ca="true">+IF(OFFSET('Hygiene Data'!$H$13,0,10*ROW('Hygiene Data'!H36))="","",OFFSET('Hygiene Data'!$H$13,0,10*ROW('Hygiene Data'!H36)))</f>
        <v/>
      </c>
      <c r="ED42" s="291" t="str">
        <f ca="true">+IF(OFFSET('Hygiene Data'!$I$11,0,10*ROW('Hygiene Data'!I36))="","",OFFSET('Hygiene Data'!$I$11,0,10*ROW('Hygiene Data'!I36)))</f>
        <v/>
      </c>
      <c r="EE42" s="291" t="str">
        <f ca="true">+IF(OFFSET('Hygiene Data'!$I$12,0,10*ROW('Hygiene Data'!I36))="","",OFFSET('Hygiene Data'!$I$12,0,10*ROW('Hygiene Data'!I36)))</f>
        <v/>
      </c>
      <c r="EF42" s="291"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7"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91"/>
      <c r="BS43" s="291" t="str">
        <f ca="true">+IF(OFFSET('Water Data'!$D$27,0,10*ROW('Water Data'!D37))="","",OFFSET('Water Data'!$D$27,0,10*ROW('Water Data'!D37)))</f>
        <v/>
      </c>
      <c r="BT43" s="291" t="str">
        <f ca="true">+IF(OFFSET('Water Data'!$D$28,0,10*ROW('Water Data'!D37))="","",OFFSET('Water Data'!$D$28,0,10*ROW('Water Data'!D37)))</f>
        <v/>
      </c>
      <c r="BU43" s="291" t="str">
        <f ca="true">+IF(OFFSET('Water Data'!$D$29,0,10*ROW('Water Data'!D37))="","",OFFSET('Water Data'!$D$29,0,10*ROW('Water Data'!D37)))</f>
        <v/>
      </c>
      <c r="BV43" s="291" t="str">
        <f ca="true">+IF(OFFSET('Water Data'!$E$27,0,10*ROW('Water Data'!E37))="","",OFFSET('Water Data'!$E$27,0,10*ROW('Water Data'!E37)))</f>
        <v/>
      </c>
      <c r="BW43" s="291" t="str">
        <f ca="true">+IF(OFFSET('Water Data'!$E$28,0,10*ROW('Water Data'!E37))="","",OFFSET('Water Data'!$E$28,0,10*ROW('Water Data'!E37)))</f>
        <v/>
      </c>
      <c r="BX43" s="291" t="str">
        <f ca="true">+IF(OFFSET('Water Data'!$E$29,0,10*ROW('Water Data'!E37))="","",OFFSET('Water Data'!$E$29,0,10*ROW('Water Data'!E37)))</f>
        <v/>
      </c>
      <c r="BY43" s="291" t="str">
        <f ca="true">+IF(OFFSET('Water Data'!$F$27,0,10*ROW('Water Data'!F37))="","",OFFSET('Water Data'!$F$27,0,10*ROW('Water Data'!F37)))</f>
        <v/>
      </c>
      <c r="BZ43" s="291" t="str">
        <f ca="true">+IF(OFFSET('Water Data'!$F$28,0,10*ROW('Water Data'!F37))="","",OFFSET('Water Data'!$F$28,0,10*ROW('Water Data'!F37)))</f>
        <v/>
      </c>
      <c r="CA43" s="291" t="str">
        <f ca="true">+IF(OFFSET('Water Data'!$F$29,0,10*ROW('Water Data'!F37))="","",OFFSET('Water Data'!$F$29,0,10*ROW('Water Data'!F37)))</f>
        <v/>
      </c>
      <c r="CB43" s="291" t="str">
        <f ca="true">+IF(OFFSET('Water Data'!$G$27,0,10*ROW('Water Data'!G37))="","",OFFSET('Water Data'!$G$27,0,10*ROW('Water Data'!G37)))</f>
        <v/>
      </c>
      <c r="CC43" s="291" t="str">
        <f ca="true">+IF(OFFSET('Water Data'!$G$28,0,10*ROW('Water Data'!G37))="","",OFFSET('Water Data'!$G$28,0,10*ROW('Water Data'!G37)))</f>
        <v/>
      </c>
      <c r="CD43" s="291" t="str">
        <f ca="true">+IF(OFFSET('Water Data'!$G$29,0,10*ROW('Water Data'!G37))="","",OFFSET('Water Data'!$G$29,0,10*ROW('Water Data'!G37)))</f>
        <v/>
      </c>
      <c r="CE43" s="291" t="str">
        <f ca="true">+IF(OFFSET('Water Data'!$H$27,0,10*ROW('Water Data'!H37))="","",OFFSET('Water Data'!$H$27,0,10*ROW('Water Data'!H37)))</f>
        <v/>
      </c>
      <c r="CF43" s="291" t="str">
        <f ca="true">+IF(OFFSET('Water Data'!$H$28,0,10*ROW('Water Data'!H37))="","",OFFSET('Water Data'!$H$28,0,10*ROW('Water Data'!H37)))</f>
        <v/>
      </c>
      <c r="CG43" s="291" t="str">
        <f ca="true">+IF(OFFSET('Water Data'!$H$29,0,10*ROW('Water Data'!H37))="","",OFFSET('Water Data'!$H$29,0,10*ROW('Water Data'!H37)))</f>
        <v/>
      </c>
      <c r="CH43" s="291" t="str">
        <f ca="true">+IF(OFFSET('Water Data'!$I$27,0,10*ROW('Water Data'!I37))="","",OFFSET('Water Data'!$I$27,0,10*ROW('Water Data'!I37)))</f>
        <v/>
      </c>
      <c r="CI43" s="291" t="str">
        <f ca="true">+IF(OFFSET('Water Data'!$I$28,0,10*ROW('Water Data'!I37))="","",OFFSET('Water Data'!$I$28,0,10*ROW('Water Data'!I37)))</f>
        <v/>
      </c>
      <c r="CJ43" s="291" t="str">
        <f ca="true">+IF(OFFSET('Water Data'!$I$29,0,10*ROW('Water Data'!I37))="","",OFFSET('Water Data'!$I$29,0,10*ROW('Water Data'!I37)))</f>
        <v/>
      </c>
      <c r="CK43" s="291" t="str">
        <f ca="true">+IF(OFFSET('Sanitation Data'!$D$28,0,10*ROW('Sanitation Data'!D37))="","",OFFSET('Sanitation Data'!$D$28,0,10*ROW('Sanitation Data'!D37)))</f>
        <v/>
      </c>
      <c r="CL43" s="291" t="str">
        <f ca="true">+IF(OFFSET('Sanitation Data'!$D$29,0,10*ROW('Sanitation Data'!D37))="","",OFFSET('Sanitation Data'!$D$29,0,10*ROW('Sanitation Data'!D37)))</f>
        <v/>
      </c>
      <c r="CM43" s="291" t="str">
        <f ca="true">+IF(OFFSET('Sanitation Data'!$D$30,0,10*ROW('Sanitation Data'!D37))="","",OFFSET('Sanitation Data'!$D$30,0,10*ROW('Sanitation Data'!D37)))</f>
        <v/>
      </c>
      <c r="CN43" s="291" t="str">
        <f ca="true">+IF(OFFSET('Sanitation Data'!$D$31,0,10*ROW('Sanitation Data'!D37))="","",OFFSET('Sanitation Data'!$D$31,0,10*ROW('Sanitation Data'!D37)))</f>
        <v/>
      </c>
      <c r="CO43" s="291" t="str">
        <f ca="true">+IF(OFFSET('Sanitation Data'!$D$32,0,10*ROW('Sanitation Data'!D37))="","",OFFSET('Sanitation Data'!$D$32,0,10*ROW('Sanitation Data'!D37)))</f>
        <v/>
      </c>
      <c r="CP43" s="291" t="str">
        <f ca="true">+IF(OFFSET('Sanitation Data'!$E$28,0,10*ROW('Sanitation Data'!E37))="","",OFFSET('Sanitation Data'!$E$28,0,10*ROW('Sanitation Data'!E37)))</f>
        <v/>
      </c>
      <c r="CQ43" s="291" t="str">
        <f ca="true">+IF(OFFSET('Sanitation Data'!$E$29,0,10*ROW('Sanitation Data'!E37))="","",OFFSET('Sanitation Data'!$E$29,0,10*ROW('Sanitation Data'!E37)))</f>
        <v/>
      </c>
      <c r="CR43" s="291" t="str">
        <f ca="true">+IF(OFFSET('Sanitation Data'!$E$30,0,10*ROW('Sanitation Data'!E37))="","",OFFSET('Sanitation Data'!$E$30,0,10*ROW('Sanitation Data'!E37)))</f>
        <v/>
      </c>
      <c r="CS43" s="291" t="str">
        <f ca="true">+IF(OFFSET('Sanitation Data'!$E$31,0,10*ROW('Sanitation Data'!E37))="","",OFFSET('Sanitation Data'!$E$31,0,10*ROW('Sanitation Data'!E37)))</f>
        <v/>
      </c>
      <c r="CT43" s="291" t="str">
        <f ca="true">+IF(OFFSET('Sanitation Data'!$E$32,0,10*ROW('Sanitation Data'!E37))="","",OFFSET('Sanitation Data'!$E$32,0,10*ROW('Sanitation Data'!E37)))</f>
        <v/>
      </c>
      <c r="CU43" s="291" t="str">
        <f ca="true">+IF(OFFSET('Sanitation Data'!$F$28,0,10*ROW('Sanitation Data'!F37))="","",OFFSET('Sanitation Data'!$F$28,0,10*ROW('Sanitation Data'!F37)))</f>
        <v/>
      </c>
      <c r="CV43" s="291" t="str">
        <f ca="true">+IF(OFFSET('Sanitation Data'!$F$29,0,10*ROW('Sanitation Data'!F37))="","",OFFSET('Sanitation Data'!$F$29,0,10*ROW('Sanitation Data'!F37)))</f>
        <v/>
      </c>
      <c r="CW43" s="291" t="str">
        <f ca="true">+IF(OFFSET('Sanitation Data'!$F$30,0,10*ROW('Sanitation Data'!F37))="","",OFFSET('Sanitation Data'!$F$30,0,10*ROW('Sanitation Data'!F37)))</f>
        <v/>
      </c>
      <c r="CX43" s="291" t="str">
        <f ca="true">+IF(OFFSET('Sanitation Data'!$F$31,0,10*ROW('Sanitation Data'!F37))="","",OFFSET('Sanitation Data'!$F$31,0,10*ROW('Sanitation Data'!F37)))</f>
        <v/>
      </c>
      <c r="CY43" s="291" t="str">
        <f ca="true">+IF(OFFSET('Sanitation Data'!$F$32,0,10*ROW('Sanitation Data'!F37))="","",OFFSET('Sanitation Data'!$F$32,0,10*ROW('Sanitation Data'!F37)))</f>
        <v/>
      </c>
      <c r="CZ43" s="291" t="str">
        <f ca="true">+IF(OFFSET('Sanitation Data'!$G$28,0,10*ROW('Sanitation Data'!G37))="","",OFFSET('Sanitation Data'!$G$28,0,10*ROW('Sanitation Data'!G37)))</f>
        <v/>
      </c>
      <c r="DA43" s="291" t="str">
        <f ca="true">+IF(OFFSET('Sanitation Data'!$G$29,0,10*ROW('Sanitation Data'!G37))="","",OFFSET('Sanitation Data'!$G$29,0,10*ROW('Sanitation Data'!G37)))</f>
        <v/>
      </c>
      <c r="DB43" s="291" t="str">
        <f ca="true">+IF(OFFSET('Sanitation Data'!$G$30,0,10*ROW('Sanitation Data'!G37))="","",OFFSET('Sanitation Data'!$G$30,0,10*ROW('Sanitation Data'!G37)))</f>
        <v/>
      </c>
      <c r="DC43" s="291" t="str">
        <f ca="true">+IF(OFFSET('Sanitation Data'!$G$31,0,10*ROW('Sanitation Data'!G37))="","",OFFSET('Sanitation Data'!$G$31,0,10*ROW('Sanitation Data'!G37)))</f>
        <v/>
      </c>
      <c r="DD43" s="291" t="str">
        <f ca="true">+IF(OFFSET('Sanitation Data'!$G$32,0,10*ROW('Sanitation Data'!G37))="","",OFFSET('Sanitation Data'!$G$32,0,10*ROW('Sanitation Data'!G37)))</f>
        <v/>
      </c>
      <c r="DE43" s="291" t="str">
        <f ca="true">+IF(OFFSET('Sanitation Data'!$H$28,0,10*ROW('Sanitation Data'!H37))="","",OFFSET('Sanitation Data'!$H$28,0,10*ROW('Sanitation Data'!H37)))</f>
        <v/>
      </c>
      <c r="DF43" s="291" t="str">
        <f ca="true">+IF(OFFSET('Sanitation Data'!$H$29,0,10*ROW('Sanitation Data'!H37))="","",OFFSET('Sanitation Data'!$H$29,0,10*ROW('Sanitation Data'!H37)))</f>
        <v/>
      </c>
      <c r="DG43" s="291" t="str">
        <f ca="true">+IF(OFFSET('Sanitation Data'!$H$30,0,10*ROW('Sanitation Data'!H37))="","",OFFSET('Sanitation Data'!$H$30,0,10*ROW('Sanitation Data'!H37)))</f>
        <v/>
      </c>
      <c r="DH43" s="291" t="str">
        <f ca="true">+IF(OFFSET('Sanitation Data'!$H$31,0,10*ROW('Sanitation Data'!H37))="","",OFFSET('Sanitation Data'!$H$31,0,10*ROW('Sanitation Data'!H37)))</f>
        <v/>
      </c>
      <c r="DI43" s="291" t="str">
        <f ca="true">+IF(OFFSET('Sanitation Data'!$H$32,0,10*ROW('Sanitation Data'!H37))="","",OFFSET('Sanitation Data'!$H$32,0,10*ROW('Sanitation Data'!H37)))</f>
        <v/>
      </c>
      <c r="DJ43" s="291" t="str">
        <f ca="true">+IF(OFFSET('Sanitation Data'!$I$28,0,10*ROW('Sanitation Data'!I37))="","",OFFSET('Sanitation Data'!$I$28,0,10*ROW('Sanitation Data'!I37)))</f>
        <v/>
      </c>
      <c r="DK43" s="291" t="str">
        <f ca="true">+IF(OFFSET('Sanitation Data'!$I$29,0,10*ROW('Sanitation Data'!I37))="","",OFFSET('Sanitation Data'!$I$29,0,10*ROW('Sanitation Data'!I37)))</f>
        <v/>
      </c>
      <c r="DL43" s="291" t="str">
        <f ca="true">+IF(OFFSET('Sanitation Data'!$I$30,0,10*ROW('Sanitation Data'!I37))="","",OFFSET('Sanitation Data'!$I$30,0,10*ROW('Sanitation Data'!I37)))</f>
        <v/>
      </c>
      <c r="DM43" s="291" t="str">
        <f ca="true">+IF(OFFSET('Sanitation Data'!$I$31,0,10*ROW('Sanitation Data'!I37))="","",OFFSET('Sanitation Data'!$I$31,0,10*ROW('Sanitation Data'!I37)))</f>
        <v/>
      </c>
      <c r="DN43" s="291" t="str">
        <f ca="true">+IF(OFFSET('Sanitation Data'!$I$32,0,10*ROW('Sanitation Data'!I37))="","",OFFSET('Sanitation Data'!$I$32,0,10*ROW('Sanitation Data'!I37)))</f>
        <v/>
      </c>
      <c r="DO43" s="291" t="str">
        <f ca="true">+IF(OFFSET('Hygiene Data'!$D$11,0,10*ROW('Hygiene Data'!D37))="","",OFFSET('Hygiene Data'!$D$11,0,10*ROW('Hygiene Data'!D37)))</f>
        <v/>
      </c>
      <c r="DP43" s="291" t="str">
        <f ca="true">+IF(OFFSET('Hygiene Data'!$D$12,0,10*ROW('Hygiene Data'!D37))="","",OFFSET('Hygiene Data'!$D$12,0,10*ROW('Hygiene Data'!D37)))</f>
        <v/>
      </c>
      <c r="DQ43" s="291" t="str">
        <f ca="true">+IF(OFFSET('Hygiene Data'!$D$13,0,10*ROW('Hygiene Data'!D37))="","",OFFSET('Hygiene Data'!$D$13,0,10*ROW('Hygiene Data'!D37)))</f>
        <v/>
      </c>
      <c r="DR43" s="291" t="str">
        <f ca="true">+IF(OFFSET('Hygiene Data'!$E$11,0,10*ROW('Hygiene Data'!E37))="","",OFFSET('Hygiene Data'!$E$11,0,10*ROW('Hygiene Data'!E37)))</f>
        <v/>
      </c>
      <c r="DS43" s="291" t="str">
        <f ca="true">+IF(OFFSET('Hygiene Data'!$E$12,0,10*ROW('Hygiene Data'!E37))="","",OFFSET('Hygiene Data'!$E$12,0,10*ROW('Hygiene Data'!E37)))</f>
        <v/>
      </c>
      <c r="DT43" s="291" t="str">
        <f ca="true">+IF(OFFSET('Hygiene Data'!$E$13,0,10*ROW('Hygiene Data'!E37))="","",OFFSET('Hygiene Data'!$E$13,0,10*ROW('Hygiene Data'!E37)))</f>
        <v/>
      </c>
      <c r="DU43" s="291" t="str">
        <f ca="true">+IF(OFFSET('Hygiene Data'!$F$11,0,10*ROW('Hygiene Data'!F37))="","",OFFSET('Hygiene Data'!$F$11,0,10*ROW('Hygiene Data'!F37)))</f>
        <v/>
      </c>
      <c r="DV43" s="291" t="str">
        <f ca="true">+IF(OFFSET('Hygiene Data'!$F$12,0,10*ROW('Hygiene Data'!F37))="","",OFFSET('Hygiene Data'!$F$12,0,10*ROW('Hygiene Data'!F37)))</f>
        <v/>
      </c>
      <c r="DW43" s="291" t="str">
        <f ca="true">+IF(OFFSET('Hygiene Data'!$F$13,0,10*ROW('Hygiene Data'!F37))="","",OFFSET('Hygiene Data'!$F$13,0,10*ROW('Hygiene Data'!F37)))</f>
        <v/>
      </c>
      <c r="DX43" s="291" t="str">
        <f ca="true">+IF(OFFSET('Hygiene Data'!$G$11,0,10*ROW('Hygiene Data'!G37))="","",OFFSET('Hygiene Data'!$G$11,0,10*ROW('Hygiene Data'!G37)))</f>
        <v/>
      </c>
      <c r="DY43" s="291" t="str">
        <f ca="true">+IF(OFFSET('Hygiene Data'!$G$12,0,10*ROW('Hygiene Data'!G37))="","",OFFSET('Hygiene Data'!$G$12,0,10*ROW('Hygiene Data'!G37)))</f>
        <v/>
      </c>
      <c r="DZ43" s="291" t="str">
        <f ca="true">+IF(OFFSET('Hygiene Data'!$G$13,0,10*ROW('Hygiene Data'!G37))="","",OFFSET('Hygiene Data'!$G$13,0,10*ROW('Hygiene Data'!G37)))</f>
        <v/>
      </c>
      <c r="EA43" s="291" t="str">
        <f ca="true">+IF(OFFSET('Hygiene Data'!$H$11,0,10*ROW('Hygiene Data'!H37))="","",OFFSET('Hygiene Data'!$H$11,0,10*ROW('Hygiene Data'!H37)))</f>
        <v/>
      </c>
      <c r="EB43" s="291" t="str">
        <f ca="true">+IF(OFFSET('Hygiene Data'!$H$12,0,10*ROW('Hygiene Data'!H37))="","",OFFSET('Hygiene Data'!$H$12,0,10*ROW('Hygiene Data'!H37)))</f>
        <v/>
      </c>
      <c r="EC43" s="291" t="str">
        <f ca="true">+IF(OFFSET('Hygiene Data'!$H$13,0,10*ROW('Hygiene Data'!H37))="","",OFFSET('Hygiene Data'!$H$13,0,10*ROW('Hygiene Data'!H37)))</f>
        <v/>
      </c>
      <c r="ED43" s="291" t="str">
        <f ca="true">+IF(OFFSET('Hygiene Data'!$I$11,0,10*ROW('Hygiene Data'!I37))="","",OFFSET('Hygiene Data'!$I$11,0,10*ROW('Hygiene Data'!I37)))</f>
        <v/>
      </c>
      <c r="EE43" s="291" t="str">
        <f ca="true">+IF(OFFSET('Hygiene Data'!$I$12,0,10*ROW('Hygiene Data'!I37))="","",OFFSET('Hygiene Data'!$I$12,0,10*ROW('Hygiene Data'!I37)))</f>
        <v/>
      </c>
      <c r="EF43" s="291"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7"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91"/>
      <c r="BS44" s="291" t="str">
        <f ca="true">+IF(OFFSET('Water Data'!$D$27,0,10*ROW('Water Data'!D38))="","",OFFSET('Water Data'!$D$27,0,10*ROW('Water Data'!D38)))</f>
        <v/>
      </c>
      <c r="BT44" s="291" t="str">
        <f ca="true">+IF(OFFSET('Water Data'!$D$28,0,10*ROW('Water Data'!D38))="","",OFFSET('Water Data'!$D$28,0,10*ROW('Water Data'!D38)))</f>
        <v/>
      </c>
      <c r="BU44" s="291" t="str">
        <f ca="true">+IF(OFFSET('Water Data'!$D$29,0,10*ROW('Water Data'!D38))="","",OFFSET('Water Data'!$D$29,0,10*ROW('Water Data'!D38)))</f>
        <v/>
      </c>
      <c r="BV44" s="291" t="str">
        <f ca="true">+IF(OFFSET('Water Data'!$E$27,0,10*ROW('Water Data'!E38))="","",OFFSET('Water Data'!$E$27,0,10*ROW('Water Data'!E38)))</f>
        <v/>
      </c>
      <c r="BW44" s="291" t="str">
        <f ca="true">+IF(OFFSET('Water Data'!$E$28,0,10*ROW('Water Data'!E38))="","",OFFSET('Water Data'!$E$28,0,10*ROW('Water Data'!E38)))</f>
        <v/>
      </c>
      <c r="BX44" s="291" t="str">
        <f ca="true">+IF(OFFSET('Water Data'!$E$29,0,10*ROW('Water Data'!E38))="","",OFFSET('Water Data'!$E$29,0,10*ROW('Water Data'!E38)))</f>
        <v/>
      </c>
      <c r="BY44" s="291" t="str">
        <f ca="true">+IF(OFFSET('Water Data'!$F$27,0,10*ROW('Water Data'!F38))="","",OFFSET('Water Data'!$F$27,0,10*ROW('Water Data'!F38)))</f>
        <v/>
      </c>
      <c r="BZ44" s="291" t="str">
        <f ca="true">+IF(OFFSET('Water Data'!$F$28,0,10*ROW('Water Data'!F38))="","",OFFSET('Water Data'!$F$28,0,10*ROW('Water Data'!F38)))</f>
        <v/>
      </c>
      <c r="CA44" s="291" t="str">
        <f ca="true">+IF(OFFSET('Water Data'!$F$29,0,10*ROW('Water Data'!F38))="","",OFFSET('Water Data'!$F$29,0,10*ROW('Water Data'!F38)))</f>
        <v/>
      </c>
      <c r="CB44" s="291" t="str">
        <f ca="true">+IF(OFFSET('Water Data'!$G$27,0,10*ROW('Water Data'!G38))="","",OFFSET('Water Data'!$G$27,0,10*ROW('Water Data'!G38)))</f>
        <v/>
      </c>
      <c r="CC44" s="291" t="str">
        <f ca="true">+IF(OFFSET('Water Data'!$G$28,0,10*ROW('Water Data'!G38))="","",OFFSET('Water Data'!$G$28,0,10*ROW('Water Data'!G38)))</f>
        <v/>
      </c>
      <c r="CD44" s="291" t="str">
        <f ca="true">+IF(OFFSET('Water Data'!$G$29,0,10*ROW('Water Data'!G38))="","",OFFSET('Water Data'!$G$29,0,10*ROW('Water Data'!G38)))</f>
        <v/>
      </c>
      <c r="CE44" s="291" t="str">
        <f ca="true">+IF(OFFSET('Water Data'!$H$27,0,10*ROW('Water Data'!H38))="","",OFFSET('Water Data'!$H$27,0,10*ROW('Water Data'!H38)))</f>
        <v/>
      </c>
      <c r="CF44" s="291" t="str">
        <f ca="true">+IF(OFFSET('Water Data'!$H$28,0,10*ROW('Water Data'!H38))="","",OFFSET('Water Data'!$H$28,0,10*ROW('Water Data'!H38)))</f>
        <v/>
      </c>
      <c r="CG44" s="291" t="str">
        <f ca="true">+IF(OFFSET('Water Data'!$H$29,0,10*ROW('Water Data'!H38))="","",OFFSET('Water Data'!$H$29,0,10*ROW('Water Data'!H38)))</f>
        <v/>
      </c>
      <c r="CH44" s="291" t="str">
        <f ca="true">+IF(OFFSET('Water Data'!$I$27,0,10*ROW('Water Data'!I38))="","",OFFSET('Water Data'!$I$27,0,10*ROW('Water Data'!I38)))</f>
        <v/>
      </c>
      <c r="CI44" s="291" t="str">
        <f ca="true">+IF(OFFSET('Water Data'!$I$28,0,10*ROW('Water Data'!I38))="","",OFFSET('Water Data'!$I$28,0,10*ROW('Water Data'!I38)))</f>
        <v/>
      </c>
      <c r="CJ44" s="291" t="str">
        <f ca="true">+IF(OFFSET('Water Data'!$I$29,0,10*ROW('Water Data'!I38))="","",OFFSET('Water Data'!$I$29,0,10*ROW('Water Data'!I38)))</f>
        <v/>
      </c>
      <c r="CK44" s="291" t="str">
        <f ca="true">+IF(OFFSET('Sanitation Data'!$D$28,0,10*ROW('Sanitation Data'!D38))="","",OFFSET('Sanitation Data'!$D$28,0,10*ROW('Sanitation Data'!D38)))</f>
        <v/>
      </c>
      <c r="CL44" s="291" t="str">
        <f ca="true">+IF(OFFSET('Sanitation Data'!$D$29,0,10*ROW('Sanitation Data'!D38))="","",OFFSET('Sanitation Data'!$D$29,0,10*ROW('Sanitation Data'!D38)))</f>
        <v/>
      </c>
      <c r="CM44" s="291" t="str">
        <f ca="true">+IF(OFFSET('Sanitation Data'!$D$30,0,10*ROW('Sanitation Data'!D38))="","",OFFSET('Sanitation Data'!$D$30,0,10*ROW('Sanitation Data'!D38)))</f>
        <v/>
      </c>
      <c r="CN44" s="291" t="str">
        <f ca="true">+IF(OFFSET('Sanitation Data'!$D$31,0,10*ROW('Sanitation Data'!D38))="","",OFFSET('Sanitation Data'!$D$31,0,10*ROW('Sanitation Data'!D38)))</f>
        <v/>
      </c>
      <c r="CO44" s="291" t="str">
        <f ca="true">+IF(OFFSET('Sanitation Data'!$D$32,0,10*ROW('Sanitation Data'!D38))="","",OFFSET('Sanitation Data'!$D$32,0,10*ROW('Sanitation Data'!D38)))</f>
        <v/>
      </c>
      <c r="CP44" s="291" t="str">
        <f ca="true">+IF(OFFSET('Sanitation Data'!$E$28,0,10*ROW('Sanitation Data'!E38))="","",OFFSET('Sanitation Data'!$E$28,0,10*ROW('Sanitation Data'!E38)))</f>
        <v/>
      </c>
      <c r="CQ44" s="291" t="str">
        <f ca="true">+IF(OFFSET('Sanitation Data'!$E$29,0,10*ROW('Sanitation Data'!E38))="","",OFFSET('Sanitation Data'!$E$29,0,10*ROW('Sanitation Data'!E38)))</f>
        <v/>
      </c>
      <c r="CR44" s="291" t="str">
        <f ca="true">+IF(OFFSET('Sanitation Data'!$E$30,0,10*ROW('Sanitation Data'!E38))="","",OFFSET('Sanitation Data'!$E$30,0,10*ROW('Sanitation Data'!E38)))</f>
        <v/>
      </c>
      <c r="CS44" s="291" t="str">
        <f ca="true">+IF(OFFSET('Sanitation Data'!$E$31,0,10*ROW('Sanitation Data'!E38))="","",OFFSET('Sanitation Data'!$E$31,0,10*ROW('Sanitation Data'!E38)))</f>
        <v/>
      </c>
      <c r="CT44" s="291" t="str">
        <f ca="true">+IF(OFFSET('Sanitation Data'!$E$32,0,10*ROW('Sanitation Data'!E38))="","",OFFSET('Sanitation Data'!$E$32,0,10*ROW('Sanitation Data'!E38)))</f>
        <v/>
      </c>
      <c r="CU44" s="291" t="str">
        <f ca="true">+IF(OFFSET('Sanitation Data'!$F$28,0,10*ROW('Sanitation Data'!F38))="","",OFFSET('Sanitation Data'!$F$28,0,10*ROW('Sanitation Data'!F38)))</f>
        <v/>
      </c>
      <c r="CV44" s="291" t="str">
        <f ca="true">+IF(OFFSET('Sanitation Data'!$F$29,0,10*ROW('Sanitation Data'!F38))="","",OFFSET('Sanitation Data'!$F$29,0,10*ROW('Sanitation Data'!F38)))</f>
        <v/>
      </c>
      <c r="CW44" s="291" t="str">
        <f ca="true">+IF(OFFSET('Sanitation Data'!$F$30,0,10*ROW('Sanitation Data'!F38))="","",OFFSET('Sanitation Data'!$F$30,0,10*ROW('Sanitation Data'!F38)))</f>
        <v/>
      </c>
      <c r="CX44" s="291" t="str">
        <f ca="true">+IF(OFFSET('Sanitation Data'!$F$31,0,10*ROW('Sanitation Data'!F38))="","",OFFSET('Sanitation Data'!$F$31,0,10*ROW('Sanitation Data'!F38)))</f>
        <v/>
      </c>
      <c r="CY44" s="291" t="str">
        <f ca="true">+IF(OFFSET('Sanitation Data'!$F$32,0,10*ROW('Sanitation Data'!F38))="","",OFFSET('Sanitation Data'!$F$32,0,10*ROW('Sanitation Data'!F38)))</f>
        <v/>
      </c>
      <c r="CZ44" s="291" t="str">
        <f ca="true">+IF(OFFSET('Sanitation Data'!$G$28,0,10*ROW('Sanitation Data'!G38))="","",OFFSET('Sanitation Data'!$G$28,0,10*ROW('Sanitation Data'!G38)))</f>
        <v/>
      </c>
      <c r="DA44" s="291" t="str">
        <f ca="true">+IF(OFFSET('Sanitation Data'!$G$29,0,10*ROW('Sanitation Data'!G38))="","",OFFSET('Sanitation Data'!$G$29,0,10*ROW('Sanitation Data'!G38)))</f>
        <v/>
      </c>
      <c r="DB44" s="291" t="str">
        <f ca="true">+IF(OFFSET('Sanitation Data'!$G$30,0,10*ROW('Sanitation Data'!G38))="","",OFFSET('Sanitation Data'!$G$30,0,10*ROW('Sanitation Data'!G38)))</f>
        <v/>
      </c>
      <c r="DC44" s="291" t="str">
        <f ca="true">+IF(OFFSET('Sanitation Data'!$G$31,0,10*ROW('Sanitation Data'!G38))="","",OFFSET('Sanitation Data'!$G$31,0,10*ROW('Sanitation Data'!G38)))</f>
        <v/>
      </c>
      <c r="DD44" s="291" t="str">
        <f ca="true">+IF(OFFSET('Sanitation Data'!$G$32,0,10*ROW('Sanitation Data'!G38))="","",OFFSET('Sanitation Data'!$G$32,0,10*ROW('Sanitation Data'!G38)))</f>
        <v/>
      </c>
      <c r="DE44" s="291" t="str">
        <f ca="true">+IF(OFFSET('Sanitation Data'!$H$28,0,10*ROW('Sanitation Data'!H38))="","",OFFSET('Sanitation Data'!$H$28,0,10*ROW('Sanitation Data'!H38)))</f>
        <v/>
      </c>
      <c r="DF44" s="291" t="str">
        <f ca="true">+IF(OFFSET('Sanitation Data'!$H$29,0,10*ROW('Sanitation Data'!H38))="","",OFFSET('Sanitation Data'!$H$29,0,10*ROW('Sanitation Data'!H38)))</f>
        <v/>
      </c>
      <c r="DG44" s="291" t="str">
        <f ca="true">+IF(OFFSET('Sanitation Data'!$H$30,0,10*ROW('Sanitation Data'!H38))="","",OFFSET('Sanitation Data'!$H$30,0,10*ROW('Sanitation Data'!H38)))</f>
        <v/>
      </c>
      <c r="DH44" s="291" t="str">
        <f ca="true">+IF(OFFSET('Sanitation Data'!$H$31,0,10*ROW('Sanitation Data'!H38))="","",OFFSET('Sanitation Data'!$H$31,0,10*ROW('Sanitation Data'!H38)))</f>
        <v/>
      </c>
      <c r="DI44" s="291" t="str">
        <f ca="true">+IF(OFFSET('Sanitation Data'!$H$32,0,10*ROW('Sanitation Data'!H38))="","",OFFSET('Sanitation Data'!$H$32,0,10*ROW('Sanitation Data'!H38)))</f>
        <v/>
      </c>
      <c r="DJ44" s="291" t="str">
        <f ca="true">+IF(OFFSET('Sanitation Data'!$I$28,0,10*ROW('Sanitation Data'!I38))="","",OFFSET('Sanitation Data'!$I$28,0,10*ROW('Sanitation Data'!I38)))</f>
        <v/>
      </c>
      <c r="DK44" s="291" t="str">
        <f ca="true">+IF(OFFSET('Sanitation Data'!$I$29,0,10*ROW('Sanitation Data'!I38))="","",OFFSET('Sanitation Data'!$I$29,0,10*ROW('Sanitation Data'!I38)))</f>
        <v/>
      </c>
      <c r="DL44" s="291" t="str">
        <f ca="true">+IF(OFFSET('Sanitation Data'!$I$30,0,10*ROW('Sanitation Data'!I38))="","",OFFSET('Sanitation Data'!$I$30,0,10*ROW('Sanitation Data'!I38)))</f>
        <v/>
      </c>
      <c r="DM44" s="291" t="str">
        <f ca="true">+IF(OFFSET('Sanitation Data'!$I$31,0,10*ROW('Sanitation Data'!I38))="","",OFFSET('Sanitation Data'!$I$31,0,10*ROW('Sanitation Data'!I38)))</f>
        <v/>
      </c>
      <c r="DN44" s="291" t="str">
        <f ca="true">+IF(OFFSET('Sanitation Data'!$I$32,0,10*ROW('Sanitation Data'!I38))="","",OFFSET('Sanitation Data'!$I$32,0,10*ROW('Sanitation Data'!I38)))</f>
        <v/>
      </c>
      <c r="DO44" s="291" t="str">
        <f ca="true">+IF(OFFSET('Hygiene Data'!$D$11,0,10*ROW('Hygiene Data'!D38))="","",OFFSET('Hygiene Data'!$D$11,0,10*ROW('Hygiene Data'!D38)))</f>
        <v/>
      </c>
      <c r="DP44" s="291" t="str">
        <f ca="true">+IF(OFFSET('Hygiene Data'!$D$12,0,10*ROW('Hygiene Data'!D38))="","",OFFSET('Hygiene Data'!$D$12,0,10*ROW('Hygiene Data'!D38)))</f>
        <v/>
      </c>
      <c r="DQ44" s="291" t="str">
        <f ca="true">+IF(OFFSET('Hygiene Data'!$D$13,0,10*ROW('Hygiene Data'!D38))="","",OFFSET('Hygiene Data'!$D$13,0,10*ROW('Hygiene Data'!D38)))</f>
        <v/>
      </c>
      <c r="DR44" s="291" t="str">
        <f ca="true">+IF(OFFSET('Hygiene Data'!$E$11,0,10*ROW('Hygiene Data'!E38))="","",OFFSET('Hygiene Data'!$E$11,0,10*ROW('Hygiene Data'!E38)))</f>
        <v/>
      </c>
      <c r="DS44" s="291" t="str">
        <f ca="true">+IF(OFFSET('Hygiene Data'!$E$12,0,10*ROW('Hygiene Data'!E38))="","",OFFSET('Hygiene Data'!$E$12,0,10*ROW('Hygiene Data'!E38)))</f>
        <v/>
      </c>
      <c r="DT44" s="291" t="str">
        <f ca="true">+IF(OFFSET('Hygiene Data'!$E$13,0,10*ROW('Hygiene Data'!E38))="","",OFFSET('Hygiene Data'!$E$13,0,10*ROW('Hygiene Data'!E38)))</f>
        <v/>
      </c>
      <c r="DU44" s="291" t="str">
        <f ca="true">+IF(OFFSET('Hygiene Data'!$F$11,0,10*ROW('Hygiene Data'!F38))="","",OFFSET('Hygiene Data'!$F$11,0,10*ROW('Hygiene Data'!F38)))</f>
        <v/>
      </c>
      <c r="DV44" s="291" t="str">
        <f ca="true">+IF(OFFSET('Hygiene Data'!$F$12,0,10*ROW('Hygiene Data'!F38))="","",OFFSET('Hygiene Data'!$F$12,0,10*ROW('Hygiene Data'!F38)))</f>
        <v/>
      </c>
      <c r="DW44" s="291" t="str">
        <f ca="true">+IF(OFFSET('Hygiene Data'!$F$13,0,10*ROW('Hygiene Data'!F38))="","",OFFSET('Hygiene Data'!$F$13,0,10*ROW('Hygiene Data'!F38)))</f>
        <v/>
      </c>
      <c r="DX44" s="291" t="str">
        <f ca="true">+IF(OFFSET('Hygiene Data'!$G$11,0,10*ROW('Hygiene Data'!G38))="","",OFFSET('Hygiene Data'!$G$11,0,10*ROW('Hygiene Data'!G38)))</f>
        <v/>
      </c>
      <c r="DY44" s="291" t="str">
        <f ca="true">+IF(OFFSET('Hygiene Data'!$G$12,0,10*ROW('Hygiene Data'!G38))="","",OFFSET('Hygiene Data'!$G$12,0,10*ROW('Hygiene Data'!G38)))</f>
        <v/>
      </c>
      <c r="DZ44" s="291" t="str">
        <f ca="true">+IF(OFFSET('Hygiene Data'!$G$13,0,10*ROW('Hygiene Data'!G38))="","",OFFSET('Hygiene Data'!$G$13,0,10*ROW('Hygiene Data'!G38)))</f>
        <v/>
      </c>
      <c r="EA44" s="291" t="str">
        <f ca="true">+IF(OFFSET('Hygiene Data'!$H$11,0,10*ROW('Hygiene Data'!H38))="","",OFFSET('Hygiene Data'!$H$11,0,10*ROW('Hygiene Data'!H38)))</f>
        <v/>
      </c>
      <c r="EB44" s="291" t="str">
        <f ca="true">+IF(OFFSET('Hygiene Data'!$H$12,0,10*ROW('Hygiene Data'!H38))="","",OFFSET('Hygiene Data'!$H$12,0,10*ROW('Hygiene Data'!H38)))</f>
        <v/>
      </c>
      <c r="EC44" s="291" t="str">
        <f ca="true">+IF(OFFSET('Hygiene Data'!$H$13,0,10*ROW('Hygiene Data'!H38))="","",OFFSET('Hygiene Data'!$H$13,0,10*ROW('Hygiene Data'!H38)))</f>
        <v/>
      </c>
      <c r="ED44" s="291" t="str">
        <f ca="true">+IF(OFFSET('Hygiene Data'!$I$11,0,10*ROW('Hygiene Data'!I38))="","",OFFSET('Hygiene Data'!$I$11,0,10*ROW('Hygiene Data'!I38)))</f>
        <v/>
      </c>
      <c r="EE44" s="291" t="str">
        <f ca="true">+IF(OFFSET('Hygiene Data'!$I$12,0,10*ROW('Hygiene Data'!I38))="","",OFFSET('Hygiene Data'!$I$12,0,10*ROW('Hygiene Data'!I38)))</f>
        <v/>
      </c>
      <c r="EF44" s="291"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7"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91"/>
      <c r="BS45" s="291" t="str">
        <f ca="true">+IF(OFFSET('Water Data'!$D$27,0,10*ROW('Water Data'!D39))="","",OFFSET('Water Data'!$D$27,0,10*ROW('Water Data'!D39)))</f>
        <v/>
      </c>
      <c r="BT45" s="291" t="str">
        <f ca="true">+IF(OFFSET('Water Data'!$D$28,0,10*ROW('Water Data'!D39))="","",OFFSET('Water Data'!$D$28,0,10*ROW('Water Data'!D39)))</f>
        <v/>
      </c>
      <c r="BU45" s="291" t="str">
        <f ca="true">+IF(OFFSET('Water Data'!$D$29,0,10*ROW('Water Data'!D39))="","",OFFSET('Water Data'!$D$29,0,10*ROW('Water Data'!D39)))</f>
        <v/>
      </c>
      <c r="BV45" s="291" t="str">
        <f ca="true">+IF(OFFSET('Water Data'!$E$27,0,10*ROW('Water Data'!E39))="","",OFFSET('Water Data'!$E$27,0,10*ROW('Water Data'!E39)))</f>
        <v/>
      </c>
      <c r="BW45" s="291" t="str">
        <f ca="true">+IF(OFFSET('Water Data'!$E$28,0,10*ROW('Water Data'!E39))="","",OFFSET('Water Data'!$E$28,0,10*ROW('Water Data'!E39)))</f>
        <v/>
      </c>
      <c r="BX45" s="291" t="str">
        <f ca="true">+IF(OFFSET('Water Data'!$E$29,0,10*ROW('Water Data'!E39))="","",OFFSET('Water Data'!$E$29,0,10*ROW('Water Data'!E39)))</f>
        <v/>
      </c>
      <c r="BY45" s="291" t="str">
        <f ca="true">+IF(OFFSET('Water Data'!$F$27,0,10*ROW('Water Data'!F39))="","",OFFSET('Water Data'!$F$27,0,10*ROW('Water Data'!F39)))</f>
        <v/>
      </c>
      <c r="BZ45" s="291" t="str">
        <f ca="true">+IF(OFFSET('Water Data'!$F$28,0,10*ROW('Water Data'!F39))="","",OFFSET('Water Data'!$F$28,0,10*ROW('Water Data'!F39)))</f>
        <v/>
      </c>
      <c r="CA45" s="291" t="str">
        <f ca="true">+IF(OFFSET('Water Data'!$F$29,0,10*ROW('Water Data'!F39))="","",OFFSET('Water Data'!$F$29,0,10*ROW('Water Data'!F39)))</f>
        <v/>
      </c>
      <c r="CB45" s="291" t="str">
        <f ca="true">+IF(OFFSET('Water Data'!$G$27,0,10*ROW('Water Data'!G39))="","",OFFSET('Water Data'!$G$27,0,10*ROW('Water Data'!G39)))</f>
        <v/>
      </c>
      <c r="CC45" s="291" t="str">
        <f ca="true">+IF(OFFSET('Water Data'!$G$28,0,10*ROW('Water Data'!G39))="","",OFFSET('Water Data'!$G$28,0,10*ROW('Water Data'!G39)))</f>
        <v/>
      </c>
      <c r="CD45" s="291" t="str">
        <f ca="true">+IF(OFFSET('Water Data'!$G$29,0,10*ROW('Water Data'!G39))="","",OFFSET('Water Data'!$G$29,0,10*ROW('Water Data'!G39)))</f>
        <v/>
      </c>
      <c r="CE45" s="291" t="str">
        <f ca="true">+IF(OFFSET('Water Data'!$H$27,0,10*ROW('Water Data'!H39))="","",OFFSET('Water Data'!$H$27,0,10*ROW('Water Data'!H39)))</f>
        <v/>
      </c>
      <c r="CF45" s="291" t="str">
        <f ca="true">+IF(OFFSET('Water Data'!$H$28,0,10*ROW('Water Data'!H39))="","",OFFSET('Water Data'!$H$28,0,10*ROW('Water Data'!H39)))</f>
        <v/>
      </c>
      <c r="CG45" s="291" t="str">
        <f ca="true">+IF(OFFSET('Water Data'!$H$29,0,10*ROW('Water Data'!H39))="","",OFFSET('Water Data'!$H$29,0,10*ROW('Water Data'!H39)))</f>
        <v/>
      </c>
      <c r="CH45" s="291" t="str">
        <f ca="true">+IF(OFFSET('Water Data'!$I$27,0,10*ROW('Water Data'!I39))="","",OFFSET('Water Data'!$I$27,0,10*ROW('Water Data'!I39)))</f>
        <v/>
      </c>
      <c r="CI45" s="291" t="str">
        <f ca="true">+IF(OFFSET('Water Data'!$I$28,0,10*ROW('Water Data'!I39))="","",OFFSET('Water Data'!$I$28,0,10*ROW('Water Data'!I39)))</f>
        <v/>
      </c>
      <c r="CJ45" s="291" t="str">
        <f ca="true">+IF(OFFSET('Water Data'!$I$29,0,10*ROW('Water Data'!I39))="","",OFFSET('Water Data'!$I$29,0,10*ROW('Water Data'!I39)))</f>
        <v/>
      </c>
      <c r="CK45" s="291" t="str">
        <f ca="true">+IF(OFFSET('Sanitation Data'!$D$28,0,10*ROW('Sanitation Data'!D39))="","",OFFSET('Sanitation Data'!$D$28,0,10*ROW('Sanitation Data'!D39)))</f>
        <v/>
      </c>
      <c r="CL45" s="291" t="str">
        <f ca="true">+IF(OFFSET('Sanitation Data'!$D$29,0,10*ROW('Sanitation Data'!D39))="","",OFFSET('Sanitation Data'!$D$29,0,10*ROW('Sanitation Data'!D39)))</f>
        <v/>
      </c>
      <c r="CM45" s="291" t="str">
        <f ca="true">+IF(OFFSET('Sanitation Data'!$D$30,0,10*ROW('Sanitation Data'!D39))="","",OFFSET('Sanitation Data'!$D$30,0,10*ROW('Sanitation Data'!D39)))</f>
        <v/>
      </c>
      <c r="CN45" s="291" t="str">
        <f ca="true">+IF(OFFSET('Sanitation Data'!$D$31,0,10*ROW('Sanitation Data'!D39))="","",OFFSET('Sanitation Data'!$D$31,0,10*ROW('Sanitation Data'!D39)))</f>
        <v/>
      </c>
      <c r="CO45" s="291" t="str">
        <f ca="true">+IF(OFFSET('Sanitation Data'!$D$32,0,10*ROW('Sanitation Data'!D39))="","",OFFSET('Sanitation Data'!$D$32,0,10*ROW('Sanitation Data'!D39)))</f>
        <v/>
      </c>
      <c r="CP45" s="291" t="str">
        <f ca="true">+IF(OFFSET('Sanitation Data'!$E$28,0,10*ROW('Sanitation Data'!E39))="","",OFFSET('Sanitation Data'!$E$28,0,10*ROW('Sanitation Data'!E39)))</f>
        <v/>
      </c>
      <c r="CQ45" s="291" t="str">
        <f ca="true">+IF(OFFSET('Sanitation Data'!$E$29,0,10*ROW('Sanitation Data'!E39))="","",OFFSET('Sanitation Data'!$E$29,0,10*ROW('Sanitation Data'!E39)))</f>
        <v/>
      </c>
      <c r="CR45" s="291" t="str">
        <f ca="true">+IF(OFFSET('Sanitation Data'!$E$30,0,10*ROW('Sanitation Data'!E39))="","",OFFSET('Sanitation Data'!$E$30,0,10*ROW('Sanitation Data'!E39)))</f>
        <v/>
      </c>
      <c r="CS45" s="291" t="str">
        <f ca="true">+IF(OFFSET('Sanitation Data'!$E$31,0,10*ROW('Sanitation Data'!E39))="","",OFFSET('Sanitation Data'!$E$31,0,10*ROW('Sanitation Data'!E39)))</f>
        <v/>
      </c>
      <c r="CT45" s="291" t="str">
        <f ca="true">+IF(OFFSET('Sanitation Data'!$E$32,0,10*ROW('Sanitation Data'!E39))="","",OFFSET('Sanitation Data'!$E$32,0,10*ROW('Sanitation Data'!E39)))</f>
        <v/>
      </c>
      <c r="CU45" s="291" t="str">
        <f ca="true">+IF(OFFSET('Sanitation Data'!$F$28,0,10*ROW('Sanitation Data'!F39))="","",OFFSET('Sanitation Data'!$F$28,0,10*ROW('Sanitation Data'!F39)))</f>
        <v/>
      </c>
      <c r="CV45" s="291" t="str">
        <f ca="true">+IF(OFFSET('Sanitation Data'!$F$29,0,10*ROW('Sanitation Data'!F39))="","",OFFSET('Sanitation Data'!$F$29,0,10*ROW('Sanitation Data'!F39)))</f>
        <v/>
      </c>
      <c r="CW45" s="291" t="str">
        <f ca="true">+IF(OFFSET('Sanitation Data'!$F$30,0,10*ROW('Sanitation Data'!F39))="","",OFFSET('Sanitation Data'!$F$30,0,10*ROW('Sanitation Data'!F39)))</f>
        <v/>
      </c>
      <c r="CX45" s="291" t="str">
        <f ca="true">+IF(OFFSET('Sanitation Data'!$F$31,0,10*ROW('Sanitation Data'!F39))="","",OFFSET('Sanitation Data'!$F$31,0,10*ROW('Sanitation Data'!F39)))</f>
        <v/>
      </c>
      <c r="CY45" s="291" t="str">
        <f ca="true">+IF(OFFSET('Sanitation Data'!$F$32,0,10*ROW('Sanitation Data'!F39))="","",OFFSET('Sanitation Data'!$F$32,0,10*ROW('Sanitation Data'!F39)))</f>
        <v/>
      </c>
      <c r="CZ45" s="291" t="str">
        <f ca="true">+IF(OFFSET('Sanitation Data'!$G$28,0,10*ROW('Sanitation Data'!G39))="","",OFFSET('Sanitation Data'!$G$28,0,10*ROW('Sanitation Data'!G39)))</f>
        <v/>
      </c>
      <c r="DA45" s="291" t="str">
        <f ca="true">+IF(OFFSET('Sanitation Data'!$G$29,0,10*ROW('Sanitation Data'!G39))="","",OFFSET('Sanitation Data'!$G$29,0,10*ROW('Sanitation Data'!G39)))</f>
        <v/>
      </c>
      <c r="DB45" s="291" t="str">
        <f ca="true">+IF(OFFSET('Sanitation Data'!$G$30,0,10*ROW('Sanitation Data'!G39))="","",OFFSET('Sanitation Data'!$G$30,0,10*ROW('Sanitation Data'!G39)))</f>
        <v/>
      </c>
      <c r="DC45" s="291" t="str">
        <f ca="true">+IF(OFFSET('Sanitation Data'!$G$31,0,10*ROW('Sanitation Data'!G39))="","",OFFSET('Sanitation Data'!$G$31,0,10*ROW('Sanitation Data'!G39)))</f>
        <v/>
      </c>
      <c r="DD45" s="291" t="str">
        <f ca="true">+IF(OFFSET('Sanitation Data'!$G$32,0,10*ROW('Sanitation Data'!G39))="","",OFFSET('Sanitation Data'!$G$32,0,10*ROW('Sanitation Data'!G39)))</f>
        <v/>
      </c>
      <c r="DE45" s="291" t="str">
        <f ca="true">+IF(OFFSET('Sanitation Data'!$H$28,0,10*ROW('Sanitation Data'!H39))="","",OFFSET('Sanitation Data'!$H$28,0,10*ROW('Sanitation Data'!H39)))</f>
        <v/>
      </c>
      <c r="DF45" s="291" t="str">
        <f ca="true">+IF(OFFSET('Sanitation Data'!$H$29,0,10*ROW('Sanitation Data'!H39))="","",OFFSET('Sanitation Data'!$H$29,0,10*ROW('Sanitation Data'!H39)))</f>
        <v/>
      </c>
      <c r="DG45" s="291" t="str">
        <f ca="true">+IF(OFFSET('Sanitation Data'!$H$30,0,10*ROW('Sanitation Data'!H39))="","",OFFSET('Sanitation Data'!$H$30,0,10*ROW('Sanitation Data'!H39)))</f>
        <v/>
      </c>
      <c r="DH45" s="291" t="str">
        <f ca="true">+IF(OFFSET('Sanitation Data'!$H$31,0,10*ROW('Sanitation Data'!H39))="","",OFFSET('Sanitation Data'!$H$31,0,10*ROW('Sanitation Data'!H39)))</f>
        <v/>
      </c>
      <c r="DI45" s="291" t="str">
        <f ca="true">+IF(OFFSET('Sanitation Data'!$H$32,0,10*ROW('Sanitation Data'!H39))="","",OFFSET('Sanitation Data'!$H$32,0,10*ROW('Sanitation Data'!H39)))</f>
        <v/>
      </c>
      <c r="DJ45" s="291" t="str">
        <f ca="true">+IF(OFFSET('Sanitation Data'!$I$28,0,10*ROW('Sanitation Data'!I39))="","",OFFSET('Sanitation Data'!$I$28,0,10*ROW('Sanitation Data'!I39)))</f>
        <v/>
      </c>
      <c r="DK45" s="291" t="str">
        <f ca="true">+IF(OFFSET('Sanitation Data'!$I$29,0,10*ROW('Sanitation Data'!I39))="","",OFFSET('Sanitation Data'!$I$29,0,10*ROW('Sanitation Data'!I39)))</f>
        <v/>
      </c>
      <c r="DL45" s="291" t="str">
        <f ca="true">+IF(OFFSET('Sanitation Data'!$I$30,0,10*ROW('Sanitation Data'!I39))="","",OFFSET('Sanitation Data'!$I$30,0,10*ROW('Sanitation Data'!I39)))</f>
        <v/>
      </c>
      <c r="DM45" s="291" t="str">
        <f ca="true">+IF(OFFSET('Sanitation Data'!$I$31,0,10*ROW('Sanitation Data'!I39))="","",OFFSET('Sanitation Data'!$I$31,0,10*ROW('Sanitation Data'!I39)))</f>
        <v/>
      </c>
      <c r="DN45" s="291" t="str">
        <f ca="true">+IF(OFFSET('Sanitation Data'!$I$32,0,10*ROW('Sanitation Data'!I39))="","",OFFSET('Sanitation Data'!$I$32,0,10*ROW('Sanitation Data'!I39)))</f>
        <v/>
      </c>
      <c r="DO45" s="291" t="str">
        <f ca="true">+IF(OFFSET('Hygiene Data'!$D$11,0,10*ROW('Hygiene Data'!D39))="","",OFFSET('Hygiene Data'!$D$11,0,10*ROW('Hygiene Data'!D39)))</f>
        <v/>
      </c>
      <c r="DP45" s="291" t="str">
        <f ca="true">+IF(OFFSET('Hygiene Data'!$D$12,0,10*ROW('Hygiene Data'!D39))="","",OFFSET('Hygiene Data'!$D$12,0,10*ROW('Hygiene Data'!D39)))</f>
        <v/>
      </c>
      <c r="DQ45" s="291" t="str">
        <f ca="true">+IF(OFFSET('Hygiene Data'!$D$13,0,10*ROW('Hygiene Data'!D39))="","",OFFSET('Hygiene Data'!$D$13,0,10*ROW('Hygiene Data'!D39)))</f>
        <v/>
      </c>
      <c r="DR45" s="291" t="str">
        <f ca="true">+IF(OFFSET('Hygiene Data'!$E$11,0,10*ROW('Hygiene Data'!E39))="","",OFFSET('Hygiene Data'!$E$11,0,10*ROW('Hygiene Data'!E39)))</f>
        <v/>
      </c>
      <c r="DS45" s="291" t="str">
        <f ca="true">+IF(OFFSET('Hygiene Data'!$E$12,0,10*ROW('Hygiene Data'!E39))="","",OFFSET('Hygiene Data'!$E$12,0,10*ROW('Hygiene Data'!E39)))</f>
        <v/>
      </c>
      <c r="DT45" s="291" t="str">
        <f ca="true">+IF(OFFSET('Hygiene Data'!$E$13,0,10*ROW('Hygiene Data'!E39))="","",OFFSET('Hygiene Data'!$E$13,0,10*ROW('Hygiene Data'!E39)))</f>
        <v/>
      </c>
      <c r="DU45" s="291" t="str">
        <f ca="true">+IF(OFFSET('Hygiene Data'!$F$11,0,10*ROW('Hygiene Data'!F39))="","",OFFSET('Hygiene Data'!$F$11,0,10*ROW('Hygiene Data'!F39)))</f>
        <v/>
      </c>
      <c r="DV45" s="291" t="str">
        <f ca="true">+IF(OFFSET('Hygiene Data'!$F$12,0,10*ROW('Hygiene Data'!F39))="","",OFFSET('Hygiene Data'!$F$12,0,10*ROW('Hygiene Data'!F39)))</f>
        <v/>
      </c>
      <c r="DW45" s="291" t="str">
        <f ca="true">+IF(OFFSET('Hygiene Data'!$F$13,0,10*ROW('Hygiene Data'!F39))="","",OFFSET('Hygiene Data'!$F$13,0,10*ROW('Hygiene Data'!F39)))</f>
        <v/>
      </c>
      <c r="DX45" s="291" t="str">
        <f ca="true">+IF(OFFSET('Hygiene Data'!$G$11,0,10*ROW('Hygiene Data'!G39))="","",OFFSET('Hygiene Data'!$G$11,0,10*ROW('Hygiene Data'!G39)))</f>
        <v/>
      </c>
      <c r="DY45" s="291" t="str">
        <f ca="true">+IF(OFFSET('Hygiene Data'!$G$12,0,10*ROW('Hygiene Data'!G39))="","",OFFSET('Hygiene Data'!$G$12,0,10*ROW('Hygiene Data'!G39)))</f>
        <v/>
      </c>
      <c r="DZ45" s="291" t="str">
        <f ca="true">+IF(OFFSET('Hygiene Data'!$G$13,0,10*ROW('Hygiene Data'!G39))="","",OFFSET('Hygiene Data'!$G$13,0,10*ROW('Hygiene Data'!G39)))</f>
        <v/>
      </c>
      <c r="EA45" s="291" t="str">
        <f ca="true">+IF(OFFSET('Hygiene Data'!$H$11,0,10*ROW('Hygiene Data'!H39))="","",OFFSET('Hygiene Data'!$H$11,0,10*ROW('Hygiene Data'!H39)))</f>
        <v/>
      </c>
      <c r="EB45" s="291" t="str">
        <f ca="true">+IF(OFFSET('Hygiene Data'!$H$12,0,10*ROW('Hygiene Data'!H39))="","",OFFSET('Hygiene Data'!$H$12,0,10*ROW('Hygiene Data'!H39)))</f>
        <v/>
      </c>
      <c r="EC45" s="291" t="str">
        <f ca="true">+IF(OFFSET('Hygiene Data'!$H$13,0,10*ROW('Hygiene Data'!H39))="","",OFFSET('Hygiene Data'!$H$13,0,10*ROW('Hygiene Data'!H39)))</f>
        <v/>
      </c>
      <c r="ED45" s="291" t="str">
        <f ca="true">+IF(OFFSET('Hygiene Data'!$I$11,0,10*ROW('Hygiene Data'!I39))="","",OFFSET('Hygiene Data'!$I$11,0,10*ROW('Hygiene Data'!I39)))</f>
        <v/>
      </c>
      <c r="EE45" s="291" t="str">
        <f ca="true">+IF(OFFSET('Hygiene Data'!$I$12,0,10*ROW('Hygiene Data'!I39))="","",OFFSET('Hygiene Data'!$I$12,0,10*ROW('Hygiene Data'!I39)))</f>
        <v/>
      </c>
      <c r="EF45" s="291"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7"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91"/>
      <c r="BS46" s="291" t="str">
        <f ca="true">+IF(OFFSET('Water Data'!$D$27,0,10*ROW('Water Data'!D40))="","",OFFSET('Water Data'!$D$27,0,10*ROW('Water Data'!D40)))</f>
        <v/>
      </c>
      <c r="BT46" s="291" t="str">
        <f ca="true">+IF(OFFSET('Water Data'!$D$28,0,10*ROW('Water Data'!D40))="","",OFFSET('Water Data'!$D$28,0,10*ROW('Water Data'!D40)))</f>
        <v/>
      </c>
      <c r="BU46" s="291" t="str">
        <f ca="true">+IF(OFFSET('Water Data'!$D$29,0,10*ROW('Water Data'!D40))="","",OFFSET('Water Data'!$D$29,0,10*ROW('Water Data'!D40)))</f>
        <v/>
      </c>
      <c r="BV46" s="291" t="str">
        <f ca="true">+IF(OFFSET('Water Data'!$E$27,0,10*ROW('Water Data'!E40))="","",OFFSET('Water Data'!$E$27,0,10*ROW('Water Data'!E40)))</f>
        <v/>
      </c>
      <c r="BW46" s="291" t="str">
        <f ca="true">+IF(OFFSET('Water Data'!$E$28,0,10*ROW('Water Data'!E40))="","",OFFSET('Water Data'!$E$28,0,10*ROW('Water Data'!E40)))</f>
        <v/>
      </c>
      <c r="BX46" s="291" t="str">
        <f ca="true">+IF(OFFSET('Water Data'!$E$29,0,10*ROW('Water Data'!E40))="","",OFFSET('Water Data'!$E$29,0,10*ROW('Water Data'!E40)))</f>
        <v/>
      </c>
      <c r="BY46" s="291" t="str">
        <f ca="true">+IF(OFFSET('Water Data'!$F$27,0,10*ROW('Water Data'!F40))="","",OFFSET('Water Data'!$F$27,0,10*ROW('Water Data'!F40)))</f>
        <v/>
      </c>
      <c r="BZ46" s="291" t="str">
        <f ca="true">+IF(OFFSET('Water Data'!$F$28,0,10*ROW('Water Data'!F40))="","",OFFSET('Water Data'!$F$28,0,10*ROW('Water Data'!F40)))</f>
        <v/>
      </c>
      <c r="CA46" s="291" t="str">
        <f ca="true">+IF(OFFSET('Water Data'!$F$29,0,10*ROW('Water Data'!F40))="","",OFFSET('Water Data'!$F$29,0,10*ROW('Water Data'!F40)))</f>
        <v/>
      </c>
      <c r="CB46" s="291" t="str">
        <f ca="true">+IF(OFFSET('Water Data'!$G$27,0,10*ROW('Water Data'!G40))="","",OFFSET('Water Data'!$G$27,0,10*ROW('Water Data'!G40)))</f>
        <v/>
      </c>
      <c r="CC46" s="291" t="str">
        <f ca="true">+IF(OFFSET('Water Data'!$G$28,0,10*ROW('Water Data'!G40))="","",OFFSET('Water Data'!$G$28,0,10*ROW('Water Data'!G40)))</f>
        <v/>
      </c>
      <c r="CD46" s="291" t="str">
        <f ca="true">+IF(OFFSET('Water Data'!$G$29,0,10*ROW('Water Data'!G40))="","",OFFSET('Water Data'!$G$29,0,10*ROW('Water Data'!G40)))</f>
        <v/>
      </c>
      <c r="CE46" s="291" t="str">
        <f ca="true">+IF(OFFSET('Water Data'!$H$27,0,10*ROW('Water Data'!H40))="","",OFFSET('Water Data'!$H$27,0,10*ROW('Water Data'!H40)))</f>
        <v/>
      </c>
      <c r="CF46" s="291" t="str">
        <f ca="true">+IF(OFFSET('Water Data'!$H$28,0,10*ROW('Water Data'!H40))="","",OFFSET('Water Data'!$H$28,0,10*ROW('Water Data'!H40)))</f>
        <v/>
      </c>
      <c r="CG46" s="291" t="str">
        <f ca="true">+IF(OFFSET('Water Data'!$H$29,0,10*ROW('Water Data'!H40))="","",OFFSET('Water Data'!$H$29,0,10*ROW('Water Data'!H40)))</f>
        <v/>
      </c>
      <c r="CH46" s="291" t="str">
        <f ca="true">+IF(OFFSET('Water Data'!$I$27,0,10*ROW('Water Data'!I40))="","",OFFSET('Water Data'!$I$27,0,10*ROW('Water Data'!I40)))</f>
        <v/>
      </c>
      <c r="CI46" s="291" t="str">
        <f ca="true">+IF(OFFSET('Water Data'!$I$28,0,10*ROW('Water Data'!I40))="","",OFFSET('Water Data'!$I$28,0,10*ROW('Water Data'!I40)))</f>
        <v/>
      </c>
      <c r="CJ46" s="291" t="str">
        <f ca="true">+IF(OFFSET('Water Data'!$I$29,0,10*ROW('Water Data'!I40))="","",OFFSET('Water Data'!$I$29,0,10*ROW('Water Data'!I40)))</f>
        <v/>
      </c>
      <c r="CK46" s="291" t="str">
        <f ca="true">+IF(OFFSET('Sanitation Data'!$D$28,0,10*ROW('Sanitation Data'!D40))="","",OFFSET('Sanitation Data'!$D$28,0,10*ROW('Sanitation Data'!D40)))</f>
        <v/>
      </c>
      <c r="CL46" s="291" t="str">
        <f ca="true">+IF(OFFSET('Sanitation Data'!$D$29,0,10*ROW('Sanitation Data'!D40))="","",OFFSET('Sanitation Data'!$D$29,0,10*ROW('Sanitation Data'!D40)))</f>
        <v/>
      </c>
      <c r="CM46" s="291" t="str">
        <f ca="true">+IF(OFFSET('Sanitation Data'!$D$30,0,10*ROW('Sanitation Data'!D40))="","",OFFSET('Sanitation Data'!$D$30,0,10*ROW('Sanitation Data'!D40)))</f>
        <v/>
      </c>
      <c r="CN46" s="291" t="str">
        <f ca="true">+IF(OFFSET('Sanitation Data'!$D$31,0,10*ROW('Sanitation Data'!D40))="","",OFFSET('Sanitation Data'!$D$31,0,10*ROW('Sanitation Data'!D40)))</f>
        <v/>
      </c>
      <c r="CO46" s="291" t="str">
        <f ca="true">+IF(OFFSET('Sanitation Data'!$D$32,0,10*ROW('Sanitation Data'!D40))="","",OFFSET('Sanitation Data'!$D$32,0,10*ROW('Sanitation Data'!D40)))</f>
        <v/>
      </c>
      <c r="CP46" s="291" t="str">
        <f ca="true">+IF(OFFSET('Sanitation Data'!$E$28,0,10*ROW('Sanitation Data'!E40))="","",OFFSET('Sanitation Data'!$E$28,0,10*ROW('Sanitation Data'!E40)))</f>
        <v/>
      </c>
      <c r="CQ46" s="291" t="str">
        <f ca="true">+IF(OFFSET('Sanitation Data'!$E$29,0,10*ROW('Sanitation Data'!E40))="","",OFFSET('Sanitation Data'!$E$29,0,10*ROW('Sanitation Data'!E40)))</f>
        <v/>
      </c>
      <c r="CR46" s="291" t="str">
        <f ca="true">+IF(OFFSET('Sanitation Data'!$E$30,0,10*ROW('Sanitation Data'!E40))="","",OFFSET('Sanitation Data'!$E$30,0,10*ROW('Sanitation Data'!E40)))</f>
        <v/>
      </c>
      <c r="CS46" s="291" t="str">
        <f ca="true">+IF(OFFSET('Sanitation Data'!$E$31,0,10*ROW('Sanitation Data'!E40))="","",OFFSET('Sanitation Data'!$E$31,0,10*ROW('Sanitation Data'!E40)))</f>
        <v/>
      </c>
      <c r="CT46" s="291" t="str">
        <f ca="true">+IF(OFFSET('Sanitation Data'!$E$32,0,10*ROW('Sanitation Data'!E40))="","",OFFSET('Sanitation Data'!$E$32,0,10*ROW('Sanitation Data'!E40)))</f>
        <v/>
      </c>
      <c r="CU46" s="291" t="str">
        <f ca="true">+IF(OFFSET('Sanitation Data'!$F$28,0,10*ROW('Sanitation Data'!F40))="","",OFFSET('Sanitation Data'!$F$28,0,10*ROW('Sanitation Data'!F40)))</f>
        <v/>
      </c>
      <c r="CV46" s="291" t="str">
        <f ca="true">+IF(OFFSET('Sanitation Data'!$F$29,0,10*ROW('Sanitation Data'!F40))="","",OFFSET('Sanitation Data'!$F$29,0,10*ROW('Sanitation Data'!F40)))</f>
        <v/>
      </c>
      <c r="CW46" s="291" t="str">
        <f ca="true">+IF(OFFSET('Sanitation Data'!$F$30,0,10*ROW('Sanitation Data'!F40))="","",OFFSET('Sanitation Data'!$F$30,0,10*ROW('Sanitation Data'!F40)))</f>
        <v/>
      </c>
      <c r="CX46" s="291" t="str">
        <f ca="true">+IF(OFFSET('Sanitation Data'!$F$31,0,10*ROW('Sanitation Data'!F40))="","",OFFSET('Sanitation Data'!$F$31,0,10*ROW('Sanitation Data'!F40)))</f>
        <v/>
      </c>
      <c r="CY46" s="291" t="str">
        <f ca="true">+IF(OFFSET('Sanitation Data'!$F$32,0,10*ROW('Sanitation Data'!F40))="","",OFFSET('Sanitation Data'!$F$32,0,10*ROW('Sanitation Data'!F40)))</f>
        <v/>
      </c>
      <c r="CZ46" s="291" t="str">
        <f ca="true">+IF(OFFSET('Sanitation Data'!$G$28,0,10*ROW('Sanitation Data'!G40))="","",OFFSET('Sanitation Data'!$G$28,0,10*ROW('Sanitation Data'!G40)))</f>
        <v/>
      </c>
      <c r="DA46" s="291" t="str">
        <f ca="true">+IF(OFFSET('Sanitation Data'!$G$29,0,10*ROW('Sanitation Data'!G40))="","",OFFSET('Sanitation Data'!$G$29,0,10*ROW('Sanitation Data'!G40)))</f>
        <v/>
      </c>
      <c r="DB46" s="291" t="str">
        <f ca="true">+IF(OFFSET('Sanitation Data'!$G$30,0,10*ROW('Sanitation Data'!G40))="","",OFFSET('Sanitation Data'!$G$30,0,10*ROW('Sanitation Data'!G40)))</f>
        <v/>
      </c>
      <c r="DC46" s="291" t="str">
        <f ca="true">+IF(OFFSET('Sanitation Data'!$G$31,0,10*ROW('Sanitation Data'!G40))="","",OFFSET('Sanitation Data'!$G$31,0,10*ROW('Sanitation Data'!G40)))</f>
        <v/>
      </c>
      <c r="DD46" s="291" t="str">
        <f ca="true">+IF(OFFSET('Sanitation Data'!$G$32,0,10*ROW('Sanitation Data'!G40))="","",OFFSET('Sanitation Data'!$G$32,0,10*ROW('Sanitation Data'!G40)))</f>
        <v/>
      </c>
      <c r="DE46" s="291" t="str">
        <f ca="true">+IF(OFFSET('Sanitation Data'!$H$28,0,10*ROW('Sanitation Data'!H40))="","",OFFSET('Sanitation Data'!$H$28,0,10*ROW('Sanitation Data'!H40)))</f>
        <v/>
      </c>
      <c r="DF46" s="291" t="str">
        <f ca="true">+IF(OFFSET('Sanitation Data'!$H$29,0,10*ROW('Sanitation Data'!H40))="","",OFFSET('Sanitation Data'!$H$29,0,10*ROW('Sanitation Data'!H40)))</f>
        <v/>
      </c>
      <c r="DG46" s="291" t="str">
        <f ca="true">+IF(OFFSET('Sanitation Data'!$H$30,0,10*ROW('Sanitation Data'!H40))="","",OFFSET('Sanitation Data'!$H$30,0,10*ROW('Sanitation Data'!H40)))</f>
        <v/>
      </c>
      <c r="DH46" s="291" t="str">
        <f ca="true">+IF(OFFSET('Sanitation Data'!$H$31,0,10*ROW('Sanitation Data'!H40))="","",OFFSET('Sanitation Data'!$H$31,0,10*ROW('Sanitation Data'!H40)))</f>
        <v/>
      </c>
      <c r="DI46" s="291" t="str">
        <f ca="true">+IF(OFFSET('Sanitation Data'!$H$32,0,10*ROW('Sanitation Data'!H40))="","",OFFSET('Sanitation Data'!$H$32,0,10*ROW('Sanitation Data'!H40)))</f>
        <v/>
      </c>
      <c r="DJ46" s="291" t="str">
        <f ca="true">+IF(OFFSET('Sanitation Data'!$I$28,0,10*ROW('Sanitation Data'!I40))="","",OFFSET('Sanitation Data'!$I$28,0,10*ROW('Sanitation Data'!I40)))</f>
        <v/>
      </c>
      <c r="DK46" s="291" t="str">
        <f ca="true">+IF(OFFSET('Sanitation Data'!$I$29,0,10*ROW('Sanitation Data'!I40))="","",OFFSET('Sanitation Data'!$I$29,0,10*ROW('Sanitation Data'!I40)))</f>
        <v/>
      </c>
      <c r="DL46" s="291" t="str">
        <f ca="true">+IF(OFFSET('Sanitation Data'!$I$30,0,10*ROW('Sanitation Data'!I40))="","",OFFSET('Sanitation Data'!$I$30,0,10*ROW('Sanitation Data'!I40)))</f>
        <v/>
      </c>
      <c r="DM46" s="291" t="str">
        <f ca="true">+IF(OFFSET('Sanitation Data'!$I$31,0,10*ROW('Sanitation Data'!I40))="","",OFFSET('Sanitation Data'!$I$31,0,10*ROW('Sanitation Data'!I40)))</f>
        <v/>
      </c>
      <c r="DN46" s="291" t="str">
        <f ca="true">+IF(OFFSET('Sanitation Data'!$I$32,0,10*ROW('Sanitation Data'!I40))="","",OFFSET('Sanitation Data'!$I$32,0,10*ROW('Sanitation Data'!I40)))</f>
        <v/>
      </c>
      <c r="DO46" s="291" t="str">
        <f ca="true">+IF(OFFSET('Hygiene Data'!$D$11,0,10*ROW('Hygiene Data'!D40))="","",OFFSET('Hygiene Data'!$D$11,0,10*ROW('Hygiene Data'!D40)))</f>
        <v/>
      </c>
      <c r="DP46" s="291" t="str">
        <f ca="true">+IF(OFFSET('Hygiene Data'!$D$12,0,10*ROW('Hygiene Data'!D40))="","",OFFSET('Hygiene Data'!$D$12,0,10*ROW('Hygiene Data'!D40)))</f>
        <v/>
      </c>
      <c r="DQ46" s="291" t="str">
        <f ca="true">+IF(OFFSET('Hygiene Data'!$D$13,0,10*ROW('Hygiene Data'!D40))="","",OFFSET('Hygiene Data'!$D$13,0,10*ROW('Hygiene Data'!D40)))</f>
        <v/>
      </c>
      <c r="DR46" s="291" t="str">
        <f ca="true">+IF(OFFSET('Hygiene Data'!$E$11,0,10*ROW('Hygiene Data'!E40))="","",OFFSET('Hygiene Data'!$E$11,0,10*ROW('Hygiene Data'!E40)))</f>
        <v/>
      </c>
      <c r="DS46" s="291" t="str">
        <f ca="true">+IF(OFFSET('Hygiene Data'!$E$12,0,10*ROW('Hygiene Data'!E40))="","",OFFSET('Hygiene Data'!$E$12,0,10*ROW('Hygiene Data'!E40)))</f>
        <v/>
      </c>
      <c r="DT46" s="291" t="str">
        <f ca="true">+IF(OFFSET('Hygiene Data'!$E$13,0,10*ROW('Hygiene Data'!E40))="","",OFFSET('Hygiene Data'!$E$13,0,10*ROW('Hygiene Data'!E40)))</f>
        <v/>
      </c>
      <c r="DU46" s="291" t="str">
        <f ca="true">+IF(OFFSET('Hygiene Data'!$F$11,0,10*ROW('Hygiene Data'!F40))="","",OFFSET('Hygiene Data'!$F$11,0,10*ROW('Hygiene Data'!F40)))</f>
        <v/>
      </c>
      <c r="DV46" s="291" t="str">
        <f ca="true">+IF(OFFSET('Hygiene Data'!$F$12,0,10*ROW('Hygiene Data'!F40))="","",OFFSET('Hygiene Data'!$F$12,0,10*ROW('Hygiene Data'!F40)))</f>
        <v/>
      </c>
      <c r="DW46" s="291" t="str">
        <f ca="true">+IF(OFFSET('Hygiene Data'!$F$13,0,10*ROW('Hygiene Data'!F40))="","",OFFSET('Hygiene Data'!$F$13,0,10*ROW('Hygiene Data'!F40)))</f>
        <v/>
      </c>
      <c r="DX46" s="291" t="str">
        <f ca="true">+IF(OFFSET('Hygiene Data'!$G$11,0,10*ROW('Hygiene Data'!G40))="","",OFFSET('Hygiene Data'!$G$11,0,10*ROW('Hygiene Data'!G40)))</f>
        <v/>
      </c>
      <c r="DY46" s="291" t="str">
        <f ca="true">+IF(OFFSET('Hygiene Data'!$G$12,0,10*ROW('Hygiene Data'!G40))="","",OFFSET('Hygiene Data'!$G$12,0,10*ROW('Hygiene Data'!G40)))</f>
        <v/>
      </c>
      <c r="DZ46" s="291" t="str">
        <f ca="true">+IF(OFFSET('Hygiene Data'!$G$13,0,10*ROW('Hygiene Data'!G40))="","",OFFSET('Hygiene Data'!$G$13,0,10*ROW('Hygiene Data'!G40)))</f>
        <v/>
      </c>
      <c r="EA46" s="291" t="str">
        <f ca="true">+IF(OFFSET('Hygiene Data'!$H$11,0,10*ROW('Hygiene Data'!H40))="","",OFFSET('Hygiene Data'!$H$11,0,10*ROW('Hygiene Data'!H40)))</f>
        <v/>
      </c>
      <c r="EB46" s="291" t="str">
        <f ca="true">+IF(OFFSET('Hygiene Data'!$H$12,0,10*ROW('Hygiene Data'!H40))="","",OFFSET('Hygiene Data'!$H$12,0,10*ROW('Hygiene Data'!H40)))</f>
        <v/>
      </c>
      <c r="EC46" s="291" t="str">
        <f ca="true">+IF(OFFSET('Hygiene Data'!$H$13,0,10*ROW('Hygiene Data'!H40))="","",OFFSET('Hygiene Data'!$H$13,0,10*ROW('Hygiene Data'!H40)))</f>
        <v/>
      </c>
      <c r="ED46" s="291" t="str">
        <f ca="true">+IF(OFFSET('Hygiene Data'!$I$11,0,10*ROW('Hygiene Data'!I40))="","",OFFSET('Hygiene Data'!$I$11,0,10*ROW('Hygiene Data'!I40)))</f>
        <v/>
      </c>
      <c r="EE46" s="291" t="str">
        <f ca="true">+IF(OFFSET('Hygiene Data'!$I$12,0,10*ROW('Hygiene Data'!I40))="","",OFFSET('Hygiene Data'!$I$12,0,10*ROW('Hygiene Data'!I40)))</f>
        <v/>
      </c>
      <c r="EF46" s="291"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7"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91"/>
      <c r="BS47" s="291" t="str">
        <f ca="true">+IF(OFFSET('Water Data'!$D$27,0,10*ROW('Water Data'!D41))="","",OFFSET('Water Data'!$D$27,0,10*ROW('Water Data'!D41)))</f>
        <v/>
      </c>
      <c r="BT47" s="291" t="str">
        <f ca="true">+IF(OFFSET('Water Data'!$D$28,0,10*ROW('Water Data'!D41))="","",OFFSET('Water Data'!$D$28,0,10*ROW('Water Data'!D41)))</f>
        <v/>
      </c>
      <c r="BU47" s="291" t="str">
        <f ca="true">+IF(OFFSET('Water Data'!$D$29,0,10*ROW('Water Data'!D41))="","",OFFSET('Water Data'!$D$29,0,10*ROW('Water Data'!D41)))</f>
        <v/>
      </c>
      <c r="BV47" s="291" t="str">
        <f ca="true">+IF(OFFSET('Water Data'!$E$27,0,10*ROW('Water Data'!E41))="","",OFFSET('Water Data'!$E$27,0,10*ROW('Water Data'!E41)))</f>
        <v/>
      </c>
      <c r="BW47" s="291" t="str">
        <f ca="true">+IF(OFFSET('Water Data'!$E$28,0,10*ROW('Water Data'!E41))="","",OFFSET('Water Data'!$E$28,0,10*ROW('Water Data'!E41)))</f>
        <v/>
      </c>
      <c r="BX47" s="291" t="str">
        <f ca="true">+IF(OFFSET('Water Data'!$E$29,0,10*ROW('Water Data'!E41))="","",OFFSET('Water Data'!$E$29,0,10*ROW('Water Data'!E41)))</f>
        <v/>
      </c>
      <c r="BY47" s="291" t="str">
        <f ca="true">+IF(OFFSET('Water Data'!$F$27,0,10*ROW('Water Data'!F41))="","",OFFSET('Water Data'!$F$27,0,10*ROW('Water Data'!F41)))</f>
        <v/>
      </c>
      <c r="BZ47" s="291" t="str">
        <f ca="true">+IF(OFFSET('Water Data'!$F$28,0,10*ROW('Water Data'!F41))="","",OFFSET('Water Data'!$F$28,0,10*ROW('Water Data'!F41)))</f>
        <v/>
      </c>
      <c r="CA47" s="291" t="str">
        <f ca="true">+IF(OFFSET('Water Data'!$F$29,0,10*ROW('Water Data'!F41))="","",OFFSET('Water Data'!$F$29,0,10*ROW('Water Data'!F41)))</f>
        <v/>
      </c>
      <c r="CB47" s="291" t="str">
        <f ca="true">+IF(OFFSET('Water Data'!$G$27,0,10*ROW('Water Data'!G41))="","",OFFSET('Water Data'!$G$27,0,10*ROW('Water Data'!G41)))</f>
        <v/>
      </c>
      <c r="CC47" s="291" t="str">
        <f ca="true">+IF(OFFSET('Water Data'!$G$28,0,10*ROW('Water Data'!G41))="","",OFFSET('Water Data'!$G$28,0,10*ROW('Water Data'!G41)))</f>
        <v/>
      </c>
      <c r="CD47" s="291" t="str">
        <f ca="true">+IF(OFFSET('Water Data'!$G$29,0,10*ROW('Water Data'!G41))="","",OFFSET('Water Data'!$G$29,0,10*ROW('Water Data'!G41)))</f>
        <v/>
      </c>
      <c r="CE47" s="291" t="str">
        <f ca="true">+IF(OFFSET('Water Data'!$H$27,0,10*ROW('Water Data'!H41))="","",OFFSET('Water Data'!$H$27,0,10*ROW('Water Data'!H41)))</f>
        <v/>
      </c>
      <c r="CF47" s="291" t="str">
        <f ca="true">+IF(OFFSET('Water Data'!$H$28,0,10*ROW('Water Data'!H41))="","",OFFSET('Water Data'!$H$28,0,10*ROW('Water Data'!H41)))</f>
        <v/>
      </c>
      <c r="CG47" s="291" t="str">
        <f ca="true">+IF(OFFSET('Water Data'!$H$29,0,10*ROW('Water Data'!H41))="","",OFFSET('Water Data'!$H$29,0,10*ROW('Water Data'!H41)))</f>
        <v/>
      </c>
      <c r="CH47" s="291" t="str">
        <f ca="true">+IF(OFFSET('Water Data'!$I$27,0,10*ROW('Water Data'!I41))="","",OFFSET('Water Data'!$I$27,0,10*ROW('Water Data'!I41)))</f>
        <v/>
      </c>
      <c r="CI47" s="291" t="str">
        <f ca="true">+IF(OFFSET('Water Data'!$I$28,0,10*ROW('Water Data'!I41))="","",OFFSET('Water Data'!$I$28,0,10*ROW('Water Data'!I41)))</f>
        <v/>
      </c>
      <c r="CJ47" s="291" t="str">
        <f ca="true">+IF(OFFSET('Water Data'!$I$29,0,10*ROW('Water Data'!I41))="","",OFFSET('Water Data'!$I$29,0,10*ROW('Water Data'!I41)))</f>
        <v/>
      </c>
      <c r="CK47" s="291" t="str">
        <f ca="true">+IF(OFFSET('Sanitation Data'!$D$28,0,10*ROW('Sanitation Data'!D41))="","",OFFSET('Sanitation Data'!$D$28,0,10*ROW('Sanitation Data'!D41)))</f>
        <v/>
      </c>
      <c r="CL47" s="291" t="str">
        <f ca="true">+IF(OFFSET('Sanitation Data'!$D$29,0,10*ROW('Sanitation Data'!D41))="","",OFFSET('Sanitation Data'!$D$29,0,10*ROW('Sanitation Data'!D41)))</f>
        <v/>
      </c>
      <c r="CM47" s="291" t="str">
        <f ca="true">+IF(OFFSET('Sanitation Data'!$D$30,0,10*ROW('Sanitation Data'!D41))="","",OFFSET('Sanitation Data'!$D$30,0,10*ROW('Sanitation Data'!D41)))</f>
        <v/>
      </c>
      <c r="CN47" s="291" t="str">
        <f ca="true">+IF(OFFSET('Sanitation Data'!$D$31,0,10*ROW('Sanitation Data'!D41))="","",OFFSET('Sanitation Data'!$D$31,0,10*ROW('Sanitation Data'!D41)))</f>
        <v/>
      </c>
      <c r="CO47" s="291" t="str">
        <f ca="true">+IF(OFFSET('Sanitation Data'!$D$32,0,10*ROW('Sanitation Data'!D41))="","",OFFSET('Sanitation Data'!$D$32,0,10*ROW('Sanitation Data'!D41)))</f>
        <v/>
      </c>
      <c r="CP47" s="291" t="str">
        <f ca="true">+IF(OFFSET('Sanitation Data'!$E$28,0,10*ROW('Sanitation Data'!E41))="","",OFFSET('Sanitation Data'!$E$28,0,10*ROW('Sanitation Data'!E41)))</f>
        <v/>
      </c>
      <c r="CQ47" s="291" t="str">
        <f ca="true">+IF(OFFSET('Sanitation Data'!$E$29,0,10*ROW('Sanitation Data'!E41))="","",OFFSET('Sanitation Data'!$E$29,0,10*ROW('Sanitation Data'!E41)))</f>
        <v/>
      </c>
      <c r="CR47" s="291" t="str">
        <f ca="true">+IF(OFFSET('Sanitation Data'!$E$30,0,10*ROW('Sanitation Data'!E41))="","",OFFSET('Sanitation Data'!$E$30,0,10*ROW('Sanitation Data'!E41)))</f>
        <v/>
      </c>
      <c r="CS47" s="291" t="str">
        <f ca="true">+IF(OFFSET('Sanitation Data'!$E$31,0,10*ROW('Sanitation Data'!E41))="","",OFFSET('Sanitation Data'!$E$31,0,10*ROW('Sanitation Data'!E41)))</f>
        <v/>
      </c>
      <c r="CT47" s="291" t="str">
        <f ca="true">+IF(OFFSET('Sanitation Data'!$E$32,0,10*ROW('Sanitation Data'!E41))="","",OFFSET('Sanitation Data'!$E$32,0,10*ROW('Sanitation Data'!E41)))</f>
        <v/>
      </c>
      <c r="CU47" s="291" t="str">
        <f ca="true">+IF(OFFSET('Sanitation Data'!$F$28,0,10*ROW('Sanitation Data'!F41))="","",OFFSET('Sanitation Data'!$F$28,0,10*ROW('Sanitation Data'!F41)))</f>
        <v/>
      </c>
      <c r="CV47" s="291" t="str">
        <f ca="true">+IF(OFFSET('Sanitation Data'!$F$29,0,10*ROW('Sanitation Data'!F41))="","",OFFSET('Sanitation Data'!$F$29,0,10*ROW('Sanitation Data'!F41)))</f>
        <v/>
      </c>
      <c r="CW47" s="291" t="str">
        <f ca="true">+IF(OFFSET('Sanitation Data'!$F$30,0,10*ROW('Sanitation Data'!F41))="","",OFFSET('Sanitation Data'!$F$30,0,10*ROW('Sanitation Data'!F41)))</f>
        <v/>
      </c>
      <c r="CX47" s="291" t="str">
        <f ca="true">+IF(OFFSET('Sanitation Data'!$F$31,0,10*ROW('Sanitation Data'!F41))="","",OFFSET('Sanitation Data'!$F$31,0,10*ROW('Sanitation Data'!F41)))</f>
        <v/>
      </c>
      <c r="CY47" s="291" t="str">
        <f ca="true">+IF(OFFSET('Sanitation Data'!$F$32,0,10*ROW('Sanitation Data'!F41))="","",OFFSET('Sanitation Data'!$F$32,0,10*ROW('Sanitation Data'!F41)))</f>
        <v/>
      </c>
      <c r="CZ47" s="291" t="str">
        <f ca="true">+IF(OFFSET('Sanitation Data'!$G$28,0,10*ROW('Sanitation Data'!G41))="","",OFFSET('Sanitation Data'!$G$28,0,10*ROW('Sanitation Data'!G41)))</f>
        <v/>
      </c>
      <c r="DA47" s="291" t="str">
        <f ca="true">+IF(OFFSET('Sanitation Data'!$G$29,0,10*ROW('Sanitation Data'!G41))="","",OFFSET('Sanitation Data'!$G$29,0,10*ROW('Sanitation Data'!G41)))</f>
        <v/>
      </c>
      <c r="DB47" s="291" t="str">
        <f ca="true">+IF(OFFSET('Sanitation Data'!$G$30,0,10*ROW('Sanitation Data'!G41))="","",OFFSET('Sanitation Data'!$G$30,0,10*ROW('Sanitation Data'!G41)))</f>
        <v/>
      </c>
      <c r="DC47" s="291" t="str">
        <f ca="true">+IF(OFFSET('Sanitation Data'!$G$31,0,10*ROW('Sanitation Data'!G41))="","",OFFSET('Sanitation Data'!$G$31,0,10*ROW('Sanitation Data'!G41)))</f>
        <v/>
      </c>
      <c r="DD47" s="291" t="str">
        <f ca="true">+IF(OFFSET('Sanitation Data'!$G$32,0,10*ROW('Sanitation Data'!G41))="","",OFFSET('Sanitation Data'!$G$32,0,10*ROW('Sanitation Data'!G41)))</f>
        <v/>
      </c>
      <c r="DE47" s="291" t="str">
        <f ca="true">+IF(OFFSET('Sanitation Data'!$H$28,0,10*ROW('Sanitation Data'!H41))="","",OFFSET('Sanitation Data'!$H$28,0,10*ROW('Sanitation Data'!H41)))</f>
        <v/>
      </c>
      <c r="DF47" s="291" t="str">
        <f ca="true">+IF(OFFSET('Sanitation Data'!$H$29,0,10*ROW('Sanitation Data'!H41))="","",OFFSET('Sanitation Data'!$H$29,0,10*ROW('Sanitation Data'!H41)))</f>
        <v/>
      </c>
      <c r="DG47" s="291" t="str">
        <f ca="true">+IF(OFFSET('Sanitation Data'!$H$30,0,10*ROW('Sanitation Data'!H41))="","",OFFSET('Sanitation Data'!$H$30,0,10*ROW('Sanitation Data'!H41)))</f>
        <v/>
      </c>
      <c r="DH47" s="291" t="str">
        <f ca="true">+IF(OFFSET('Sanitation Data'!$H$31,0,10*ROW('Sanitation Data'!H41))="","",OFFSET('Sanitation Data'!$H$31,0,10*ROW('Sanitation Data'!H41)))</f>
        <v/>
      </c>
      <c r="DI47" s="291" t="str">
        <f ca="true">+IF(OFFSET('Sanitation Data'!$H$32,0,10*ROW('Sanitation Data'!H41))="","",OFFSET('Sanitation Data'!$H$32,0,10*ROW('Sanitation Data'!H41)))</f>
        <v/>
      </c>
      <c r="DJ47" s="291" t="str">
        <f ca="true">+IF(OFFSET('Sanitation Data'!$I$28,0,10*ROW('Sanitation Data'!I41))="","",OFFSET('Sanitation Data'!$I$28,0,10*ROW('Sanitation Data'!I41)))</f>
        <v/>
      </c>
      <c r="DK47" s="291" t="str">
        <f ca="true">+IF(OFFSET('Sanitation Data'!$I$29,0,10*ROW('Sanitation Data'!I41))="","",OFFSET('Sanitation Data'!$I$29,0,10*ROW('Sanitation Data'!I41)))</f>
        <v/>
      </c>
      <c r="DL47" s="291" t="str">
        <f ca="true">+IF(OFFSET('Sanitation Data'!$I$30,0,10*ROW('Sanitation Data'!I41))="","",OFFSET('Sanitation Data'!$I$30,0,10*ROW('Sanitation Data'!I41)))</f>
        <v/>
      </c>
      <c r="DM47" s="291" t="str">
        <f ca="true">+IF(OFFSET('Sanitation Data'!$I$31,0,10*ROW('Sanitation Data'!I41))="","",OFFSET('Sanitation Data'!$I$31,0,10*ROW('Sanitation Data'!I41)))</f>
        <v/>
      </c>
      <c r="DN47" s="291" t="str">
        <f ca="true">+IF(OFFSET('Sanitation Data'!$I$32,0,10*ROW('Sanitation Data'!I41))="","",OFFSET('Sanitation Data'!$I$32,0,10*ROW('Sanitation Data'!I41)))</f>
        <v/>
      </c>
      <c r="DO47" s="291" t="str">
        <f ca="true">+IF(OFFSET('Hygiene Data'!$D$11,0,10*ROW('Hygiene Data'!D41))="","",OFFSET('Hygiene Data'!$D$11,0,10*ROW('Hygiene Data'!D41)))</f>
        <v/>
      </c>
      <c r="DP47" s="291" t="str">
        <f ca="true">+IF(OFFSET('Hygiene Data'!$D$12,0,10*ROW('Hygiene Data'!D41))="","",OFFSET('Hygiene Data'!$D$12,0,10*ROW('Hygiene Data'!D41)))</f>
        <v/>
      </c>
      <c r="DQ47" s="291" t="str">
        <f ca="true">+IF(OFFSET('Hygiene Data'!$D$13,0,10*ROW('Hygiene Data'!D41))="","",OFFSET('Hygiene Data'!$D$13,0,10*ROW('Hygiene Data'!D41)))</f>
        <v/>
      </c>
      <c r="DR47" s="291" t="str">
        <f ca="true">+IF(OFFSET('Hygiene Data'!$E$11,0,10*ROW('Hygiene Data'!E41))="","",OFFSET('Hygiene Data'!$E$11,0,10*ROW('Hygiene Data'!E41)))</f>
        <v/>
      </c>
      <c r="DS47" s="291" t="str">
        <f ca="true">+IF(OFFSET('Hygiene Data'!$E$12,0,10*ROW('Hygiene Data'!E41))="","",OFFSET('Hygiene Data'!$E$12,0,10*ROW('Hygiene Data'!E41)))</f>
        <v/>
      </c>
      <c r="DT47" s="291" t="str">
        <f ca="true">+IF(OFFSET('Hygiene Data'!$E$13,0,10*ROW('Hygiene Data'!E41))="","",OFFSET('Hygiene Data'!$E$13,0,10*ROW('Hygiene Data'!E41)))</f>
        <v/>
      </c>
      <c r="DU47" s="291" t="str">
        <f ca="true">+IF(OFFSET('Hygiene Data'!$F$11,0,10*ROW('Hygiene Data'!F41))="","",OFFSET('Hygiene Data'!$F$11,0,10*ROW('Hygiene Data'!F41)))</f>
        <v/>
      </c>
      <c r="DV47" s="291" t="str">
        <f ca="true">+IF(OFFSET('Hygiene Data'!$F$12,0,10*ROW('Hygiene Data'!F41))="","",OFFSET('Hygiene Data'!$F$12,0,10*ROW('Hygiene Data'!F41)))</f>
        <v/>
      </c>
      <c r="DW47" s="291" t="str">
        <f ca="true">+IF(OFFSET('Hygiene Data'!$F$13,0,10*ROW('Hygiene Data'!F41))="","",OFFSET('Hygiene Data'!$F$13,0,10*ROW('Hygiene Data'!F41)))</f>
        <v/>
      </c>
      <c r="DX47" s="291" t="str">
        <f ca="true">+IF(OFFSET('Hygiene Data'!$G$11,0,10*ROW('Hygiene Data'!G41))="","",OFFSET('Hygiene Data'!$G$11,0,10*ROW('Hygiene Data'!G41)))</f>
        <v/>
      </c>
      <c r="DY47" s="291" t="str">
        <f ca="true">+IF(OFFSET('Hygiene Data'!$G$12,0,10*ROW('Hygiene Data'!G41))="","",OFFSET('Hygiene Data'!$G$12,0,10*ROW('Hygiene Data'!G41)))</f>
        <v/>
      </c>
      <c r="DZ47" s="291" t="str">
        <f ca="true">+IF(OFFSET('Hygiene Data'!$G$13,0,10*ROW('Hygiene Data'!G41))="","",OFFSET('Hygiene Data'!$G$13,0,10*ROW('Hygiene Data'!G41)))</f>
        <v/>
      </c>
      <c r="EA47" s="291" t="str">
        <f ca="true">+IF(OFFSET('Hygiene Data'!$H$11,0,10*ROW('Hygiene Data'!H41))="","",OFFSET('Hygiene Data'!$H$11,0,10*ROW('Hygiene Data'!H41)))</f>
        <v/>
      </c>
      <c r="EB47" s="291" t="str">
        <f ca="true">+IF(OFFSET('Hygiene Data'!$H$12,0,10*ROW('Hygiene Data'!H41))="","",OFFSET('Hygiene Data'!$H$12,0,10*ROW('Hygiene Data'!H41)))</f>
        <v/>
      </c>
      <c r="EC47" s="291" t="str">
        <f ca="true">+IF(OFFSET('Hygiene Data'!$H$13,0,10*ROW('Hygiene Data'!H41))="","",OFFSET('Hygiene Data'!$H$13,0,10*ROW('Hygiene Data'!H41)))</f>
        <v/>
      </c>
      <c r="ED47" s="291" t="str">
        <f ca="true">+IF(OFFSET('Hygiene Data'!$I$11,0,10*ROW('Hygiene Data'!I41))="","",OFFSET('Hygiene Data'!$I$11,0,10*ROW('Hygiene Data'!I41)))</f>
        <v/>
      </c>
      <c r="EE47" s="291" t="str">
        <f ca="true">+IF(OFFSET('Hygiene Data'!$I$12,0,10*ROW('Hygiene Data'!I41))="","",OFFSET('Hygiene Data'!$I$12,0,10*ROW('Hygiene Data'!I41)))</f>
        <v/>
      </c>
      <c r="EF47" s="291"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7"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91"/>
      <c r="BS48" s="291" t="str">
        <f ca="true">+IF(OFFSET('Water Data'!$D$27,0,10*ROW('Water Data'!D42))="","",OFFSET('Water Data'!$D$27,0,10*ROW('Water Data'!D42)))</f>
        <v/>
      </c>
      <c r="BT48" s="291" t="str">
        <f ca="true">+IF(OFFSET('Water Data'!$D$28,0,10*ROW('Water Data'!D42))="","",OFFSET('Water Data'!$D$28,0,10*ROW('Water Data'!D42)))</f>
        <v/>
      </c>
      <c r="BU48" s="291" t="str">
        <f ca="true">+IF(OFFSET('Water Data'!$D$29,0,10*ROW('Water Data'!D42))="","",OFFSET('Water Data'!$D$29,0,10*ROW('Water Data'!D42)))</f>
        <v/>
      </c>
      <c r="BV48" s="291" t="str">
        <f ca="true">+IF(OFFSET('Water Data'!$E$27,0,10*ROW('Water Data'!E42))="","",OFFSET('Water Data'!$E$27,0,10*ROW('Water Data'!E42)))</f>
        <v/>
      </c>
      <c r="BW48" s="291" t="str">
        <f ca="true">+IF(OFFSET('Water Data'!$E$28,0,10*ROW('Water Data'!E42))="","",OFFSET('Water Data'!$E$28,0,10*ROW('Water Data'!E42)))</f>
        <v/>
      </c>
      <c r="BX48" s="291" t="str">
        <f ca="true">+IF(OFFSET('Water Data'!$E$29,0,10*ROW('Water Data'!E42))="","",OFFSET('Water Data'!$E$29,0,10*ROW('Water Data'!E42)))</f>
        <v/>
      </c>
      <c r="BY48" s="291" t="str">
        <f ca="true">+IF(OFFSET('Water Data'!$F$27,0,10*ROW('Water Data'!F42))="","",OFFSET('Water Data'!$F$27,0,10*ROW('Water Data'!F42)))</f>
        <v/>
      </c>
      <c r="BZ48" s="291" t="str">
        <f ca="true">+IF(OFFSET('Water Data'!$F$28,0,10*ROW('Water Data'!F42))="","",OFFSET('Water Data'!$F$28,0,10*ROW('Water Data'!F42)))</f>
        <v/>
      </c>
      <c r="CA48" s="291" t="str">
        <f ca="true">+IF(OFFSET('Water Data'!$F$29,0,10*ROW('Water Data'!F42))="","",OFFSET('Water Data'!$F$29,0,10*ROW('Water Data'!F42)))</f>
        <v/>
      </c>
      <c r="CB48" s="291" t="str">
        <f ca="true">+IF(OFFSET('Water Data'!$G$27,0,10*ROW('Water Data'!G42))="","",OFFSET('Water Data'!$G$27,0,10*ROW('Water Data'!G42)))</f>
        <v/>
      </c>
      <c r="CC48" s="291" t="str">
        <f ca="true">+IF(OFFSET('Water Data'!$G$28,0,10*ROW('Water Data'!G42))="","",OFFSET('Water Data'!$G$28,0,10*ROW('Water Data'!G42)))</f>
        <v/>
      </c>
      <c r="CD48" s="291" t="str">
        <f ca="true">+IF(OFFSET('Water Data'!$G$29,0,10*ROW('Water Data'!G42))="","",OFFSET('Water Data'!$G$29,0,10*ROW('Water Data'!G42)))</f>
        <v/>
      </c>
      <c r="CE48" s="291" t="str">
        <f ca="true">+IF(OFFSET('Water Data'!$H$27,0,10*ROW('Water Data'!H42))="","",OFFSET('Water Data'!$H$27,0,10*ROW('Water Data'!H42)))</f>
        <v/>
      </c>
      <c r="CF48" s="291" t="str">
        <f ca="true">+IF(OFFSET('Water Data'!$H$28,0,10*ROW('Water Data'!H42))="","",OFFSET('Water Data'!$H$28,0,10*ROW('Water Data'!H42)))</f>
        <v/>
      </c>
      <c r="CG48" s="291" t="str">
        <f ca="true">+IF(OFFSET('Water Data'!$H$29,0,10*ROW('Water Data'!H42))="","",OFFSET('Water Data'!$H$29,0,10*ROW('Water Data'!H42)))</f>
        <v/>
      </c>
      <c r="CH48" s="291" t="str">
        <f ca="true">+IF(OFFSET('Water Data'!$I$27,0,10*ROW('Water Data'!I42))="","",OFFSET('Water Data'!$I$27,0,10*ROW('Water Data'!I42)))</f>
        <v/>
      </c>
      <c r="CI48" s="291" t="str">
        <f ca="true">+IF(OFFSET('Water Data'!$I$28,0,10*ROW('Water Data'!I42))="","",OFFSET('Water Data'!$I$28,0,10*ROW('Water Data'!I42)))</f>
        <v/>
      </c>
      <c r="CJ48" s="291" t="str">
        <f ca="true">+IF(OFFSET('Water Data'!$I$29,0,10*ROW('Water Data'!I42))="","",OFFSET('Water Data'!$I$29,0,10*ROW('Water Data'!I42)))</f>
        <v/>
      </c>
      <c r="CK48" s="291" t="str">
        <f ca="true">+IF(OFFSET('Sanitation Data'!$D$28,0,10*ROW('Sanitation Data'!D42))="","",OFFSET('Sanitation Data'!$D$28,0,10*ROW('Sanitation Data'!D42)))</f>
        <v/>
      </c>
      <c r="CL48" s="291" t="str">
        <f ca="true">+IF(OFFSET('Sanitation Data'!$D$29,0,10*ROW('Sanitation Data'!D42))="","",OFFSET('Sanitation Data'!$D$29,0,10*ROW('Sanitation Data'!D42)))</f>
        <v/>
      </c>
      <c r="CM48" s="291" t="str">
        <f ca="true">+IF(OFFSET('Sanitation Data'!$D$30,0,10*ROW('Sanitation Data'!D42))="","",OFFSET('Sanitation Data'!$D$30,0,10*ROW('Sanitation Data'!D42)))</f>
        <v/>
      </c>
      <c r="CN48" s="291" t="str">
        <f ca="true">+IF(OFFSET('Sanitation Data'!$D$31,0,10*ROW('Sanitation Data'!D42))="","",OFFSET('Sanitation Data'!$D$31,0,10*ROW('Sanitation Data'!D42)))</f>
        <v/>
      </c>
      <c r="CO48" s="291" t="str">
        <f ca="true">+IF(OFFSET('Sanitation Data'!$D$32,0,10*ROW('Sanitation Data'!D42))="","",OFFSET('Sanitation Data'!$D$32,0,10*ROW('Sanitation Data'!D42)))</f>
        <v/>
      </c>
      <c r="CP48" s="291" t="str">
        <f ca="true">+IF(OFFSET('Sanitation Data'!$E$28,0,10*ROW('Sanitation Data'!E42))="","",OFFSET('Sanitation Data'!$E$28,0,10*ROW('Sanitation Data'!E42)))</f>
        <v/>
      </c>
      <c r="CQ48" s="291" t="str">
        <f ca="true">+IF(OFFSET('Sanitation Data'!$E$29,0,10*ROW('Sanitation Data'!E42))="","",OFFSET('Sanitation Data'!$E$29,0,10*ROW('Sanitation Data'!E42)))</f>
        <v/>
      </c>
      <c r="CR48" s="291" t="str">
        <f ca="true">+IF(OFFSET('Sanitation Data'!$E$30,0,10*ROW('Sanitation Data'!E42))="","",OFFSET('Sanitation Data'!$E$30,0,10*ROW('Sanitation Data'!E42)))</f>
        <v/>
      </c>
      <c r="CS48" s="291" t="str">
        <f ca="true">+IF(OFFSET('Sanitation Data'!$E$31,0,10*ROW('Sanitation Data'!E42))="","",OFFSET('Sanitation Data'!$E$31,0,10*ROW('Sanitation Data'!E42)))</f>
        <v/>
      </c>
      <c r="CT48" s="291" t="str">
        <f ca="true">+IF(OFFSET('Sanitation Data'!$E$32,0,10*ROW('Sanitation Data'!E42))="","",OFFSET('Sanitation Data'!$E$32,0,10*ROW('Sanitation Data'!E42)))</f>
        <v/>
      </c>
      <c r="CU48" s="291" t="str">
        <f ca="true">+IF(OFFSET('Sanitation Data'!$F$28,0,10*ROW('Sanitation Data'!F42))="","",OFFSET('Sanitation Data'!$F$28,0,10*ROW('Sanitation Data'!F42)))</f>
        <v/>
      </c>
      <c r="CV48" s="291" t="str">
        <f ca="true">+IF(OFFSET('Sanitation Data'!$F$29,0,10*ROW('Sanitation Data'!F42))="","",OFFSET('Sanitation Data'!$F$29,0,10*ROW('Sanitation Data'!F42)))</f>
        <v/>
      </c>
      <c r="CW48" s="291" t="str">
        <f ca="true">+IF(OFFSET('Sanitation Data'!$F$30,0,10*ROW('Sanitation Data'!F42))="","",OFFSET('Sanitation Data'!$F$30,0,10*ROW('Sanitation Data'!F42)))</f>
        <v/>
      </c>
      <c r="CX48" s="291" t="str">
        <f ca="true">+IF(OFFSET('Sanitation Data'!$F$31,0,10*ROW('Sanitation Data'!F42))="","",OFFSET('Sanitation Data'!$F$31,0,10*ROW('Sanitation Data'!F42)))</f>
        <v/>
      </c>
      <c r="CY48" s="291" t="str">
        <f ca="true">+IF(OFFSET('Sanitation Data'!$F$32,0,10*ROW('Sanitation Data'!F42))="","",OFFSET('Sanitation Data'!$F$32,0,10*ROW('Sanitation Data'!F42)))</f>
        <v/>
      </c>
      <c r="CZ48" s="291" t="str">
        <f ca="true">+IF(OFFSET('Sanitation Data'!$G$28,0,10*ROW('Sanitation Data'!G42))="","",OFFSET('Sanitation Data'!$G$28,0,10*ROW('Sanitation Data'!G42)))</f>
        <v/>
      </c>
      <c r="DA48" s="291" t="str">
        <f ca="true">+IF(OFFSET('Sanitation Data'!$G$29,0,10*ROW('Sanitation Data'!G42))="","",OFFSET('Sanitation Data'!$G$29,0,10*ROW('Sanitation Data'!G42)))</f>
        <v/>
      </c>
      <c r="DB48" s="291" t="str">
        <f ca="true">+IF(OFFSET('Sanitation Data'!$G$30,0,10*ROW('Sanitation Data'!G42))="","",OFFSET('Sanitation Data'!$G$30,0,10*ROW('Sanitation Data'!G42)))</f>
        <v/>
      </c>
      <c r="DC48" s="291" t="str">
        <f ca="true">+IF(OFFSET('Sanitation Data'!$G$31,0,10*ROW('Sanitation Data'!G42))="","",OFFSET('Sanitation Data'!$G$31,0,10*ROW('Sanitation Data'!G42)))</f>
        <v/>
      </c>
      <c r="DD48" s="291" t="str">
        <f ca="true">+IF(OFFSET('Sanitation Data'!$G$32,0,10*ROW('Sanitation Data'!G42))="","",OFFSET('Sanitation Data'!$G$32,0,10*ROW('Sanitation Data'!G42)))</f>
        <v/>
      </c>
      <c r="DE48" s="291" t="str">
        <f ca="true">+IF(OFFSET('Sanitation Data'!$H$28,0,10*ROW('Sanitation Data'!H42))="","",OFFSET('Sanitation Data'!$H$28,0,10*ROW('Sanitation Data'!H42)))</f>
        <v/>
      </c>
      <c r="DF48" s="291" t="str">
        <f ca="true">+IF(OFFSET('Sanitation Data'!$H$29,0,10*ROW('Sanitation Data'!H42))="","",OFFSET('Sanitation Data'!$H$29,0,10*ROW('Sanitation Data'!H42)))</f>
        <v/>
      </c>
      <c r="DG48" s="291" t="str">
        <f ca="true">+IF(OFFSET('Sanitation Data'!$H$30,0,10*ROW('Sanitation Data'!H42))="","",OFFSET('Sanitation Data'!$H$30,0,10*ROW('Sanitation Data'!H42)))</f>
        <v/>
      </c>
      <c r="DH48" s="291" t="str">
        <f ca="true">+IF(OFFSET('Sanitation Data'!$H$31,0,10*ROW('Sanitation Data'!H42))="","",OFFSET('Sanitation Data'!$H$31,0,10*ROW('Sanitation Data'!H42)))</f>
        <v/>
      </c>
      <c r="DI48" s="291" t="str">
        <f ca="true">+IF(OFFSET('Sanitation Data'!$H$32,0,10*ROW('Sanitation Data'!H42))="","",OFFSET('Sanitation Data'!$H$32,0,10*ROW('Sanitation Data'!H42)))</f>
        <v/>
      </c>
      <c r="DJ48" s="291" t="str">
        <f ca="true">+IF(OFFSET('Sanitation Data'!$I$28,0,10*ROW('Sanitation Data'!I42))="","",OFFSET('Sanitation Data'!$I$28,0,10*ROW('Sanitation Data'!I42)))</f>
        <v/>
      </c>
      <c r="DK48" s="291" t="str">
        <f ca="true">+IF(OFFSET('Sanitation Data'!$I$29,0,10*ROW('Sanitation Data'!I42))="","",OFFSET('Sanitation Data'!$I$29,0,10*ROW('Sanitation Data'!I42)))</f>
        <v/>
      </c>
      <c r="DL48" s="291" t="str">
        <f ca="true">+IF(OFFSET('Sanitation Data'!$I$30,0,10*ROW('Sanitation Data'!I42))="","",OFFSET('Sanitation Data'!$I$30,0,10*ROW('Sanitation Data'!I42)))</f>
        <v/>
      </c>
      <c r="DM48" s="291" t="str">
        <f ca="true">+IF(OFFSET('Sanitation Data'!$I$31,0,10*ROW('Sanitation Data'!I42))="","",OFFSET('Sanitation Data'!$I$31,0,10*ROW('Sanitation Data'!I42)))</f>
        <v/>
      </c>
      <c r="DN48" s="291" t="str">
        <f ca="true">+IF(OFFSET('Sanitation Data'!$I$32,0,10*ROW('Sanitation Data'!I42))="","",OFFSET('Sanitation Data'!$I$32,0,10*ROW('Sanitation Data'!I42)))</f>
        <v/>
      </c>
      <c r="DO48" s="291" t="str">
        <f ca="true">+IF(OFFSET('Hygiene Data'!$D$11,0,10*ROW('Hygiene Data'!D42))="","",OFFSET('Hygiene Data'!$D$11,0,10*ROW('Hygiene Data'!D42)))</f>
        <v/>
      </c>
      <c r="DP48" s="291" t="str">
        <f ca="true">+IF(OFFSET('Hygiene Data'!$D$12,0,10*ROW('Hygiene Data'!D42))="","",OFFSET('Hygiene Data'!$D$12,0,10*ROW('Hygiene Data'!D42)))</f>
        <v/>
      </c>
      <c r="DQ48" s="291" t="str">
        <f ca="true">+IF(OFFSET('Hygiene Data'!$D$13,0,10*ROW('Hygiene Data'!D42))="","",OFFSET('Hygiene Data'!$D$13,0,10*ROW('Hygiene Data'!D42)))</f>
        <v/>
      </c>
      <c r="DR48" s="291" t="str">
        <f ca="true">+IF(OFFSET('Hygiene Data'!$E$11,0,10*ROW('Hygiene Data'!E42))="","",OFFSET('Hygiene Data'!$E$11,0,10*ROW('Hygiene Data'!E42)))</f>
        <v/>
      </c>
      <c r="DS48" s="291" t="str">
        <f ca="true">+IF(OFFSET('Hygiene Data'!$E$12,0,10*ROW('Hygiene Data'!E42))="","",OFFSET('Hygiene Data'!$E$12,0,10*ROW('Hygiene Data'!E42)))</f>
        <v/>
      </c>
      <c r="DT48" s="291" t="str">
        <f ca="true">+IF(OFFSET('Hygiene Data'!$E$13,0,10*ROW('Hygiene Data'!E42))="","",OFFSET('Hygiene Data'!$E$13,0,10*ROW('Hygiene Data'!E42)))</f>
        <v/>
      </c>
      <c r="DU48" s="291" t="str">
        <f ca="true">+IF(OFFSET('Hygiene Data'!$F$11,0,10*ROW('Hygiene Data'!F42))="","",OFFSET('Hygiene Data'!$F$11,0,10*ROW('Hygiene Data'!F42)))</f>
        <v/>
      </c>
      <c r="DV48" s="291" t="str">
        <f ca="true">+IF(OFFSET('Hygiene Data'!$F$12,0,10*ROW('Hygiene Data'!F42))="","",OFFSET('Hygiene Data'!$F$12,0,10*ROW('Hygiene Data'!F42)))</f>
        <v/>
      </c>
      <c r="DW48" s="291" t="str">
        <f ca="true">+IF(OFFSET('Hygiene Data'!$F$13,0,10*ROW('Hygiene Data'!F42))="","",OFFSET('Hygiene Data'!$F$13,0,10*ROW('Hygiene Data'!F42)))</f>
        <v/>
      </c>
      <c r="DX48" s="291" t="str">
        <f ca="true">+IF(OFFSET('Hygiene Data'!$G$11,0,10*ROW('Hygiene Data'!G42))="","",OFFSET('Hygiene Data'!$G$11,0,10*ROW('Hygiene Data'!G42)))</f>
        <v/>
      </c>
      <c r="DY48" s="291" t="str">
        <f ca="true">+IF(OFFSET('Hygiene Data'!$G$12,0,10*ROW('Hygiene Data'!G42))="","",OFFSET('Hygiene Data'!$G$12,0,10*ROW('Hygiene Data'!G42)))</f>
        <v/>
      </c>
      <c r="DZ48" s="291" t="str">
        <f ca="true">+IF(OFFSET('Hygiene Data'!$G$13,0,10*ROW('Hygiene Data'!G42))="","",OFFSET('Hygiene Data'!$G$13,0,10*ROW('Hygiene Data'!G42)))</f>
        <v/>
      </c>
      <c r="EA48" s="291" t="str">
        <f ca="true">+IF(OFFSET('Hygiene Data'!$H$11,0,10*ROW('Hygiene Data'!H42))="","",OFFSET('Hygiene Data'!$H$11,0,10*ROW('Hygiene Data'!H42)))</f>
        <v/>
      </c>
      <c r="EB48" s="291" t="str">
        <f ca="true">+IF(OFFSET('Hygiene Data'!$H$12,0,10*ROW('Hygiene Data'!H42))="","",OFFSET('Hygiene Data'!$H$12,0,10*ROW('Hygiene Data'!H42)))</f>
        <v/>
      </c>
      <c r="EC48" s="291" t="str">
        <f ca="true">+IF(OFFSET('Hygiene Data'!$H$13,0,10*ROW('Hygiene Data'!H42))="","",OFFSET('Hygiene Data'!$H$13,0,10*ROW('Hygiene Data'!H42)))</f>
        <v/>
      </c>
      <c r="ED48" s="291" t="str">
        <f ca="true">+IF(OFFSET('Hygiene Data'!$I$11,0,10*ROW('Hygiene Data'!I42))="","",OFFSET('Hygiene Data'!$I$11,0,10*ROW('Hygiene Data'!I42)))</f>
        <v/>
      </c>
      <c r="EE48" s="291" t="str">
        <f ca="true">+IF(OFFSET('Hygiene Data'!$I$12,0,10*ROW('Hygiene Data'!I42))="","",OFFSET('Hygiene Data'!$I$12,0,10*ROW('Hygiene Data'!I42)))</f>
        <v/>
      </c>
      <c r="EF48" s="291"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7"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91"/>
      <c r="BS49" s="291" t="str">
        <f ca="true">+IF(OFFSET('Water Data'!$D$27,0,10*ROW('Water Data'!D43))="","",OFFSET('Water Data'!$D$27,0,10*ROW('Water Data'!D43)))</f>
        <v/>
      </c>
      <c r="BT49" s="291" t="str">
        <f ca="true">+IF(OFFSET('Water Data'!$D$28,0,10*ROW('Water Data'!D43))="","",OFFSET('Water Data'!$D$28,0,10*ROW('Water Data'!D43)))</f>
        <v/>
      </c>
      <c r="BU49" s="291" t="str">
        <f ca="true">+IF(OFFSET('Water Data'!$D$29,0,10*ROW('Water Data'!D43))="","",OFFSET('Water Data'!$D$29,0,10*ROW('Water Data'!D43)))</f>
        <v/>
      </c>
      <c r="BV49" s="291" t="str">
        <f ca="true">+IF(OFFSET('Water Data'!$E$27,0,10*ROW('Water Data'!E43))="","",OFFSET('Water Data'!$E$27,0,10*ROW('Water Data'!E43)))</f>
        <v/>
      </c>
      <c r="BW49" s="291" t="str">
        <f ca="true">+IF(OFFSET('Water Data'!$E$28,0,10*ROW('Water Data'!E43))="","",OFFSET('Water Data'!$E$28,0,10*ROW('Water Data'!E43)))</f>
        <v/>
      </c>
      <c r="BX49" s="291" t="str">
        <f ca="true">+IF(OFFSET('Water Data'!$E$29,0,10*ROW('Water Data'!E43))="","",OFFSET('Water Data'!$E$29,0,10*ROW('Water Data'!E43)))</f>
        <v/>
      </c>
      <c r="BY49" s="291" t="str">
        <f ca="true">+IF(OFFSET('Water Data'!$F$27,0,10*ROW('Water Data'!F43))="","",OFFSET('Water Data'!$F$27,0,10*ROW('Water Data'!F43)))</f>
        <v/>
      </c>
      <c r="BZ49" s="291" t="str">
        <f ca="true">+IF(OFFSET('Water Data'!$F$28,0,10*ROW('Water Data'!F43))="","",OFFSET('Water Data'!$F$28,0,10*ROW('Water Data'!F43)))</f>
        <v/>
      </c>
      <c r="CA49" s="291" t="str">
        <f ca="true">+IF(OFFSET('Water Data'!$F$29,0,10*ROW('Water Data'!F43))="","",OFFSET('Water Data'!$F$29,0,10*ROW('Water Data'!F43)))</f>
        <v/>
      </c>
      <c r="CB49" s="291" t="str">
        <f ca="true">+IF(OFFSET('Water Data'!$G$27,0,10*ROW('Water Data'!G43))="","",OFFSET('Water Data'!$G$27,0,10*ROW('Water Data'!G43)))</f>
        <v/>
      </c>
      <c r="CC49" s="291" t="str">
        <f ca="true">+IF(OFFSET('Water Data'!$G$28,0,10*ROW('Water Data'!G43))="","",OFFSET('Water Data'!$G$28,0,10*ROW('Water Data'!G43)))</f>
        <v/>
      </c>
      <c r="CD49" s="291" t="str">
        <f ca="true">+IF(OFFSET('Water Data'!$G$29,0,10*ROW('Water Data'!G43))="","",OFFSET('Water Data'!$G$29,0,10*ROW('Water Data'!G43)))</f>
        <v/>
      </c>
      <c r="CE49" s="291" t="str">
        <f ca="true">+IF(OFFSET('Water Data'!$H$27,0,10*ROW('Water Data'!H43))="","",OFFSET('Water Data'!$H$27,0,10*ROW('Water Data'!H43)))</f>
        <v/>
      </c>
      <c r="CF49" s="291" t="str">
        <f ca="true">+IF(OFFSET('Water Data'!$H$28,0,10*ROW('Water Data'!H43))="","",OFFSET('Water Data'!$H$28,0,10*ROW('Water Data'!H43)))</f>
        <v/>
      </c>
      <c r="CG49" s="291" t="str">
        <f ca="true">+IF(OFFSET('Water Data'!$H$29,0,10*ROW('Water Data'!H43))="","",OFFSET('Water Data'!$H$29,0,10*ROW('Water Data'!H43)))</f>
        <v/>
      </c>
      <c r="CH49" s="291" t="str">
        <f ca="true">+IF(OFFSET('Water Data'!$I$27,0,10*ROW('Water Data'!I43))="","",OFFSET('Water Data'!$I$27,0,10*ROW('Water Data'!I43)))</f>
        <v/>
      </c>
      <c r="CI49" s="291" t="str">
        <f ca="true">+IF(OFFSET('Water Data'!$I$28,0,10*ROW('Water Data'!I43))="","",OFFSET('Water Data'!$I$28,0,10*ROW('Water Data'!I43)))</f>
        <v/>
      </c>
      <c r="CJ49" s="291" t="str">
        <f ca="true">+IF(OFFSET('Water Data'!$I$29,0,10*ROW('Water Data'!I43))="","",OFFSET('Water Data'!$I$29,0,10*ROW('Water Data'!I43)))</f>
        <v/>
      </c>
      <c r="CK49" s="291" t="str">
        <f ca="true">+IF(OFFSET('Sanitation Data'!$D$28,0,10*ROW('Sanitation Data'!D43))="","",OFFSET('Sanitation Data'!$D$28,0,10*ROW('Sanitation Data'!D43)))</f>
        <v/>
      </c>
      <c r="CL49" s="291" t="str">
        <f ca="true">+IF(OFFSET('Sanitation Data'!$D$29,0,10*ROW('Sanitation Data'!D43))="","",OFFSET('Sanitation Data'!$D$29,0,10*ROW('Sanitation Data'!D43)))</f>
        <v/>
      </c>
      <c r="CM49" s="291" t="str">
        <f ca="true">+IF(OFFSET('Sanitation Data'!$D$30,0,10*ROW('Sanitation Data'!D43))="","",OFFSET('Sanitation Data'!$D$30,0,10*ROW('Sanitation Data'!D43)))</f>
        <v/>
      </c>
      <c r="CN49" s="291" t="str">
        <f ca="true">+IF(OFFSET('Sanitation Data'!$D$31,0,10*ROW('Sanitation Data'!D43))="","",OFFSET('Sanitation Data'!$D$31,0,10*ROW('Sanitation Data'!D43)))</f>
        <v/>
      </c>
      <c r="CO49" s="291" t="str">
        <f ca="true">+IF(OFFSET('Sanitation Data'!$D$32,0,10*ROW('Sanitation Data'!D43))="","",OFFSET('Sanitation Data'!$D$32,0,10*ROW('Sanitation Data'!D43)))</f>
        <v/>
      </c>
      <c r="CP49" s="291" t="str">
        <f ca="true">+IF(OFFSET('Sanitation Data'!$E$28,0,10*ROW('Sanitation Data'!E43))="","",OFFSET('Sanitation Data'!$E$28,0,10*ROW('Sanitation Data'!E43)))</f>
        <v/>
      </c>
      <c r="CQ49" s="291" t="str">
        <f ca="true">+IF(OFFSET('Sanitation Data'!$E$29,0,10*ROW('Sanitation Data'!E43))="","",OFFSET('Sanitation Data'!$E$29,0,10*ROW('Sanitation Data'!E43)))</f>
        <v/>
      </c>
      <c r="CR49" s="291" t="str">
        <f ca="true">+IF(OFFSET('Sanitation Data'!$E$30,0,10*ROW('Sanitation Data'!E43))="","",OFFSET('Sanitation Data'!$E$30,0,10*ROW('Sanitation Data'!E43)))</f>
        <v/>
      </c>
      <c r="CS49" s="291" t="str">
        <f ca="true">+IF(OFFSET('Sanitation Data'!$E$31,0,10*ROW('Sanitation Data'!E43))="","",OFFSET('Sanitation Data'!$E$31,0,10*ROW('Sanitation Data'!E43)))</f>
        <v/>
      </c>
      <c r="CT49" s="291" t="str">
        <f ca="true">+IF(OFFSET('Sanitation Data'!$E$32,0,10*ROW('Sanitation Data'!E43))="","",OFFSET('Sanitation Data'!$E$32,0,10*ROW('Sanitation Data'!E43)))</f>
        <v/>
      </c>
      <c r="CU49" s="291" t="str">
        <f ca="true">+IF(OFFSET('Sanitation Data'!$F$28,0,10*ROW('Sanitation Data'!F43))="","",OFFSET('Sanitation Data'!$F$28,0,10*ROW('Sanitation Data'!F43)))</f>
        <v/>
      </c>
      <c r="CV49" s="291" t="str">
        <f ca="true">+IF(OFFSET('Sanitation Data'!$F$29,0,10*ROW('Sanitation Data'!F43))="","",OFFSET('Sanitation Data'!$F$29,0,10*ROW('Sanitation Data'!F43)))</f>
        <v/>
      </c>
      <c r="CW49" s="291" t="str">
        <f ca="true">+IF(OFFSET('Sanitation Data'!$F$30,0,10*ROW('Sanitation Data'!F43))="","",OFFSET('Sanitation Data'!$F$30,0,10*ROW('Sanitation Data'!F43)))</f>
        <v/>
      </c>
      <c r="CX49" s="291" t="str">
        <f ca="true">+IF(OFFSET('Sanitation Data'!$F$31,0,10*ROW('Sanitation Data'!F43))="","",OFFSET('Sanitation Data'!$F$31,0,10*ROW('Sanitation Data'!F43)))</f>
        <v/>
      </c>
      <c r="CY49" s="291" t="str">
        <f ca="true">+IF(OFFSET('Sanitation Data'!$F$32,0,10*ROW('Sanitation Data'!F43))="","",OFFSET('Sanitation Data'!$F$32,0,10*ROW('Sanitation Data'!F43)))</f>
        <v/>
      </c>
      <c r="CZ49" s="291" t="str">
        <f ca="true">+IF(OFFSET('Sanitation Data'!$G$28,0,10*ROW('Sanitation Data'!G43))="","",OFFSET('Sanitation Data'!$G$28,0,10*ROW('Sanitation Data'!G43)))</f>
        <v/>
      </c>
      <c r="DA49" s="291" t="str">
        <f ca="true">+IF(OFFSET('Sanitation Data'!$G$29,0,10*ROW('Sanitation Data'!G43))="","",OFFSET('Sanitation Data'!$G$29,0,10*ROW('Sanitation Data'!G43)))</f>
        <v/>
      </c>
      <c r="DB49" s="291" t="str">
        <f ca="true">+IF(OFFSET('Sanitation Data'!$G$30,0,10*ROW('Sanitation Data'!G43))="","",OFFSET('Sanitation Data'!$G$30,0,10*ROW('Sanitation Data'!G43)))</f>
        <v/>
      </c>
      <c r="DC49" s="291" t="str">
        <f ca="true">+IF(OFFSET('Sanitation Data'!$G$31,0,10*ROW('Sanitation Data'!G43))="","",OFFSET('Sanitation Data'!$G$31,0,10*ROW('Sanitation Data'!G43)))</f>
        <v/>
      </c>
      <c r="DD49" s="291" t="str">
        <f ca="true">+IF(OFFSET('Sanitation Data'!$G$32,0,10*ROW('Sanitation Data'!G43))="","",OFFSET('Sanitation Data'!$G$32,0,10*ROW('Sanitation Data'!G43)))</f>
        <v/>
      </c>
      <c r="DE49" s="291" t="str">
        <f ca="true">+IF(OFFSET('Sanitation Data'!$H$28,0,10*ROW('Sanitation Data'!H43))="","",OFFSET('Sanitation Data'!$H$28,0,10*ROW('Sanitation Data'!H43)))</f>
        <v/>
      </c>
      <c r="DF49" s="291" t="str">
        <f ca="true">+IF(OFFSET('Sanitation Data'!$H$29,0,10*ROW('Sanitation Data'!H43))="","",OFFSET('Sanitation Data'!$H$29,0,10*ROW('Sanitation Data'!H43)))</f>
        <v/>
      </c>
      <c r="DG49" s="291" t="str">
        <f ca="true">+IF(OFFSET('Sanitation Data'!$H$30,0,10*ROW('Sanitation Data'!H43))="","",OFFSET('Sanitation Data'!$H$30,0,10*ROW('Sanitation Data'!H43)))</f>
        <v/>
      </c>
      <c r="DH49" s="291" t="str">
        <f ca="true">+IF(OFFSET('Sanitation Data'!$H$31,0,10*ROW('Sanitation Data'!H43))="","",OFFSET('Sanitation Data'!$H$31,0,10*ROW('Sanitation Data'!H43)))</f>
        <v/>
      </c>
      <c r="DI49" s="291" t="str">
        <f ca="true">+IF(OFFSET('Sanitation Data'!$H$32,0,10*ROW('Sanitation Data'!H43))="","",OFFSET('Sanitation Data'!$H$32,0,10*ROW('Sanitation Data'!H43)))</f>
        <v/>
      </c>
      <c r="DJ49" s="291" t="str">
        <f ca="true">+IF(OFFSET('Sanitation Data'!$I$28,0,10*ROW('Sanitation Data'!I43))="","",OFFSET('Sanitation Data'!$I$28,0,10*ROW('Sanitation Data'!I43)))</f>
        <v/>
      </c>
      <c r="DK49" s="291" t="str">
        <f ca="true">+IF(OFFSET('Sanitation Data'!$I$29,0,10*ROW('Sanitation Data'!I43))="","",OFFSET('Sanitation Data'!$I$29,0,10*ROW('Sanitation Data'!I43)))</f>
        <v/>
      </c>
      <c r="DL49" s="291" t="str">
        <f ca="true">+IF(OFFSET('Sanitation Data'!$I$30,0,10*ROW('Sanitation Data'!I43))="","",OFFSET('Sanitation Data'!$I$30,0,10*ROW('Sanitation Data'!I43)))</f>
        <v/>
      </c>
      <c r="DM49" s="291" t="str">
        <f ca="true">+IF(OFFSET('Sanitation Data'!$I$31,0,10*ROW('Sanitation Data'!I43))="","",OFFSET('Sanitation Data'!$I$31,0,10*ROW('Sanitation Data'!I43)))</f>
        <v/>
      </c>
      <c r="DN49" s="291" t="str">
        <f ca="true">+IF(OFFSET('Sanitation Data'!$I$32,0,10*ROW('Sanitation Data'!I43))="","",OFFSET('Sanitation Data'!$I$32,0,10*ROW('Sanitation Data'!I43)))</f>
        <v/>
      </c>
      <c r="DO49" s="291" t="str">
        <f ca="true">+IF(OFFSET('Hygiene Data'!$D$11,0,10*ROW('Hygiene Data'!D43))="","",OFFSET('Hygiene Data'!$D$11,0,10*ROW('Hygiene Data'!D43)))</f>
        <v/>
      </c>
      <c r="DP49" s="291" t="str">
        <f ca="true">+IF(OFFSET('Hygiene Data'!$D$12,0,10*ROW('Hygiene Data'!D43))="","",OFFSET('Hygiene Data'!$D$12,0,10*ROW('Hygiene Data'!D43)))</f>
        <v/>
      </c>
      <c r="DQ49" s="291" t="str">
        <f ca="true">+IF(OFFSET('Hygiene Data'!$D$13,0,10*ROW('Hygiene Data'!D43))="","",OFFSET('Hygiene Data'!$D$13,0,10*ROW('Hygiene Data'!D43)))</f>
        <v/>
      </c>
      <c r="DR49" s="291" t="str">
        <f ca="true">+IF(OFFSET('Hygiene Data'!$E$11,0,10*ROW('Hygiene Data'!E43))="","",OFFSET('Hygiene Data'!$E$11,0,10*ROW('Hygiene Data'!E43)))</f>
        <v/>
      </c>
      <c r="DS49" s="291" t="str">
        <f ca="true">+IF(OFFSET('Hygiene Data'!$E$12,0,10*ROW('Hygiene Data'!E43))="","",OFFSET('Hygiene Data'!$E$12,0,10*ROW('Hygiene Data'!E43)))</f>
        <v/>
      </c>
      <c r="DT49" s="291" t="str">
        <f ca="true">+IF(OFFSET('Hygiene Data'!$E$13,0,10*ROW('Hygiene Data'!E43))="","",OFFSET('Hygiene Data'!$E$13,0,10*ROW('Hygiene Data'!E43)))</f>
        <v/>
      </c>
      <c r="DU49" s="291" t="str">
        <f ca="true">+IF(OFFSET('Hygiene Data'!$F$11,0,10*ROW('Hygiene Data'!F43))="","",OFFSET('Hygiene Data'!$F$11,0,10*ROW('Hygiene Data'!F43)))</f>
        <v/>
      </c>
      <c r="DV49" s="291" t="str">
        <f ca="true">+IF(OFFSET('Hygiene Data'!$F$12,0,10*ROW('Hygiene Data'!F43))="","",OFFSET('Hygiene Data'!$F$12,0,10*ROW('Hygiene Data'!F43)))</f>
        <v/>
      </c>
      <c r="DW49" s="291" t="str">
        <f ca="true">+IF(OFFSET('Hygiene Data'!$F$13,0,10*ROW('Hygiene Data'!F43))="","",OFFSET('Hygiene Data'!$F$13,0,10*ROW('Hygiene Data'!F43)))</f>
        <v/>
      </c>
      <c r="DX49" s="291" t="str">
        <f ca="true">+IF(OFFSET('Hygiene Data'!$G$11,0,10*ROW('Hygiene Data'!G43))="","",OFFSET('Hygiene Data'!$G$11,0,10*ROW('Hygiene Data'!G43)))</f>
        <v/>
      </c>
      <c r="DY49" s="291" t="str">
        <f ca="true">+IF(OFFSET('Hygiene Data'!$G$12,0,10*ROW('Hygiene Data'!G43))="","",OFFSET('Hygiene Data'!$G$12,0,10*ROW('Hygiene Data'!G43)))</f>
        <v/>
      </c>
      <c r="DZ49" s="291" t="str">
        <f ca="true">+IF(OFFSET('Hygiene Data'!$G$13,0,10*ROW('Hygiene Data'!G43))="","",OFFSET('Hygiene Data'!$G$13,0,10*ROW('Hygiene Data'!G43)))</f>
        <v/>
      </c>
      <c r="EA49" s="291" t="str">
        <f ca="true">+IF(OFFSET('Hygiene Data'!$H$11,0,10*ROW('Hygiene Data'!H43))="","",OFFSET('Hygiene Data'!$H$11,0,10*ROW('Hygiene Data'!H43)))</f>
        <v/>
      </c>
      <c r="EB49" s="291" t="str">
        <f ca="true">+IF(OFFSET('Hygiene Data'!$H$12,0,10*ROW('Hygiene Data'!H43))="","",OFFSET('Hygiene Data'!$H$12,0,10*ROW('Hygiene Data'!H43)))</f>
        <v/>
      </c>
      <c r="EC49" s="291" t="str">
        <f ca="true">+IF(OFFSET('Hygiene Data'!$H$13,0,10*ROW('Hygiene Data'!H43))="","",OFFSET('Hygiene Data'!$H$13,0,10*ROW('Hygiene Data'!H43)))</f>
        <v/>
      </c>
      <c r="ED49" s="291" t="str">
        <f ca="true">+IF(OFFSET('Hygiene Data'!$I$11,0,10*ROW('Hygiene Data'!I43))="","",OFFSET('Hygiene Data'!$I$11,0,10*ROW('Hygiene Data'!I43)))</f>
        <v/>
      </c>
      <c r="EE49" s="291" t="str">
        <f ca="true">+IF(OFFSET('Hygiene Data'!$I$12,0,10*ROW('Hygiene Data'!I43))="","",OFFSET('Hygiene Data'!$I$12,0,10*ROW('Hygiene Data'!I43)))</f>
        <v/>
      </c>
      <c r="EF49" s="291"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7"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91"/>
      <c r="BS50" s="291" t="str">
        <f ca="true">+IF(OFFSET('Water Data'!$D$27,0,10*ROW('Water Data'!D44))="","",OFFSET('Water Data'!$D$27,0,10*ROW('Water Data'!D44)))</f>
        <v/>
      </c>
      <c r="BT50" s="291" t="str">
        <f ca="true">+IF(OFFSET('Water Data'!$D$28,0,10*ROW('Water Data'!D44))="","",OFFSET('Water Data'!$D$28,0,10*ROW('Water Data'!D44)))</f>
        <v/>
      </c>
      <c r="BU50" s="291" t="str">
        <f ca="true">+IF(OFFSET('Water Data'!$D$29,0,10*ROW('Water Data'!D44))="","",OFFSET('Water Data'!$D$29,0,10*ROW('Water Data'!D44)))</f>
        <v/>
      </c>
      <c r="BV50" s="291" t="str">
        <f ca="true">+IF(OFFSET('Water Data'!$E$27,0,10*ROW('Water Data'!E44))="","",OFFSET('Water Data'!$E$27,0,10*ROW('Water Data'!E44)))</f>
        <v/>
      </c>
      <c r="BW50" s="291" t="str">
        <f ca="true">+IF(OFFSET('Water Data'!$E$28,0,10*ROW('Water Data'!E44))="","",OFFSET('Water Data'!$E$28,0,10*ROW('Water Data'!E44)))</f>
        <v/>
      </c>
      <c r="BX50" s="291" t="str">
        <f ca="true">+IF(OFFSET('Water Data'!$E$29,0,10*ROW('Water Data'!E44))="","",OFFSET('Water Data'!$E$29,0,10*ROW('Water Data'!E44)))</f>
        <v/>
      </c>
      <c r="BY50" s="291" t="str">
        <f ca="true">+IF(OFFSET('Water Data'!$F$27,0,10*ROW('Water Data'!F44))="","",OFFSET('Water Data'!$F$27,0,10*ROW('Water Data'!F44)))</f>
        <v/>
      </c>
      <c r="BZ50" s="291" t="str">
        <f ca="true">+IF(OFFSET('Water Data'!$F$28,0,10*ROW('Water Data'!F44))="","",OFFSET('Water Data'!$F$28,0,10*ROW('Water Data'!F44)))</f>
        <v/>
      </c>
      <c r="CA50" s="291" t="str">
        <f ca="true">+IF(OFFSET('Water Data'!$F$29,0,10*ROW('Water Data'!F44))="","",OFFSET('Water Data'!$F$29,0,10*ROW('Water Data'!F44)))</f>
        <v/>
      </c>
      <c r="CB50" s="291" t="str">
        <f ca="true">+IF(OFFSET('Water Data'!$G$27,0,10*ROW('Water Data'!G44))="","",OFFSET('Water Data'!$G$27,0,10*ROW('Water Data'!G44)))</f>
        <v/>
      </c>
      <c r="CC50" s="291" t="str">
        <f ca="true">+IF(OFFSET('Water Data'!$G$28,0,10*ROW('Water Data'!G44))="","",OFFSET('Water Data'!$G$28,0,10*ROW('Water Data'!G44)))</f>
        <v/>
      </c>
      <c r="CD50" s="291" t="str">
        <f ca="true">+IF(OFFSET('Water Data'!$G$29,0,10*ROW('Water Data'!G44))="","",OFFSET('Water Data'!$G$29,0,10*ROW('Water Data'!G44)))</f>
        <v/>
      </c>
      <c r="CE50" s="291" t="str">
        <f ca="true">+IF(OFFSET('Water Data'!$H$27,0,10*ROW('Water Data'!H44))="","",OFFSET('Water Data'!$H$27,0,10*ROW('Water Data'!H44)))</f>
        <v/>
      </c>
      <c r="CF50" s="291" t="str">
        <f ca="true">+IF(OFFSET('Water Data'!$H$28,0,10*ROW('Water Data'!H44))="","",OFFSET('Water Data'!$H$28,0,10*ROW('Water Data'!H44)))</f>
        <v/>
      </c>
      <c r="CG50" s="291" t="str">
        <f ca="true">+IF(OFFSET('Water Data'!$H$29,0,10*ROW('Water Data'!H44))="","",OFFSET('Water Data'!$H$29,0,10*ROW('Water Data'!H44)))</f>
        <v/>
      </c>
      <c r="CH50" s="291" t="str">
        <f ca="true">+IF(OFFSET('Water Data'!$I$27,0,10*ROW('Water Data'!I44))="","",OFFSET('Water Data'!$I$27,0,10*ROW('Water Data'!I44)))</f>
        <v/>
      </c>
      <c r="CI50" s="291" t="str">
        <f ca="true">+IF(OFFSET('Water Data'!$I$28,0,10*ROW('Water Data'!I44))="","",OFFSET('Water Data'!$I$28,0,10*ROW('Water Data'!I44)))</f>
        <v/>
      </c>
      <c r="CJ50" s="291" t="str">
        <f ca="true">+IF(OFFSET('Water Data'!$I$29,0,10*ROW('Water Data'!I44))="","",OFFSET('Water Data'!$I$29,0,10*ROW('Water Data'!I44)))</f>
        <v/>
      </c>
      <c r="CK50" s="291" t="str">
        <f ca="true">+IF(OFFSET('Sanitation Data'!$D$28,0,10*ROW('Sanitation Data'!D44))="","",OFFSET('Sanitation Data'!$D$28,0,10*ROW('Sanitation Data'!D44)))</f>
        <v/>
      </c>
      <c r="CL50" s="291" t="str">
        <f ca="true">+IF(OFFSET('Sanitation Data'!$D$29,0,10*ROW('Sanitation Data'!D44))="","",OFFSET('Sanitation Data'!$D$29,0,10*ROW('Sanitation Data'!D44)))</f>
        <v/>
      </c>
      <c r="CM50" s="291" t="str">
        <f ca="true">+IF(OFFSET('Sanitation Data'!$D$30,0,10*ROW('Sanitation Data'!D44))="","",OFFSET('Sanitation Data'!$D$30,0,10*ROW('Sanitation Data'!D44)))</f>
        <v/>
      </c>
      <c r="CN50" s="291" t="str">
        <f ca="true">+IF(OFFSET('Sanitation Data'!$D$31,0,10*ROW('Sanitation Data'!D44))="","",OFFSET('Sanitation Data'!$D$31,0,10*ROW('Sanitation Data'!D44)))</f>
        <v/>
      </c>
      <c r="CO50" s="291" t="str">
        <f ca="true">+IF(OFFSET('Sanitation Data'!$D$32,0,10*ROW('Sanitation Data'!D44))="","",OFFSET('Sanitation Data'!$D$32,0,10*ROW('Sanitation Data'!D44)))</f>
        <v/>
      </c>
      <c r="CP50" s="291" t="str">
        <f ca="true">+IF(OFFSET('Sanitation Data'!$E$28,0,10*ROW('Sanitation Data'!E44))="","",OFFSET('Sanitation Data'!$E$28,0,10*ROW('Sanitation Data'!E44)))</f>
        <v/>
      </c>
      <c r="CQ50" s="291" t="str">
        <f ca="true">+IF(OFFSET('Sanitation Data'!$E$29,0,10*ROW('Sanitation Data'!E44))="","",OFFSET('Sanitation Data'!$E$29,0,10*ROW('Sanitation Data'!E44)))</f>
        <v/>
      </c>
      <c r="CR50" s="291" t="str">
        <f ca="true">+IF(OFFSET('Sanitation Data'!$E$30,0,10*ROW('Sanitation Data'!E44))="","",OFFSET('Sanitation Data'!$E$30,0,10*ROW('Sanitation Data'!E44)))</f>
        <v/>
      </c>
      <c r="CS50" s="291" t="str">
        <f ca="true">+IF(OFFSET('Sanitation Data'!$E$31,0,10*ROW('Sanitation Data'!E44))="","",OFFSET('Sanitation Data'!$E$31,0,10*ROW('Sanitation Data'!E44)))</f>
        <v/>
      </c>
      <c r="CT50" s="291" t="str">
        <f ca="true">+IF(OFFSET('Sanitation Data'!$E$32,0,10*ROW('Sanitation Data'!E44))="","",OFFSET('Sanitation Data'!$E$32,0,10*ROW('Sanitation Data'!E44)))</f>
        <v/>
      </c>
      <c r="CU50" s="291" t="str">
        <f ca="true">+IF(OFFSET('Sanitation Data'!$F$28,0,10*ROW('Sanitation Data'!F44))="","",OFFSET('Sanitation Data'!$F$28,0,10*ROW('Sanitation Data'!F44)))</f>
        <v/>
      </c>
      <c r="CV50" s="291" t="str">
        <f ca="true">+IF(OFFSET('Sanitation Data'!$F$29,0,10*ROW('Sanitation Data'!F44))="","",OFFSET('Sanitation Data'!$F$29,0,10*ROW('Sanitation Data'!F44)))</f>
        <v/>
      </c>
      <c r="CW50" s="291" t="str">
        <f ca="true">+IF(OFFSET('Sanitation Data'!$F$30,0,10*ROW('Sanitation Data'!F44))="","",OFFSET('Sanitation Data'!$F$30,0,10*ROW('Sanitation Data'!F44)))</f>
        <v/>
      </c>
      <c r="CX50" s="291" t="str">
        <f ca="true">+IF(OFFSET('Sanitation Data'!$F$31,0,10*ROW('Sanitation Data'!F44))="","",OFFSET('Sanitation Data'!$F$31,0,10*ROW('Sanitation Data'!F44)))</f>
        <v/>
      </c>
      <c r="CY50" s="291" t="str">
        <f ca="true">+IF(OFFSET('Sanitation Data'!$F$32,0,10*ROW('Sanitation Data'!F44))="","",OFFSET('Sanitation Data'!$F$32,0,10*ROW('Sanitation Data'!F44)))</f>
        <v/>
      </c>
      <c r="CZ50" s="291" t="str">
        <f ca="true">+IF(OFFSET('Sanitation Data'!$G$28,0,10*ROW('Sanitation Data'!G44))="","",OFFSET('Sanitation Data'!$G$28,0,10*ROW('Sanitation Data'!G44)))</f>
        <v/>
      </c>
      <c r="DA50" s="291" t="str">
        <f ca="true">+IF(OFFSET('Sanitation Data'!$G$29,0,10*ROW('Sanitation Data'!G44))="","",OFFSET('Sanitation Data'!$G$29,0,10*ROW('Sanitation Data'!G44)))</f>
        <v/>
      </c>
      <c r="DB50" s="291" t="str">
        <f ca="true">+IF(OFFSET('Sanitation Data'!$G$30,0,10*ROW('Sanitation Data'!G44))="","",OFFSET('Sanitation Data'!$G$30,0,10*ROW('Sanitation Data'!G44)))</f>
        <v/>
      </c>
      <c r="DC50" s="291" t="str">
        <f ca="true">+IF(OFFSET('Sanitation Data'!$G$31,0,10*ROW('Sanitation Data'!G44))="","",OFFSET('Sanitation Data'!$G$31,0,10*ROW('Sanitation Data'!G44)))</f>
        <v/>
      </c>
      <c r="DD50" s="291" t="str">
        <f ca="true">+IF(OFFSET('Sanitation Data'!$G$32,0,10*ROW('Sanitation Data'!G44))="","",OFFSET('Sanitation Data'!$G$32,0,10*ROW('Sanitation Data'!G44)))</f>
        <v/>
      </c>
      <c r="DE50" s="291" t="str">
        <f ca="true">+IF(OFFSET('Sanitation Data'!$H$28,0,10*ROW('Sanitation Data'!H44))="","",OFFSET('Sanitation Data'!$H$28,0,10*ROW('Sanitation Data'!H44)))</f>
        <v/>
      </c>
      <c r="DF50" s="291" t="str">
        <f ca="true">+IF(OFFSET('Sanitation Data'!$H$29,0,10*ROW('Sanitation Data'!H44))="","",OFFSET('Sanitation Data'!$H$29,0,10*ROW('Sanitation Data'!H44)))</f>
        <v/>
      </c>
      <c r="DG50" s="291" t="str">
        <f ca="true">+IF(OFFSET('Sanitation Data'!$H$30,0,10*ROW('Sanitation Data'!H44))="","",OFFSET('Sanitation Data'!$H$30,0,10*ROW('Sanitation Data'!H44)))</f>
        <v/>
      </c>
      <c r="DH50" s="291" t="str">
        <f ca="true">+IF(OFFSET('Sanitation Data'!$H$31,0,10*ROW('Sanitation Data'!H44))="","",OFFSET('Sanitation Data'!$H$31,0,10*ROW('Sanitation Data'!H44)))</f>
        <v/>
      </c>
      <c r="DI50" s="291" t="str">
        <f ca="true">+IF(OFFSET('Sanitation Data'!$H$32,0,10*ROW('Sanitation Data'!H44))="","",OFFSET('Sanitation Data'!$H$32,0,10*ROW('Sanitation Data'!H44)))</f>
        <v/>
      </c>
      <c r="DJ50" s="291" t="str">
        <f ca="true">+IF(OFFSET('Sanitation Data'!$I$28,0,10*ROW('Sanitation Data'!I44))="","",OFFSET('Sanitation Data'!$I$28,0,10*ROW('Sanitation Data'!I44)))</f>
        <v/>
      </c>
      <c r="DK50" s="291" t="str">
        <f ca="true">+IF(OFFSET('Sanitation Data'!$I$29,0,10*ROW('Sanitation Data'!I44))="","",OFFSET('Sanitation Data'!$I$29,0,10*ROW('Sanitation Data'!I44)))</f>
        <v/>
      </c>
      <c r="DL50" s="291" t="str">
        <f ca="true">+IF(OFFSET('Sanitation Data'!$I$30,0,10*ROW('Sanitation Data'!I44))="","",OFFSET('Sanitation Data'!$I$30,0,10*ROW('Sanitation Data'!I44)))</f>
        <v/>
      </c>
      <c r="DM50" s="291" t="str">
        <f ca="true">+IF(OFFSET('Sanitation Data'!$I$31,0,10*ROW('Sanitation Data'!I44))="","",OFFSET('Sanitation Data'!$I$31,0,10*ROW('Sanitation Data'!I44)))</f>
        <v/>
      </c>
      <c r="DN50" s="291" t="str">
        <f ca="true">+IF(OFFSET('Sanitation Data'!$I$32,0,10*ROW('Sanitation Data'!I44))="","",OFFSET('Sanitation Data'!$I$32,0,10*ROW('Sanitation Data'!I44)))</f>
        <v/>
      </c>
      <c r="DO50" s="291" t="str">
        <f ca="true">+IF(OFFSET('Hygiene Data'!$D$11,0,10*ROW('Hygiene Data'!D44))="","",OFFSET('Hygiene Data'!$D$11,0,10*ROW('Hygiene Data'!D44)))</f>
        <v/>
      </c>
      <c r="DP50" s="291" t="str">
        <f ca="true">+IF(OFFSET('Hygiene Data'!$D$12,0,10*ROW('Hygiene Data'!D44))="","",OFFSET('Hygiene Data'!$D$12,0,10*ROW('Hygiene Data'!D44)))</f>
        <v/>
      </c>
      <c r="DQ50" s="291" t="str">
        <f ca="true">+IF(OFFSET('Hygiene Data'!$D$13,0,10*ROW('Hygiene Data'!D44))="","",OFFSET('Hygiene Data'!$D$13,0,10*ROW('Hygiene Data'!D44)))</f>
        <v/>
      </c>
      <c r="DR50" s="291" t="str">
        <f ca="true">+IF(OFFSET('Hygiene Data'!$E$11,0,10*ROW('Hygiene Data'!E44))="","",OFFSET('Hygiene Data'!$E$11,0,10*ROW('Hygiene Data'!E44)))</f>
        <v/>
      </c>
      <c r="DS50" s="291" t="str">
        <f ca="true">+IF(OFFSET('Hygiene Data'!$E$12,0,10*ROW('Hygiene Data'!E44))="","",OFFSET('Hygiene Data'!$E$12,0,10*ROW('Hygiene Data'!E44)))</f>
        <v/>
      </c>
      <c r="DT50" s="291" t="str">
        <f ca="true">+IF(OFFSET('Hygiene Data'!$E$13,0,10*ROW('Hygiene Data'!E44))="","",OFFSET('Hygiene Data'!$E$13,0,10*ROW('Hygiene Data'!E44)))</f>
        <v/>
      </c>
      <c r="DU50" s="291" t="str">
        <f ca="true">+IF(OFFSET('Hygiene Data'!$F$11,0,10*ROW('Hygiene Data'!F44))="","",OFFSET('Hygiene Data'!$F$11,0,10*ROW('Hygiene Data'!F44)))</f>
        <v/>
      </c>
      <c r="DV50" s="291" t="str">
        <f ca="true">+IF(OFFSET('Hygiene Data'!$F$12,0,10*ROW('Hygiene Data'!F44))="","",OFFSET('Hygiene Data'!$F$12,0,10*ROW('Hygiene Data'!F44)))</f>
        <v/>
      </c>
      <c r="DW50" s="291" t="str">
        <f ca="true">+IF(OFFSET('Hygiene Data'!$F$13,0,10*ROW('Hygiene Data'!F44))="","",OFFSET('Hygiene Data'!$F$13,0,10*ROW('Hygiene Data'!F44)))</f>
        <v/>
      </c>
      <c r="DX50" s="291" t="str">
        <f ca="true">+IF(OFFSET('Hygiene Data'!$G$11,0,10*ROW('Hygiene Data'!G44))="","",OFFSET('Hygiene Data'!$G$11,0,10*ROW('Hygiene Data'!G44)))</f>
        <v/>
      </c>
      <c r="DY50" s="291" t="str">
        <f ca="true">+IF(OFFSET('Hygiene Data'!$G$12,0,10*ROW('Hygiene Data'!G44))="","",OFFSET('Hygiene Data'!$G$12,0,10*ROW('Hygiene Data'!G44)))</f>
        <v/>
      </c>
      <c r="DZ50" s="291" t="str">
        <f ca="true">+IF(OFFSET('Hygiene Data'!$G$13,0,10*ROW('Hygiene Data'!G44))="","",OFFSET('Hygiene Data'!$G$13,0,10*ROW('Hygiene Data'!G44)))</f>
        <v/>
      </c>
      <c r="EA50" s="291" t="str">
        <f ca="true">+IF(OFFSET('Hygiene Data'!$H$11,0,10*ROW('Hygiene Data'!H44))="","",OFFSET('Hygiene Data'!$H$11,0,10*ROW('Hygiene Data'!H44)))</f>
        <v/>
      </c>
      <c r="EB50" s="291" t="str">
        <f ca="true">+IF(OFFSET('Hygiene Data'!$H$12,0,10*ROW('Hygiene Data'!H44))="","",OFFSET('Hygiene Data'!$H$12,0,10*ROW('Hygiene Data'!H44)))</f>
        <v/>
      </c>
      <c r="EC50" s="291" t="str">
        <f ca="true">+IF(OFFSET('Hygiene Data'!$H$13,0,10*ROW('Hygiene Data'!H44))="","",OFFSET('Hygiene Data'!$H$13,0,10*ROW('Hygiene Data'!H44)))</f>
        <v/>
      </c>
      <c r="ED50" s="291" t="str">
        <f ca="true">+IF(OFFSET('Hygiene Data'!$I$11,0,10*ROW('Hygiene Data'!I44))="","",OFFSET('Hygiene Data'!$I$11,0,10*ROW('Hygiene Data'!I44)))</f>
        <v/>
      </c>
      <c r="EE50" s="291" t="str">
        <f ca="true">+IF(OFFSET('Hygiene Data'!$I$12,0,10*ROW('Hygiene Data'!I44))="","",OFFSET('Hygiene Data'!$I$12,0,10*ROW('Hygiene Data'!I44)))</f>
        <v/>
      </c>
      <c r="EF50" s="291"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7"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91"/>
      <c r="BS51" s="291" t="str">
        <f ca="true">+IF(OFFSET('Water Data'!$D$27,0,10*ROW('Water Data'!D45))="","",OFFSET('Water Data'!$D$27,0,10*ROW('Water Data'!D45)))</f>
        <v/>
      </c>
      <c r="BT51" s="291" t="str">
        <f ca="true">+IF(OFFSET('Water Data'!$D$28,0,10*ROW('Water Data'!D45))="","",OFFSET('Water Data'!$D$28,0,10*ROW('Water Data'!D45)))</f>
        <v/>
      </c>
      <c r="BU51" s="291" t="str">
        <f ca="true">+IF(OFFSET('Water Data'!$D$29,0,10*ROW('Water Data'!D45))="","",OFFSET('Water Data'!$D$29,0,10*ROW('Water Data'!D45)))</f>
        <v/>
      </c>
      <c r="BV51" s="291" t="str">
        <f ca="true">+IF(OFFSET('Water Data'!$E$27,0,10*ROW('Water Data'!E45))="","",OFFSET('Water Data'!$E$27,0,10*ROW('Water Data'!E45)))</f>
        <v/>
      </c>
      <c r="BW51" s="291" t="str">
        <f ca="true">+IF(OFFSET('Water Data'!$E$28,0,10*ROW('Water Data'!E45))="","",OFFSET('Water Data'!$E$28,0,10*ROW('Water Data'!E45)))</f>
        <v/>
      </c>
      <c r="BX51" s="291" t="str">
        <f ca="true">+IF(OFFSET('Water Data'!$E$29,0,10*ROW('Water Data'!E45))="","",OFFSET('Water Data'!$E$29,0,10*ROW('Water Data'!E45)))</f>
        <v/>
      </c>
      <c r="BY51" s="291" t="str">
        <f ca="true">+IF(OFFSET('Water Data'!$F$27,0,10*ROW('Water Data'!F45))="","",OFFSET('Water Data'!$F$27,0,10*ROW('Water Data'!F45)))</f>
        <v/>
      </c>
      <c r="BZ51" s="291" t="str">
        <f ca="true">+IF(OFFSET('Water Data'!$F$28,0,10*ROW('Water Data'!F45))="","",OFFSET('Water Data'!$F$28,0,10*ROW('Water Data'!F45)))</f>
        <v/>
      </c>
      <c r="CA51" s="291" t="str">
        <f ca="true">+IF(OFFSET('Water Data'!$F$29,0,10*ROW('Water Data'!F45))="","",OFFSET('Water Data'!$F$29,0,10*ROW('Water Data'!F45)))</f>
        <v/>
      </c>
      <c r="CB51" s="291" t="str">
        <f ca="true">+IF(OFFSET('Water Data'!$G$27,0,10*ROW('Water Data'!G45))="","",OFFSET('Water Data'!$G$27,0,10*ROW('Water Data'!G45)))</f>
        <v/>
      </c>
      <c r="CC51" s="291" t="str">
        <f ca="true">+IF(OFFSET('Water Data'!$G$28,0,10*ROW('Water Data'!G45))="","",OFFSET('Water Data'!$G$28,0,10*ROW('Water Data'!G45)))</f>
        <v/>
      </c>
      <c r="CD51" s="291" t="str">
        <f ca="true">+IF(OFFSET('Water Data'!$G$29,0,10*ROW('Water Data'!G45))="","",OFFSET('Water Data'!$G$29,0,10*ROW('Water Data'!G45)))</f>
        <v/>
      </c>
      <c r="CE51" s="291" t="str">
        <f ca="true">+IF(OFFSET('Water Data'!$H$27,0,10*ROW('Water Data'!H45))="","",OFFSET('Water Data'!$H$27,0,10*ROW('Water Data'!H45)))</f>
        <v/>
      </c>
      <c r="CF51" s="291" t="str">
        <f ca="true">+IF(OFFSET('Water Data'!$H$28,0,10*ROW('Water Data'!H45))="","",OFFSET('Water Data'!$H$28,0,10*ROW('Water Data'!H45)))</f>
        <v/>
      </c>
      <c r="CG51" s="291" t="str">
        <f ca="true">+IF(OFFSET('Water Data'!$H$29,0,10*ROW('Water Data'!H45))="","",OFFSET('Water Data'!$H$29,0,10*ROW('Water Data'!H45)))</f>
        <v/>
      </c>
      <c r="CH51" s="291" t="str">
        <f ca="true">+IF(OFFSET('Water Data'!$I$27,0,10*ROW('Water Data'!I45))="","",OFFSET('Water Data'!$I$27,0,10*ROW('Water Data'!I45)))</f>
        <v/>
      </c>
      <c r="CI51" s="291" t="str">
        <f ca="true">+IF(OFFSET('Water Data'!$I$28,0,10*ROW('Water Data'!I45))="","",OFFSET('Water Data'!$I$28,0,10*ROW('Water Data'!I45)))</f>
        <v/>
      </c>
      <c r="CJ51" s="291" t="str">
        <f ca="true">+IF(OFFSET('Water Data'!$I$29,0,10*ROW('Water Data'!I45))="","",OFFSET('Water Data'!$I$29,0,10*ROW('Water Data'!I45)))</f>
        <v/>
      </c>
      <c r="CK51" s="291" t="str">
        <f ca="true">+IF(OFFSET('Sanitation Data'!$D$28,0,10*ROW('Sanitation Data'!D45))="","",OFFSET('Sanitation Data'!$D$28,0,10*ROW('Sanitation Data'!D45)))</f>
        <v/>
      </c>
      <c r="CL51" s="291" t="str">
        <f ca="true">+IF(OFFSET('Sanitation Data'!$D$29,0,10*ROW('Sanitation Data'!D45))="","",OFFSET('Sanitation Data'!$D$29,0,10*ROW('Sanitation Data'!D45)))</f>
        <v/>
      </c>
      <c r="CM51" s="291" t="str">
        <f ca="true">+IF(OFFSET('Sanitation Data'!$D$30,0,10*ROW('Sanitation Data'!D45))="","",OFFSET('Sanitation Data'!$D$30,0,10*ROW('Sanitation Data'!D45)))</f>
        <v/>
      </c>
      <c r="CN51" s="291" t="str">
        <f ca="true">+IF(OFFSET('Sanitation Data'!$D$31,0,10*ROW('Sanitation Data'!D45))="","",OFFSET('Sanitation Data'!$D$31,0,10*ROW('Sanitation Data'!D45)))</f>
        <v/>
      </c>
      <c r="CO51" s="291" t="str">
        <f ca="true">+IF(OFFSET('Sanitation Data'!$D$32,0,10*ROW('Sanitation Data'!D45))="","",OFFSET('Sanitation Data'!$D$32,0,10*ROW('Sanitation Data'!D45)))</f>
        <v/>
      </c>
      <c r="CP51" s="291" t="str">
        <f ca="true">+IF(OFFSET('Sanitation Data'!$E$28,0,10*ROW('Sanitation Data'!E45))="","",OFFSET('Sanitation Data'!$E$28,0,10*ROW('Sanitation Data'!E45)))</f>
        <v/>
      </c>
      <c r="CQ51" s="291" t="str">
        <f ca="true">+IF(OFFSET('Sanitation Data'!$E$29,0,10*ROW('Sanitation Data'!E45))="","",OFFSET('Sanitation Data'!$E$29,0,10*ROW('Sanitation Data'!E45)))</f>
        <v/>
      </c>
      <c r="CR51" s="291" t="str">
        <f ca="true">+IF(OFFSET('Sanitation Data'!$E$30,0,10*ROW('Sanitation Data'!E45))="","",OFFSET('Sanitation Data'!$E$30,0,10*ROW('Sanitation Data'!E45)))</f>
        <v/>
      </c>
      <c r="CS51" s="291" t="str">
        <f ca="true">+IF(OFFSET('Sanitation Data'!$E$31,0,10*ROW('Sanitation Data'!E45))="","",OFFSET('Sanitation Data'!$E$31,0,10*ROW('Sanitation Data'!E45)))</f>
        <v/>
      </c>
      <c r="CT51" s="291" t="str">
        <f ca="true">+IF(OFFSET('Sanitation Data'!$E$32,0,10*ROW('Sanitation Data'!E45))="","",OFFSET('Sanitation Data'!$E$32,0,10*ROW('Sanitation Data'!E45)))</f>
        <v/>
      </c>
      <c r="CU51" s="291" t="str">
        <f ca="true">+IF(OFFSET('Sanitation Data'!$F$28,0,10*ROW('Sanitation Data'!F45))="","",OFFSET('Sanitation Data'!$F$28,0,10*ROW('Sanitation Data'!F45)))</f>
        <v/>
      </c>
      <c r="CV51" s="291" t="str">
        <f ca="true">+IF(OFFSET('Sanitation Data'!$F$29,0,10*ROW('Sanitation Data'!F45))="","",OFFSET('Sanitation Data'!$F$29,0,10*ROW('Sanitation Data'!F45)))</f>
        <v/>
      </c>
      <c r="CW51" s="291" t="str">
        <f ca="true">+IF(OFFSET('Sanitation Data'!$F$30,0,10*ROW('Sanitation Data'!F45))="","",OFFSET('Sanitation Data'!$F$30,0,10*ROW('Sanitation Data'!F45)))</f>
        <v/>
      </c>
      <c r="CX51" s="291" t="str">
        <f ca="true">+IF(OFFSET('Sanitation Data'!$F$31,0,10*ROW('Sanitation Data'!F45))="","",OFFSET('Sanitation Data'!$F$31,0,10*ROW('Sanitation Data'!F45)))</f>
        <v/>
      </c>
      <c r="CY51" s="291" t="str">
        <f ca="true">+IF(OFFSET('Sanitation Data'!$F$32,0,10*ROW('Sanitation Data'!F45))="","",OFFSET('Sanitation Data'!$F$32,0,10*ROW('Sanitation Data'!F45)))</f>
        <v/>
      </c>
      <c r="CZ51" s="291" t="str">
        <f ca="true">+IF(OFFSET('Sanitation Data'!$G$28,0,10*ROW('Sanitation Data'!G45))="","",OFFSET('Sanitation Data'!$G$28,0,10*ROW('Sanitation Data'!G45)))</f>
        <v/>
      </c>
      <c r="DA51" s="291" t="str">
        <f ca="true">+IF(OFFSET('Sanitation Data'!$G$29,0,10*ROW('Sanitation Data'!G45))="","",OFFSET('Sanitation Data'!$G$29,0,10*ROW('Sanitation Data'!G45)))</f>
        <v/>
      </c>
      <c r="DB51" s="291" t="str">
        <f ca="true">+IF(OFFSET('Sanitation Data'!$G$30,0,10*ROW('Sanitation Data'!G45))="","",OFFSET('Sanitation Data'!$G$30,0,10*ROW('Sanitation Data'!G45)))</f>
        <v/>
      </c>
      <c r="DC51" s="291" t="str">
        <f ca="true">+IF(OFFSET('Sanitation Data'!$G$31,0,10*ROW('Sanitation Data'!G45))="","",OFFSET('Sanitation Data'!$G$31,0,10*ROW('Sanitation Data'!G45)))</f>
        <v/>
      </c>
      <c r="DD51" s="291" t="str">
        <f ca="true">+IF(OFFSET('Sanitation Data'!$G$32,0,10*ROW('Sanitation Data'!G45))="","",OFFSET('Sanitation Data'!$G$32,0,10*ROW('Sanitation Data'!G45)))</f>
        <v/>
      </c>
      <c r="DE51" s="291" t="str">
        <f ca="true">+IF(OFFSET('Sanitation Data'!$H$28,0,10*ROW('Sanitation Data'!H45))="","",OFFSET('Sanitation Data'!$H$28,0,10*ROW('Sanitation Data'!H45)))</f>
        <v/>
      </c>
      <c r="DF51" s="291" t="str">
        <f ca="true">+IF(OFFSET('Sanitation Data'!$H$29,0,10*ROW('Sanitation Data'!H45))="","",OFFSET('Sanitation Data'!$H$29,0,10*ROW('Sanitation Data'!H45)))</f>
        <v/>
      </c>
      <c r="DG51" s="291" t="str">
        <f ca="true">+IF(OFFSET('Sanitation Data'!$H$30,0,10*ROW('Sanitation Data'!H45))="","",OFFSET('Sanitation Data'!$H$30,0,10*ROW('Sanitation Data'!H45)))</f>
        <v/>
      </c>
      <c r="DH51" s="291" t="str">
        <f ca="true">+IF(OFFSET('Sanitation Data'!$H$31,0,10*ROW('Sanitation Data'!H45))="","",OFFSET('Sanitation Data'!$H$31,0,10*ROW('Sanitation Data'!H45)))</f>
        <v/>
      </c>
      <c r="DI51" s="291" t="str">
        <f ca="true">+IF(OFFSET('Sanitation Data'!$H$32,0,10*ROW('Sanitation Data'!H45))="","",OFFSET('Sanitation Data'!$H$32,0,10*ROW('Sanitation Data'!H45)))</f>
        <v/>
      </c>
      <c r="DJ51" s="291" t="str">
        <f ca="true">+IF(OFFSET('Sanitation Data'!$I$28,0,10*ROW('Sanitation Data'!I45))="","",OFFSET('Sanitation Data'!$I$28,0,10*ROW('Sanitation Data'!I45)))</f>
        <v/>
      </c>
      <c r="DK51" s="291" t="str">
        <f ca="true">+IF(OFFSET('Sanitation Data'!$I$29,0,10*ROW('Sanitation Data'!I45))="","",OFFSET('Sanitation Data'!$I$29,0,10*ROW('Sanitation Data'!I45)))</f>
        <v/>
      </c>
      <c r="DL51" s="291" t="str">
        <f ca="true">+IF(OFFSET('Sanitation Data'!$I$30,0,10*ROW('Sanitation Data'!I45))="","",OFFSET('Sanitation Data'!$I$30,0,10*ROW('Sanitation Data'!I45)))</f>
        <v/>
      </c>
      <c r="DM51" s="291" t="str">
        <f ca="true">+IF(OFFSET('Sanitation Data'!$I$31,0,10*ROW('Sanitation Data'!I45))="","",OFFSET('Sanitation Data'!$I$31,0,10*ROW('Sanitation Data'!I45)))</f>
        <v/>
      </c>
      <c r="DN51" s="291" t="str">
        <f ca="true">+IF(OFFSET('Sanitation Data'!$I$32,0,10*ROW('Sanitation Data'!I45))="","",OFFSET('Sanitation Data'!$I$32,0,10*ROW('Sanitation Data'!I45)))</f>
        <v/>
      </c>
      <c r="DO51" s="291" t="str">
        <f ca="true">+IF(OFFSET('Hygiene Data'!$D$11,0,10*ROW('Hygiene Data'!D45))="","",OFFSET('Hygiene Data'!$D$11,0,10*ROW('Hygiene Data'!D45)))</f>
        <v/>
      </c>
      <c r="DP51" s="291" t="str">
        <f ca="true">+IF(OFFSET('Hygiene Data'!$D$12,0,10*ROW('Hygiene Data'!D45))="","",OFFSET('Hygiene Data'!$D$12,0,10*ROW('Hygiene Data'!D45)))</f>
        <v/>
      </c>
      <c r="DQ51" s="291" t="str">
        <f ca="true">+IF(OFFSET('Hygiene Data'!$D$13,0,10*ROW('Hygiene Data'!D45))="","",OFFSET('Hygiene Data'!$D$13,0,10*ROW('Hygiene Data'!D45)))</f>
        <v/>
      </c>
      <c r="DR51" s="291" t="str">
        <f ca="true">+IF(OFFSET('Hygiene Data'!$E$11,0,10*ROW('Hygiene Data'!E45))="","",OFFSET('Hygiene Data'!$E$11,0,10*ROW('Hygiene Data'!E45)))</f>
        <v/>
      </c>
      <c r="DS51" s="291" t="str">
        <f ca="true">+IF(OFFSET('Hygiene Data'!$E$12,0,10*ROW('Hygiene Data'!E45))="","",OFFSET('Hygiene Data'!$E$12,0,10*ROW('Hygiene Data'!E45)))</f>
        <v/>
      </c>
      <c r="DT51" s="291" t="str">
        <f ca="true">+IF(OFFSET('Hygiene Data'!$E$13,0,10*ROW('Hygiene Data'!E45))="","",OFFSET('Hygiene Data'!$E$13,0,10*ROW('Hygiene Data'!E45)))</f>
        <v/>
      </c>
      <c r="DU51" s="291" t="str">
        <f ca="true">+IF(OFFSET('Hygiene Data'!$F$11,0,10*ROW('Hygiene Data'!F45))="","",OFFSET('Hygiene Data'!$F$11,0,10*ROW('Hygiene Data'!F45)))</f>
        <v/>
      </c>
      <c r="DV51" s="291" t="str">
        <f ca="true">+IF(OFFSET('Hygiene Data'!$F$12,0,10*ROW('Hygiene Data'!F45))="","",OFFSET('Hygiene Data'!$F$12,0,10*ROW('Hygiene Data'!F45)))</f>
        <v/>
      </c>
      <c r="DW51" s="291" t="str">
        <f ca="true">+IF(OFFSET('Hygiene Data'!$F$13,0,10*ROW('Hygiene Data'!F45))="","",OFFSET('Hygiene Data'!$F$13,0,10*ROW('Hygiene Data'!F45)))</f>
        <v/>
      </c>
      <c r="DX51" s="291" t="str">
        <f ca="true">+IF(OFFSET('Hygiene Data'!$G$11,0,10*ROW('Hygiene Data'!G45))="","",OFFSET('Hygiene Data'!$G$11,0,10*ROW('Hygiene Data'!G45)))</f>
        <v/>
      </c>
      <c r="DY51" s="291" t="str">
        <f ca="true">+IF(OFFSET('Hygiene Data'!$G$12,0,10*ROW('Hygiene Data'!G45))="","",OFFSET('Hygiene Data'!$G$12,0,10*ROW('Hygiene Data'!G45)))</f>
        <v/>
      </c>
      <c r="DZ51" s="291" t="str">
        <f ca="true">+IF(OFFSET('Hygiene Data'!$G$13,0,10*ROW('Hygiene Data'!G45))="","",OFFSET('Hygiene Data'!$G$13,0,10*ROW('Hygiene Data'!G45)))</f>
        <v/>
      </c>
      <c r="EA51" s="291" t="str">
        <f ca="true">+IF(OFFSET('Hygiene Data'!$H$11,0,10*ROW('Hygiene Data'!H45))="","",OFFSET('Hygiene Data'!$H$11,0,10*ROW('Hygiene Data'!H45)))</f>
        <v/>
      </c>
      <c r="EB51" s="291" t="str">
        <f ca="true">+IF(OFFSET('Hygiene Data'!$H$12,0,10*ROW('Hygiene Data'!H45))="","",OFFSET('Hygiene Data'!$H$12,0,10*ROW('Hygiene Data'!H45)))</f>
        <v/>
      </c>
      <c r="EC51" s="291" t="str">
        <f ca="true">+IF(OFFSET('Hygiene Data'!$H$13,0,10*ROW('Hygiene Data'!H45))="","",OFFSET('Hygiene Data'!$H$13,0,10*ROW('Hygiene Data'!H45)))</f>
        <v/>
      </c>
      <c r="ED51" s="291" t="str">
        <f ca="true">+IF(OFFSET('Hygiene Data'!$I$11,0,10*ROW('Hygiene Data'!I45))="","",OFFSET('Hygiene Data'!$I$11,0,10*ROW('Hygiene Data'!I45)))</f>
        <v/>
      </c>
      <c r="EE51" s="291" t="str">
        <f ca="true">+IF(OFFSET('Hygiene Data'!$I$12,0,10*ROW('Hygiene Data'!I45))="","",OFFSET('Hygiene Data'!$I$12,0,10*ROW('Hygiene Data'!I45)))</f>
        <v/>
      </c>
      <c r="EF51" s="291"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7"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91"/>
      <c r="BS52" s="291" t="str">
        <f ca="true">+IF(OFFSET('Water Data'!$D$27,0,10*ROW('Water Data'!D46))="","",OFFSET('Water Data'!$D$27,0,10*ROW('Water Data'!D46)))</f>
        <v/>
      </c>
      <c r="BT52" s="291" t="str">
        <f ca="true">+IF(OFFSET('Water Data'!$D$28,0,10*ROW('Water Data'!D46))="","",OFFSET('Water Data'!$D$28,0,10*ROW('Water Data'!D46)))</f>
        <v/>
      </c>
      <c r="BU52" s="291" t="str">
        <f ca="true">+IF(OFFSET('Water Data'!$D$29,0,10*ROW('Water Data'!D46))="","",OFFSET('Water Data'!$D$29,0,10*ROW('Water Data'!D46)))</f>
        <v/>
      </c>
      <c r="BV52" s="291" t="str">
        <f ca="true">+IF(OFFSET('Water Data'!$E$27,0,10*ROW('Water Data'!E46))="","",OFFSET('Water Data'!$E$27,0,10*ROW('Water Data'!E46)))</f>
        <v/>
      </c>
      <c r="BW52" s="291" t="str">
        <f ca="true">+IF(OFFSET('Water Data'!$E$28,0,10*ROW('Water Data'!E46))="","",OFFSET('Water Data'!$E$28,0,10*ROW('Water Data'!E46)))</f>
        <v/>
      </c>
      <c r="BX52" s="291" t="str">
        <f ca="true">+IF(OFFSET('Water Data'!$E$29,0,10*ROW('Water Data'!E46))="","",OFFSET('Water Data'!$E$29,0,10*ROW('Water Data'!E46)))</f>
        <v/>
      </c>
      <c r="BY52" s="291" t="str">
        <f ca="true">+IF(OFFSET('Water Data'!$F$27,0,10*ROW('Water Data'!F46))="","",OFFSET('Water Data'!$F$27,0,10*ROW('Water Data'!F46)))</f>
        <v/>
      </c>
      <c r="BZ52" s="291" t="str">
        <f ca="true">+IF(OFFSET('Water Data'!$F$28,0,10*ROW('Water Data'!F46))="","",OFFSET('Water Data'!$F$28,0,10*ROW('Water Data'!F46)))</f>
        <v/>
      </c>
      <c r="CA52" s="291" t="str">
        <f ca="true">+IF(OFFSET('Water Data'!$F$29,0,10*ROW('Water Data'!F46))="","",OFFSET('Water Data'!$F$29,0,10*ROW('Water Data'!F46)))</f>
        <v/>
      </c>
      <c r="CB52" s="291" t="str">
        <f ca="true">+IF(OFFSET('Water Data'!$G$27,0,10*ROW('Water Data'!G46))="","",OFFSET('Water Data'!$G$27,0,10*ROW('Water Data'!G46)))</f>
        <v/>
      </c>
      <c r="CC52" s="291" t="str">
        <f ca="true">+IF(OFFSET('Water Data'!$G$28,0,10*ROW('Water Data'!G46))="","",OFFSET('Water Data'!$G$28,0,10*ROW('Water Data'!G46)))</f>
        <v/>
      </c>
      <c r="CD52" s="291" t="str">
        <f ca="true">+IF(OFFSET('Water Data'!$G$29,0,10*ROW('Water Data'!G46))="","",OFFSET('Water Data'!$G$29,0,10*ROW('Water Data'!G46)))</f>
        <v/>
      </c>
      <c r="CE52" s="291" t="str">
        <f ca="true">+IF(OFFSET('Water Data'!$H$27,0,10*ROW('Water Data'!H46))="","",OFFSET('Water Data'!$H$27,0,10*ROW('Water Data'!H46)))</f>
        <v/>
      </c>
      <c r="CF52" s="291" t="str">
        <f ca="true">+IF(OFFSET('Water Data'!$H$28,0,10*ROW('Water Data'!H46))="","",OFFSET('Water Data'!$H$28,0,10*ROW('Water Data'!H46)))</f>
        <v/>
      </c>
      <c r="CG52" s="291" t="str">
        <f ca="true">+IF(OFFSET('Water Data'!$H$29,0,10*ROW('Water Data'!H46))="","",OFFSET('Water Data'!$H$29,0,10*ROW('Water Data'!H46)))</f>
        <v/>
      </c>
      <c r="CH52" s="291" t="str">
        <f ca="true">+IF(OFFSET('Water Data'!$I$27,0,10*ROW('Water Data'!I46))="","",OFFSET('Water Data'!$I$27,0,10*ROW('Water Data'!I46)))</f>
        <v/>
      </c>
      <c r="CI52" s="291" t="str">
        <f ca="true">+IF(OFFSET('Water Data'!$I$28,0,10*ROW('Water Data'!I46))="","",OFFSET('Water Data'!$I$28,0,10*ROW('Water Data'!I46)))</f>
        <v/>
      </c>
      <c r="CJ52" s="291" t="str">
        <f ca="true">+IF(OFFSET('Water Data'!$I$29,0,10*ROW('Water Data'!I46))="","",OFFSET('Water Data'!$I$29,0,10*ROW('Water Data'!I46)))</f>
        <v/>
      </c>
      <c r="CK52" s="291" t="str">
        <f ca="true">+IF(OFFSET('Sanitation Data'!$D$28,0,10*ROW('Sanitation Data'!D46))="","",OFFSET('Sanitation Data'!$D$28,0,10*ROW('Sanitation Data'!D46)))</f>
        <v/>
      </c>
      <c r="CL52" s="291" t="str">
        <f ca="true">+IF(OFFSET('Sanitation Data'!$D$29,0,10*ROW('Sanitation Data'!D46))="","",OFFSET('Sanitation Data'!$D$29,0,10*ROW('Sanitation Data'!D46)))</f>
        <v/>
      </c>
      <c r="CM52" s="291" t="str">
        <f ca="true">+IF(OFFSET('Sanitation Data'!$D$30,0,10*ROW('Sanitation Data'!D46))="","",OFFSET('Sanitation Data'!$D$30,0,10*ROW('Sanitation Data'!D46)))</f>
        <v/>
      </c>
      <c r="CN52" s="291" t="str">
        <f ca="true">+IF(OFFSET('Sanitation Data'!$D$31,0,10*ROW('Sanitation Data'!D46))="","",OFFSET('Sanitation Data'!$D$31,0,10*ROW('Sanitation Data'!D46)))</f>
        <v/>
      </c>
      <c r="CO52" s="291" t="str">
        <f ca="true">+IF(OFFSET('Sanitation Data'!$D$32,0,10*ROW('Sanitation Data'!D46))="","",OFFSET('Sanitation Data'!$D$32,0,10*ROW('Sanitation Data'!D46)))</f>
        <v/>
      </c>
      <c r="CP52" s="291" t="str">
        <f ca="true">+IF(OFFSET('Sanitation Data'!$E$28,0,10*ROW('Sanitation Data'!E46))="","",OFFSET('Sanitation Data'!$E$28,0,10*ROW('Sanitation Data'!E46)))</f>
        <v/>
      </c>
      <c r="CQ52" s="291" t="str">
        <f ca="true">+IF(OFFSET('Sanitation Data'!$E$29,0,10*ROW('Sanitation Data'!E46))="","",OFFSET('Sanitation Data'!$E$29,0,10*ROW('Sanitation Data'!E46)))</f>
        <v/>
      </c>
      <c r="CR52" s="291" t="str">
        <f ca="true">+IF(OFFSET('Sanitation Data'!$E$30,0,10*ROW('Sanitation Data'!E46))="","",OFFSET('Sanitation Data'!$E$30,0,10*ROW('Sanitation Data'!E46)))</f>
        <v/>
      </c>
      <c r="CS52" s="291" t="str">
        <f ca="true">+IF(OFFSET('Sanitation Data'!$E$31,0,10*ROW('Sanitation Data'!E46))="","",OFFSET('Sanitation Data'!$E$31,0,10*ROW('Sanitation Data'!E46)))</f>
        <v/>
      </c>
      <c r="CT52" s="291" t="str">
        <f ca="true">+IF(OFFSET('Sanitation Data'!$E$32,0,10*ROW('Sanitation Data'!E46))="","",OFFSET('Sanitation Data'!$E$32,0,10*ROW('Sanitation Data'!E46)))</f>
        <v/>
      </c>
      <c r="CU52" s="291" t="str">
        <f ca="true">+IF(OFFSET('Sanitation Data'!$F$28,0,10*ROW('Sanitation Data'!F46))="","",OFFSET('Sanitation Data'!$F$28,0,10*ROW('Sanitation Data'!F46)))</f>
        <v/>
      </c>
      <c r="CV52" s="291" t="str">
        <f ca="true">+IF(OFFSET('Sanitation Data'!$F$29,0,10*ROW('Sanitation Data'!F46))="","",OFFSET('Sanitation Data'!$F$29,0,10*ROW('Sanitation Data'!F46)))</f>
        <v/>
      </c>
      <c r="CW52" s="291" t="str">
        <f ca="true">+IF(OFFSET('Sanitation Data'!$F$30,0,10*ROW('Sanitation Data'!F46))="","",OFFSET('Sanitation Data'!$F$30,0,10*ROW('Sanitation Data'!F46)))</f>
        <v/>
      </c>
      <c r="CX52" s="291" t="str">
        <f ca="true">+IF(OFFSET('Sanitation Data'!$F$31,0,10*ROW('Sanitation Data'!F46))="","",OFFSET('Sanitation Data'!$F$31,0,10*ROW('Sanitation Data'!F46)))</f>
        <v/>
      </c>
      <c r="CY52" s="291" t="str">
        <f ca="true">+IF(OFFSET('Sanitation Data'!$F$32,0,10*ROW('Sanitation Data'!F46))="","",OFFSET('Sanitation Data'!$F$32,0,10*ROW('Sanitation Data'!F46)))</f>
        <v/>
      </c>
      <c r="CZ52" s="291" t="str">
        <f ca="true">+IF(OFFSET('Sanitation Data'!$G$28,0,10*ROW('Sanitation Data'!G46))="","",OFFSET('Sanitation Data'!$G$28,0,10*ROW('Sanitation Data'!G46)))</f>
        <v/>
      </c>
      <c r="DA52" s="291" t="str">
        <f ca="true">+IF(OFFSET('Sanitation Data'!$G$29,0,10*ROW('Sanitation Data'!G46))="","",OFFSET('Sanitation Data'!$G$29,0,10*ROW('Sanitation Data'!G46)))</f>
        <v/>
      </c>
      <c r="DB52" s="291" t="str">
        <f ca="true">+IF(OFFSET('Sanitation Data'!$G$30,0,10*ROW('Sanitation Data'!G46))="","",OFFSET('Sanitation Data'!$G$30,0,10*ROW('Sanitation Data'!G46)))</f>
        <v/>
      </c>
      <c r="DC52" s="291" t="str">
        <f ca="true">+IF(OFFSET('Sanitation Data'!$G$31,0,10*ROW('Sanitation Data'!G46))="","",OFFSET('Sanitation Data'!$G$31,0,10*ROW('Sanitation Data'!G46)))</f>
        <v/>
      </c>
      <c r="DD52" s="291" t="str">
        <f ca="true">+IF(OFFSET('Sanitation Data'!$G$32,0,10*ROW('Sanitation Data'!G46))="","",OFFSET('Sanitation Data'!$G$32,0,10*ROW('Sanitation Data'!G46)))</f>
        <v/>
      </c>
      <c r="DE52" s="291" t="str">
        <f ca="true">+IF(OFFSET('Sanitation Data'!$H$28,0,10*ROW('Sanitation Data'!H46))="","",OFFSET('Sanitation Data'!$H$28,0,10*ROW('Sanitation Data'!H46)))</f>
        <v/>
      </c>
      <c r="DF52" s="291" t="str">
        <f ca="true">+IF(OFFSET('Sanitation Data'!$H$29,0,10*ROW('Sanitation Data'!H46))="","",OFFSET('Sanitation Data'!$H$29,0,10*ROW('Sanitation Data'!H46)))</f>
        <v/>
      </c>
      <c r="DG52" s="291" t="str">
        <f ca="true">+IF(OFFSET('Sanitation Data'!$H$30,0,10*ROW('Sanitation Data'!H46))="","",OFFSET('Sanitation Data'!$H$30,0,10*ROW('Sanitation Data'!H46)))</f>
        <v/>
      </c>
      <c r="DH52" s="291" t="str">
        <f ca="true">+IF(OFFSET('Sanitation Data'!$H$31,0,10*ROW('Sanitation Data'!H46))="","",OFFSET('Sanitation Data'!$H$31,0,10*ROW('Sanitation Data'!H46)))</f>
        <v/>
      </c>
      <c r="DI52" s="291" t="str">
        <f ca="true">+IF(OFFSET('Sanitation Data'!$H$32,0,10*ROW('Sanitation Data'!H46))="","",OFFSET('Sanitation Data'!$H$32,0,10*ROW('Sanitation Data'!H46)))</f>
        <v/>
      </c>
      <c r="DJ52" s="291" t="str">
        <f ca="true">+IF(OFFSET('Sanitation Data'!$I$28,0,10*ROW('Sanitation Data'!I46))="","",OFFSET('Sanitation Data'!$I$28,0,10*ROW('Sanitation Data'!I46)))</f>
        <v/>
      </c>
      <c r="DK52" s="291" t="str">
        <f ca="true">+IF(OFFSET('Sanitation Data'!$I$29,0,10*ROW('Sanitation Data'!I46))="","",OFFSET('Sanitation Data'!$I$29,0,10*ROW('Sanitation Data'!I46)))</f>
        <v/>
      </c>
      <c r="DL52" s="291" t="str">
        <f ca="true">+IF(OFFSET('Sanitation Data'!$I$30,0,10*ROW('Sanitation Data'!I46))="","",OFFSET('Sanitation Data'!$I$30,0,10*ROW('Sanitation Data'!I46)))</f>
        <v/>
      </c>
      <c r="DM52" s="291" t="str">
        <f ca="true">+IF(OFFSET('Sanitation Data'!$I$31,0,10*ROW('Sanitation Data'!I46))="","",OFFSET('Sanitation Data'!$I$31,0,10*ROW('Sanitation Data'!I46)))</f>
        <v/>
      </c>
      <c r="DN52" s="291" t="str">
        <f ca="true">+IF(OFFSET('Sanitation Data'!$I$32,0,10*ROW('Sanitation Data'!I46))="","",OFFSET('Sanitation Data'!$I$32,0,10*ROW('Sanitation Data'!I46)))</f>
        <v/>
      </c>
      <c r="DO52" s="291" t="str">
        <f ca="true">+IF(OFFSET('Hygiene Data'!$D$11,0,10*ROW('Hygiene Data'!D46))="","",OFFSET('Hygiene Data'!$D$11,0,10*ROW('Hygiene Data'!D46)))</f>
        <v/>
      </c>
      <c r="DP52" s="291" t="str">
        <f ca="true">+IF(OFFSET('Hygiene Data'!$D$12,0,10*ROW('Hygiene Data'!D46))="","",OFFSET('Hygiene Data'!$D$12,0,10*ROW('Hygiene Data'!D46)))</f>
        <v/>
      </c>
      <c r="DQ52" s="291" t="str">
        <f ca="true">+IF(OFFSET('Hygiene Data'!$D$13,0,10*ROW('Hygiene Data'!D46))="","",OFFSET('Hygiene Data'!$D$13,0,10*ROW('Hygiene Data'!D46)))</f>
        <v/>
      </c>
      <c r="DR52" s="291" t="str">
        <f ca="true">+IF(OFFSET('Hygiene Data'!$E$11,0,10*ROW('Hygiene Data'!E46))="","",OFFSET('Hygiene Data'!$E$11,0,10*ROW('Hygiene Data'!E46)))</f>
        <v/>
      </c>
      <c r="DS52" s="291" t="str">
        <f ca="true">+IF(OFFSET('Hygiene Data'!$E$12,0,10*ROW('Hygiene Data'!E46))="","",OFFSET('Hygiene Data'!$E$12,0,10*ROW('Hygiene Data'!E46)))</f>
        <v/>
      </c>
      <c r="DT52" s="291" t="str">
        <f ca="true">+IF(OFFSET('Hygiene Data'!$E$13,0,10*ROW('Hygiene Data'!E46))="","",OFFSET('Hygiene Data'!$E$13,0,10*ROW('Hygiene Data'!E46)))</f>
        <v/>
      </c>
      <c r="DU52" s="291" t="str">
        <f ca="true">+IF(OFFSET('Hygiene Data'!$F$11,0,10*ROW('Hygiene Data'!F46))="","",OFFSET('Hygiene Data'!$F$11,0,10*ROW('Hygiene Data'!F46)))</f>
        <v/>
      </c>
      <c r="DV52" s="291" t="str">
        <f ca="true">+IF(OFFSET('Hygiene Data'!$F$12,0,10*ROW('Hygiene Data'!F46))="","",OFFSET('Hygiene Data'!$F$12,0,10*ROW('Hygiene Data'!F46)))</f>
        <v/>
      </c>
      <c r="DW52" s="291" t="str">
        <f ca="true">+IF(OFFSET('Hygiene Data'!$F$13,0,10*ROW('Hygiene Data'!F46))="","",OFFSET('Hygiene Data'!$F$13,0,10*ROW('Hygiene Data'!F46)))</f>
        <v/>
      </c>
      <c r="DX52" s="291" t="str">
        <f ca="true">+IF(OFFSET('Hygiene Data'!$G$11,0,10*ROW('Hygiene Data'!G46))="","",OFFSET('Hygiene Data'!$G$11,0,10*ROW('Hygiene Data'!G46)))</f>
        <v/>
      </c>
      <c r="DY52" s="291" t="str">
        <f ca="true">+IF(OFFSET('Hygiene Data'!$G$12,0,10*ROW('Hygiene Data'!G46))="","",OFFSET('Hygiene Data'!$G$12,0,10*ROW('Hygiene Data'!G46)))</f>
        <v/>
      </c>
      <c r="DZ52" s="291" t="str">
        <f ca="true">+IF(OFFSET('Hygiene Data'!$G$13,0,10*ROW('Hygiene Data'!G46))="","",OFFSET('Hygiene Data'!$G$13,0,10*ROW('Hygiene Data'!G46)))</f>
        <v/>
      </c>
      <c r="EA52" s="291" t="str">
        <f ca="true">+IF(OFFSET('Hygiene Data'!$H$11,0,10*ROW('Hygiene Data'!H46))="","",OFFSET('Hygiene Data'!$H$11,0,10*ROW('Hygiene Data'!H46)))</f>
        <v/>
      </c>
      <c r="EB52" s="291" t="str">
        <f ca="true">+IF(OFFSET('Hygiene Data'!$H$12,0,10*ROW('Hygiene Data'!H46))="","",OFFSET('Hygiene Data'!$H$12,0,10*ROW('Hygiene Data'!H46)))</f>
        <v/>
      </c>
      <c r="EC52" s="291" t="str">
        <f ca="true">+IF(OFFSET('Hygiene Data'!$H$13,0,10*ROW('Hygiene Data'!H46))="","",OFFSET('Hygiene Data'!$H$13,0,10*ROW('Hygiene Data'!H46)))</f>
        <v/>
      </c>
      <c r="ED52" s="291" t="str">
        <f ca="true">+IF(OFFSET('Hygiene Data'!$I$11,0,10*ROW('Hygiene Data'!I46))="","",OFFSET('Hygiene Data'!$I$11,0,10*ROW('Hygiene Data'!I46)))</f>
        <v/>
      </c>
      <c r="EE52" s="291" t="str">
        <f ca="true">+IF(OFFSET('Hygiene Data'!$I$12,0,10*ROW('Hygiene Data'!I46))="","",OFFSET('Hygiene Data'!$I$12,0,10*ROW('Hygiene Data'!I46)))</f>
        <v/>
      </c>
      <c r="EF52" s="291"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7"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91"/>
      <c r="BS53" s="291" t="str">
        <f ca="true">+IF(OFFSET('Water Data'!$D$27,0,10*ROW('Water Data'!D47))="","",OFFSET('Water Data'!$D$27,0,10*ROW('Water Data'!D47)))</f>
        <v/>
      </c>
      <c r="BT53" s="291" t="str">
        <f ca="true">+IF(OFFSET('Water Data'!$D$28,0,10*ROW('Water Data'!D47))="","",OFFSET('Water Data'!$D$28,0,10*ROW('Water Data'!D47)))</f>
        <v/>
      </c>
      <c r="BU53" s="291" t="str">
        <f ca="true">+IF(OFFSET('Water Data'!$D$29,0,10*ROW('Water Data'!D47))="","",OFFSET('Water Data'!$D$29,0,10*ROW('Water Data'!D47)))</f>
        <v/>
      </c>
      <c r="BV53" s="291" t="str">
        <f ca="true">+IF(OFFSET('Water Data'!$E$27,0,10*ROW('Water Data'!E47))="","",OFFSET('Water Data'!$E$27,0,10*ROW('Water Data'!E47)))</f>
        <v/>
      </c>
      <c r="BW53" s="291" t="str">
        <f ca="true">+IF(OFFSET('Water Data'!$E$28,0,10*ROW('Water Data'!E47))="","",OFFSET('Water Data'!$E$28,0,10*ROW('Water Data'!E47)))</f>
        <v/>
      </c>
      <c r="BX53" s="291" t="str">
        <f ca="true">+IF(OFFSET('Water Data'!$E$29,0,10*ROW('Water Data'!E47))="","",OFFSET('Water Data'!$E$29,0,10*ROW('Water Data'!E47)))</f>
        <v/>
      </c>
      <c r="BY53" s="291" t="str">
        <f ca="true">+IF(OFFSET('Water Data'!$F$27,0,10*ROW('Water Data'!F47))="","",OFFSET('Water Data'!$F$27,0,10*ROW('Water Data'!F47)))</f>
        <v/>
      </c>
      <c r="BZ53" s="291" t="str">
        <f ca="true">+IF(OFFSET('Water Data'!$F$28,0,10*ROW('Water Data'!F47))="","",OFFSET('Water Data'!$F$28,0,10*ROW('Water Data'!F47)))</f>
        <v/>
      </c>
      <c r="CA53" s="291" t="str">
        <f ca="true">+IF(OFFSET('Water Data'!$F$29,0,10*ROW('Water Data'!F47))="","",OFFSET('Water Data'!$F$29,0,10*ROW('Water Data'!F47)))</f>
        <v/>
      </c>
      <c r="CB53" s="291" t="str">
        <f ca="true">+IF(OFFSET('Water Data'!$G$27,0,10*ROW('Water Data'!G47))="","",OFFSET('Water Data'!$G$27,0,10*ROW('Water Data'!G47)))</f>
        <v/>
      </c>
      <c r="CC53" s="291" t="str">
        <f ca="true">+IF(OFFSET('Water Data'!$G$28,0,10*ROW('Water Data'!G47))="","",OFFSET('Water Data'!$G$28,0,10*ROW('Water Data'!G47)))</f>
        <v/>
      </c>
      <c r="CD53" s="291" t="str">
        <f ca="true">+IF(OFFSET('Water Data'!$G$29,0,10*ROW('Water Data'!G47))="","",OFFSET('Water Data'!$G$29,0,10*ROW('Water Data'!G47)))</f>
        <v/>
      </c>
      <c r="CE53" s="291" t="str">
        <f ca="true">+IF(OFFSET('Water Data'!$H$27,0,10*ROW('Water Data'!H47))="","",OFFSET('Water Data'!$H$27,0,10*ROW('Water Data'!H47)))</f>
        <v/>
      </c>
      <c r="CF53" s="291" t="str">
        <f ca="true">+IF(OFFSET('Water Data'!$H$28,0,10*ROW('Water Data'!H47))="","",OFFSET('Water Data'!$H$28,0,10*ROW('Water Data'!H47)))</f>
        <v/>
      </c>
      <c r="CG53" s="291" t="str">
        <f ca="true">+IF(OFFSET('Water Data'!$H$29,0,10*ROW('Water Data'!H47))="","",OFFSET('Water Data'!$H$29,0,10*ROW('Water Data'!H47)))</f>
        <v/>
      </c>
      <c r="CH53" s="291" t="str">
        <f ca="true">+IF(OFFSET('Water Data'!$I$27,0,10*ROW('Water Data'!I47))="","",OFFSET('Water Data'!$I$27,0,10*ROW('Water Data'!I47)))</f>
        <v/>
      </c>
      <c r="CI53" s="291" t="str">
        <f ca="true">+IF(OFFSET('Water Data'!$I$28,0,10*ROW('Water Data'!I47))="","",OFFSET('Water Data'!$I$28,0,10*ROW('Water Data'!I47)))</f>
        <v/>
      </c>
      <c r="CJ53" s="291" t="str">
        <f ca="true">+IF(OFFSET('Water Data'!$I$29,0,10*ROW('Water Data'!I47))="","",OFFSET('Water Data'!$I$29,0,10*ROW('Water Data'!I47)))</f>
        <v/>
      </c>
      <c r="CK53" s="291" t="str">
        <f ca="true">+IF(OFFSET('Sanitation Data'!$D$28,0,10*ROW('Sanitation Data'!D47))="","",OFFSET('Sanitation Data'!$D$28,0,10*ROW('Sanitation Data'!D47)))</f>
        <v/>
      </c>
      <c r="CL53" s="291" t="str">
        <f ca="true">+IF(OFFSET('Sanitation Data'!$D$29,0,10*ROW('Sanitation Data'!D47))="","",OFFSET('Sanitation Data'!$D$29,0,10*ROW('Sanitation Data'!D47)))</f>
        <v/>
      </c>
      <c r="CM53" s="291" t="str">
        <f ca="true">+IF(OFFSET('Sanitation Data'!$D$30,0,10*ROW('Sanitation Data'!D47))="","",OFFSET('Sanitation Data'!$D$30,0,10*ROW('Sanitation Data'!D47)))</f>
        <v/>
      </c>
      <c r="CN53" s="291" t="str">
        <f ca="true">+IF(OFFSET('Sanitation Data'!$D$31,0,10*ROW('Sanitation Data'!D47))="","",OFFSET('Sanitation Data'!$D$31,0,10*ROW('Sanitation Data'!D47)))</f>
        <v/>
      </c>
      <c r="CO53" s="291" t="str">
        <f ca="true">+IF(OFFSET('Sanitation Data'!$D$32,0,10*ROW('Sanitation Data'!D47))="","",OFFSET('Sanitation Data'!$D$32,0,10*ROW('Sanitation Data'!D47)))</f>
        <v/>
      </c>
      <c r="CP53" s="291" t="str">
        <f ca="true">+IF(OFFSET('Sanitation Data'!$E$28,0,10*ROW('Sanitation Data'!E47))="","",OFFSET('Sanitation Data'!$E$28,0,10*ROW('Sanitation Data'!E47)))</f>
        <v/>
      </c>
      <c r="CQ53" s="291" t="str">
        <f ca="true">+IF(OFFSET('Sanitation Data'!$E$29,0,10*ROW('Sanitation Data'!E47))="","",OFFSET('Sanitation Data'!$E$29,0,10*ROW('Sanitation Data'!E47)))</f>
        <v/>
      </c>
      <c r="CR53" s="291" t="str">
        <f ca="true">+IF(OFFSET('Sanitation Data'!$E$30,0,10*ROW('Sanitation Data'!E47))="","",OFFSET('Sanitation Data'!$E$30,0,10*ROW('Sanitation Data'!E47)))</f>
        <v/>
      </c>
      <c r="CS53" s="291" t="str">
        <f ca="true">+IF(OFFSET('Sanitation Data'!$E$31,0,10*ROW('Sanitation Data'!E47))="","",OFFSET('Sanitation Data'!$E$31,0,10*ROW('Sanitation Data'!E47)))</f>
        <v/>
      </c>
      <c r="CT53" s="291" t="str">
        <f ca="true">+IF(OFFSET('Sanitation Data'!$E$32,0,10*ROW('Sanitation Data'!E47))="","",OFFSET('Sanitation Data'!$E$32,0,10*ROW('Sanitation Data'!E47)))</f>
        <v/>
      </c>
      <c r="CU53" s="291" t="str">
        <f ca="true">+IF(OFFSET('Sanitation Data'!$F$28,0,10*ROW('Sanitation Data'!F47))="","",OFFSET('Sanitation Data'!$F$28,0,10*ROW('Sanitation Data'!F47)))</f>
        <v/>
      </c>
      <c r="CV53" s="291" t="str">
        <f ca="true">+IF(OFFSET('Sanitation Data'!$F$29,0,10*ROW('Sanitation Data'!F47))="","",OFFSET('Sanitation Data'!$F$29,0,10*ROW('Sanitation Data'!F47)))</f>
        <v/>
      </c>
      <c r="CW53" s="291" t="str">
        <f ca="true">+IF(OFFSET('Sanitation Data'!$F$30,0,10*ROW('Sanitation Data'!F47))="","",OFFSET('Sanitation Data'!$F$30,0,10*ROW('Sanitation Data'!F47)))</f>
        <v/>
      </c>
      <c r="CX53" s="291" t="str">
        <f ca="true">+IF(OFFSET('Sanitation Data'!$F$31,0,10*ROW('Sanitation Data'!F47))="","",OFFSET('Sanitation Data'!$F$31,0,10*ROW('Sanitation Data'!F47)))</f>
        <v/>
      </c>
      <c r="CY53" s="291" t="str">
        <f ca="true">+IF(OFFSET('Sanitation Data'!$F$32,0,10*ROW('Sanitation Data'!F47))="","",OFFSET('Sanitation Data'!$F$32,0,10*ROW('Sanitation Data'!F47)))</f>
        <v/>
      </c>
      <c r="CZ53" s="291" t="str">
        <f ca="true">+IF(OFFSET('Sanitation Data'!$G$28,0,10*ROW('Sanitation Data'!G47))="","",OFFSET('Sanitation Data'!$G$28,0,10*ROW('Sanitation Data'!G47)))</f>
        <v/>
      </c>
      <c r="DA53" s="291" t="str">
        <f ca="true">+IF(OFFSET('Sanitation Data'!$G$29,0,10*ROW('Sanitation Data'!G47))="","",OFFSET('Sanitation Data'!$G$29,0,10*ROW('Sanitation Data'!G47)))</f>
        <v/>
      </c>
      <c r="DB53" s="291" t="str">
        <f ca="true">+IF(OFFSET('Sanitation Data'!$G$30,0,10*ROW('Sanitation Data'!G47))="","",OFFSET('Sanitation Data'!$G$30,0,10*ROW('Sanitation Data'!G47)))</f>
        <v/>
      </c>
      <c r="DC53" s="291" t="str">
        <f ca="true">+IF(OFFSET('Sanitation Data'!$G$31,0,10*ROW('Sanitation Data'!G47))="","",OFFSET('Sanitation Data'!$G$31,0,10*ROW('Sanitation Data'!G47)))</f>
        <v/>
      </c>
      <c r="DD53" s="291" t="str">
        <f ca="true">+IF(OFFSET('Sanitation Data'!$G$32,0,10*ROW('Sanitation Data'!G47))="","",OFFSET('Sanitation Data'!$G$32,0,10*ROW('Sanitation Data'!G47)))</f>
        <v/>
      </c>
      <c r="DE53" s="291" t="str">
        <f ca="true">+IF(OFFSET('Sanitation Data'!$H$28,0,10*ROW('Sanitation Data'!H47))="","",OFFSET('Sanitation Data'!$H$28,0,10*ROW('Sanitation Data'!H47)))</f>
        <v/>
      </c>
      <c r="DF53" s="291" t="str">
        <f ca="true">+IF(OFFSET('Sanitation Data'!$H$29,0,10*ROW('Sanitation Data'!H47))="","",OFFSET('Sanitation Data'!$H$29,0,10*ROW('Sanitation Data'!H47)))</f>
        <v/>
      </c>
      <c r="DG53" s="291" t="str">
        <f ca="true">+IF(OFFSET('Sanitation Data'!$H$30,0,10*ROW('Sanitation Data'!H47))="","",OFFSET('Sanitation Data'!$H$30,0,10*ROW('Sanitation Data'!H47)))</f>
        <v/>
      </c>
      <c r="DH53" s="291" t="str">
        <f ca="true">+IF(OFFSET('Sanitation Data'!$H$31,0,10*ROW('Sanitation Data'!H47))="","",OFFSET('Sanitation Data'!$H$31,0,10*ROW('Sanitation Data'!H47)))</f>
        <v/>
      </c>
      <c r="DI53" s="291" t="str">
        <f ca="true">+IF(OFFSET('Sanitation Data'!$H$32,0,10*ROW('Sanitation Data'!H47))="","",OFFSET('Sanitation Data'!$H$32,0,10*ROW('Sanitation Data'!H47)))</f>
        <v/>
      </c>
      <c r="DJ53" s="291" t="str">
        <f ca="true">+IF(OFFSET('Sanitation Data'!$I$28,0,10*ROW('Sanitation Data'!I47))="","",OFFSET('Sanitation Data'!$I$28,0,10*ROW('Sanitation Data'!I47)))</f>
        <v/>
      </c>
      <c r="DK53" s="291" t="str">
        <f ca="true">+IF(OFFSET('Sanitation Data'!$I$29,0,10*ROW('Sanitation Data'!I47))="","",OFFSET('Sanitation Data'!$I$29,0,10*ROW('Sanitation Data'!I47)))</f>
        <v/>
      </c>
      <c r="DL53" s="291" t="str">
        <f ca="true">+IF(OFFSET('Sanitation Data'!$I$30,0,10*ROW('Sanitation Data'!I47))="","",OFFSET('Sanitation Data'!$I$30,0,10*ROW('Sanitation Data'!I47)))</f>
        <v/>
      </c>
      <c r="DM53" s="291" t="str">
        <f ca="true">+IF(OFFSET('Sanitation Data'!$I$31,0,10*ROW('Sanitation Data'!I47))="","",OFFSET('Sanitation Data'!$I$31,0,10*ROW('Sanitation Data'!I47)))</f>
        <v/>
      </c>
      <c r="DN53" s="291" t="str">
        <f ca="true">+IF(OFFSET('Sanitation Data'!$I$32,0,10*ROW('Sanitation Data'!I47))="","",OFFSET('Sanitation Data'!$I$32,0,10*ROW('Sanitation Data'!I47)))</f>
        <v/>
      </c>
      <c r="DO53" s="291" t="str">
        <f ca="true">+IF(OFFSET('Hygiene Data'!$D$11,0,10*ROW('Hygiene Data'!D47))="","",OFFSET('Hygiene Data'!$D$11,0,10*ROW('Hygiene Data'!D47)))</f>
        <v/>
      </c>
      <c r="DP53" s="291" t="str">
        <f ca="true">+IF(OFFSET('Hygiene Data'!$D$12,0,10*ROW('Hygiene Data'!D47))="","",OFFSET('Hygiene Data'!$D$12,0,10*ROW('Hygiene Data'!D47)))</f>
        <v/>
      </c>
      <c r="DQ53" s="291" t="str">
        <f ca="true">+IF(OFFSET('Hygiene Data'!$D$13,0,10*ROW('Hygiene Data'!D47))="","",OFFSET('Hygiene Data'!$D$13,0,10*ROW('Hygiene Data'!D47)))</f>
        <v/>
      </c>
      <c r="DR53" s="291" t="str">
        <f ca="true">+IF(OFFSET('Hygiene Data'!$E$11,0,10*ROW('Hygiene Data'!E47))="","",OFFSET('Hygiene Data'!$E$11,0,10*ROW('Hygiene Data'!E47)))</f>
        <v/>
      </c>
      <c r="DS53" s="291" t="str">
        <f ca="true">+IF(OFFSET('Hygiene Data'!$E$12,0,10*ROW('Hygiene Data'!E47))="","",OFFSET('Hygiene Data'!$E$12,0,10*ROW('Hygiene Data'!E47)))</f>
        <v/>
      </c>
      <c r="DT53" s="291" t="str">
        <f ca="true">+IF(OFFSET('Hygiene Data'!$E$13,0,10*ROW('Hygiene Data'!E47))="","",OFFSET('Hygiene Data'!$E$13,0,10*ROW('Hygiene Data'!E47)))</f>
        <v/>
      </c>
      <c r="DU53" s="291" t="str">
        <f ca="true">+IF(OFFSET('Hygiene Data'!$F$11,0,10*ROW('Hygiene Data'!F47))="","",OFFSET('Hygiene Data'!$F$11,0,10*ROW('Hygiene Data'!F47)))</f>
        <v/>
      </c>
      <c r="DV53" s="291" t="str">
        <f ca="true">+IF(OFFSET('Hygiene Data'!$F$12,0,10*ROW('Hygiene Data'!F47))="","",OFFSET('Hygiene Data'!$F$12,0,10*ROW('Hygiene Data'!F47)))</f>
        <v/>
      </c>
      <c r="DW53" s="291" t="str">
        <f ca="true">+IF(OFFSET('Hygiene Data'!$F$13,0,10*ROW('Hygiene Data'!F47))="","",OFFSET('Hygiene Data'!$F$13,0,10*ROW('Hygiene Data'!F47)))</f>
        <v/>
      </c>
      <c r="DX53" s="291" t="str">
        <f ca="true">+IF(OFFSET('Hygiene Data'!$G$11,0,10*ROW('Hygiene Data'!G47))="","",OFFSET('Hygiene Data'!$G$11,0,10*ROW('Hygiene Data'!G47)))</f>
        <v/>
      </c>
      <c r="DY53" s="291" t="str">
        <f ca="true">+IF(OFFSET('Hygiene Data'!$G$12,0,10*ROW('Hygiene Data'!G47))="","",OFFSET('Hygiene Data'!$G$12,0,10*ROW('Hygiene Data'!G47)))</f>
        <v/>
      </c>
      <c r="DZ53" s="291" t="str">
        <f ca="true">+IF(OFFSET('Hygiene Data'!$G$13,0,10*ROW('Hygiene Data'!G47))="","",OFFSET('Hygiene Data'!$G$13,0,10*ROW('Hygiene Data'!G47)))</f>
        <v/>
      </c>
      <c r="EA53" s="291" t="str">
        <f ca="true">+IF(OFFSET('Hygiene Data'!$H$11,0,10*ROW('Hygiene Data'!H47))="","",OFFSET('Hygiene Data'!$H$11,0,10*ROW('Hygiene Data'!H47)))</f>
        <v/>
      </c>
      <c r="EB53" s="291" t="str">
        <f ca="true">+IF(OFFSET('Hygiene Data'!$H$12,0,10*ROW('Hygiene Data'!H47))="","",OFFSET('Hygiene Data'!$H$12,0,10*ROW('Hygiene Data'!H47)))</f>
        <v/>
      </c>
      <c r="EC53" s="291" t="str">
        <f ca="true">+IF(OFFSET('Hygiene Data'!$H$13,0,10*ROW('Hygiene Data'!H47))="","",OFFSET('Hygiene Data'!$H$13,0,10*ROW('Hygiene Data'!H47)))</f>
        <v/>
      </c>
      <c r="ED53" s="291" t="str">
        <f ca="true">+IF(OFFSET('Hygiene Data'!$I$11,0,10*ROW('Hygiene Data'!I47))="","",OFFSET('Hygiene Data'!$I$11,0,10*ROW('Hygiene Data'!I47)))</f>
        <v/>
      </c>
      <c r="EE53" s="291" t="str">
        <f ca="true">+IF(OFFSET('Hygiene Data'!$I$12,0,10*ROW('Hygiene Data'!I47))="","",OFFSET('Hygiene Data'!$I$12,0,10*ROW('Hygiene Data'!I47)))</f>
        <v/>
      </c>
      <c r="EF53" s="291"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7"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91"/>
      <c r="BS54" s="291" t="str">
        <f ca="true">+IF(OFFSET('Water Data'!$D$27,0,10*ROW('Water Data'!D48))="","",OFFSET('Water Data'!$D$27,0,10*ROW('Water Data'!D48)))</f>
        <v/>
      </c>
      <c r="BT54" s="291" t="str">
        <f ca="true">+IF(OFFSET('Water Data'!$D$28,0,10*ROW('Water Data'!D48))="","",OFFSET('Water Data'!$D$28,0,10*ROW('Water Data'!D48)))</f>
        <v/>
      </c>
      <c r="BU54" s="291" t="str">
        <f ca="true">+IF(OFFSET('Water Data'!$D$29,0,10*ROW('Water Data'!D48))="","",OFFSET('Water Data'!$D$29,0,10*ROW('Water Data'!D48)))</f>
        <v/>
      </c>
      <c r="BV54" s="291" t="str">
        <f ca="true">+IF(OFFSET('Water Data'!$E$27,0,10*ROW('Water Data'!E48))="","",OFFSET('Water Data'!$E$27,0,10*ROW('Water Data'!E48)))</f>
        <v/>
      </c>
      <c r="BW54" s="291" t="str">
        <f ca="true">+IF(OFFSET('Water Data'!$E$28,0,10*ROW('Water Data'!E48))="","",OFFSET('Water Data'!$E$28,0,10*ROW('Water Data'!E48)))</f>
        <v/>
      </c>
      <c r="BX54" s="291" t="str">
        <f ca="true">+IF(OFFSET('Water Data'!$E$29,0,10*ROW('Water Data'!E48))="","",OFFSET('Water Data'!$E$29,0,10*ROW('Water Data'!E48)))</f>
        <v/>
      </c>
      <c r="BY54" s="291" t="str">
        <f ca="true">+IF(OFFSET('Water Data'!$F$27,0,10*ROW('Water Data'!F48))="","",OFFSET('Water Data'!$F$27,0,10*ROW('Water Data'!F48)))</f>
        <v/>
      </c>
      <c r="BZ54" s="291" t="str">
        <f ca="true">+IF(OFFSET('Water Data'!$F$28,0,10*ROW('Water Data'!F48))="","",OFFSET('Water Data'!$F$28,0,10*ROW('Water Data'!F48)))</f>
        <v/>
      </c>
      <c r="CA54" s="291" t="str">
        <f ca="true">+IF(OFFSET('Water Data'!$F$29,0,10*ROW('Water Data'!F48))="","",OFFSET('Water Data'!$F$29,0,10*ROW('Water Data'!F48)))</f>
        <v/>
      </c>
      <c r="CB54" s="291" t="str">
        <f ca="true">+IF(OFFSET('Water Data'!$G$27,0,10*ROW('Water Data'!G48))="","",OFFSET('Water Data'!$G$27,0,10*ROW('Water Data'!G48)))</f>
        <v/>
      </c>
      <c r="CC54" s="291" t="str">
        <f ca="true">+IF(OFFSET('Water Data'!$G$28,0,10*ROW('Water Data'!G48))="","",OFFSET('Water Data'!$G$28,0,10*ROW('Water Data'!G48)))</f>
        <v/>
      </c>
      <c r="CD54" s="291" t="str">
        <f ca="true">+IF(OFFSET('Water Data'!$G$29,0,10*ROW('Water Data'!G48))="","",OFFSET('Water Data'!$G$29,0,10*ROW('Water Data'!G48)))</f>
        <v/>
      </c>
      <c r="CE54" s="291" t="str">
        <f ca="true">+IF(OFFSET('Water Data'!$H$27,0,10*ROW('Water Data'!H48))="","",OFFSET('Water Data'!$H$27,0,10*ROW('Water Data'!H48)))</f>
        <v/>
      </c>
      <c r="CF54" s="291" t="str">
        <f ca="true">+IF(OFFSET('Water Data'!$H$28,0,10*ROW('Water Data'!H48))="","",OFFSET('Water Data'!$H$28,0,10*ROW('Water Data'!H48)))</f>
        <v/>
      </c>
      <c r="CG54" s="291" t="str">
        <f ca="true">+IF(OFFSET('Water Data'!$H$29,0,10*ROW('Water Data'!H48))="","",OFFSET('Water Data'!$H$29,0,10*ROW('Water Data'!H48)))</f>
        <v/>
      </c>
      <c r="CH54" s="291" t="str">
        <f ca="true">+IF(OFFSET('Water Data'!$I$27,0,10*ROW('Water Data'!I48))="","",OFFSET('Water Data'!$I$27,0,10*ROW('Water Data'!I48)))</f>
        <v/>
      </c>
      <c r="CI54" s="291" t="str">
        <f ca="true">+IF(OFFSET('Water Data'!$I$28,0,10*ROW('Water Data'!I48))="","",OFFSET('Water Data'!$I$28,0,10*ROW('Water Data'!I48)))</f>
        <v/>
      </c>
      <c r="CJ54" s="291" t="str">
        <f ca="true">+IF(OFFSET('Water Data'!$I$29,0,10*ROW('Water Data'!I48))="","",OFFSET('Water Data'!$I$29,0,10*ROW('Water Data'!I48)))</f>
        <v/>
      </c>
      <c r="CK54" s="291" t="str">
        <f ca="true">+IF(OFFSET('Sanitation Data'!$D$28,0,10*ROW('Sanitation Data'!D48))="","",OFFSET('Sanitation Data'!$D$28,0,10*ROW('Sanitation Data'!D48)))</f>
        <v/>
      </c>
      <c r="CL54" s="291" t="str">
        <f ca="true">+IF(OFFSET('Sanitation Data'!$D$29,0,10*ROW('Sanitation Data'!D48))="","",OFFSET('Sanitation Data'!$D$29,0,10*ROW('Sanitation Data'!D48)))</f>
        <v/>
      </c>
      <c r="CM54" s="291" t="str">
        <f ca="true">+IF(OFFSET('Sanitation Data'!$D$30,0,10*ROW('Sanitation Data'!D48))="","",OFFSET('Sanitation Data'!$D$30,0,10*ROW('Sanitation Data'!D48)))</f>
        <v/>
      </c>
      <c r="CN54" s="291" t="str">
        <f ca="true">+IF(OFFSET('Sanitation Data'!$D$31,0,10*ROW('Sanitation Data'!D48))="","",OFFSET('Sanitation Data'!$D$31,0,10*ROW('Sanitation Data'!D48)))</f>
        <v/>
      </c>
      <c r="CO54" s="291" t="str">
        <f ca="true">+IF(OFFSET('Sanitation Data'!$D$32,0,10*ROW('Sanitation Data'!D48))="","",OFFSET('Sanitation Data'!$D$32,0,10*ROW('Sanitation Data'!D48)))</f>
        <v/>
      </c>
      <c r="CP54" s="291" t="str">
        <f ca="true">+IF(OFFSET('Sanitation Data'!$E$28,0,10*ROW('Sanitation Data'!E48))="","",OFFSET('Sanitation Data'!$E$28,0,10*ROW('Sanitation Data'!E48)))</f>
        <v/>
      </c>
      <c r="CQ54" s="291" t="str">
        <f ca="true">+IF(OFFSET('Sanitation Data'!$E$29,0,10*ROW('Sanitation Data'!E48))="","",OFFSET('Sanitation Data'!$E$29,0,10*ROW('Sanitation Data'!E48)))</f>
        <v/>
      </c>
      <c r="CR54" s="291" t="str">
        <f ca="true">+IF(OFFSET('Sanitation Data'!$E$30,0,10*ROW('Sanitation Data'!E48))="","",OFFSET('Sanitation Data'!$E$30,0,10*ROW('Sanitation Data'!E48)))</f>
        <v/>
      </c>
      <c r="CS54" s="291" t="str">
        <f ca="true">+IF(OFFSET('Sanitation Data'!$E$31,0,10*ROW('Sanitation Data'!E48))="","",OFFSET('Sanitation Data'!$E$31,0,10*ROW('Sanitation Data'!E48)))</f>
        <v/>
      </c>
      <c r="CT54" s="291" t="str">
        <f ca="true">+IF(OFFSET('Sanitation Data'!$E$32,0,10*ROW('Sanitation Data'!E48))="","",OFFSET('Sanitation Data'!$E$32,0,10*ROW('Sanitation Data'!E48)))</f>
        <v/>
      </c>
      <c r="CU54" s="291" t="str">
        <f ca="true">+IF(OFFSET('Sanitation Data'!$F$28,0,10*ROW('Sanitation Data'!F48))="","",OFFSET('Sanitation Data'!$F$28,0,10*ROW('Sanitation Data'!F48)))</f>
        <v/>
      </c>
      <c r="CV54" s="291" t="str">
        <f ca="true">+IF(OFFSET('Sanitation Data'!$F$29,0,10*ROW('Sanitation Data'!F48))="","",OFFSET('Sanitation Data'!$F$29,0,10*ROW('Sanitation Data'!F48)))</f>
        <v/>
      </c>
      <c r="CW54" s="291" t="str">
        <f ca="true">+IF(OFFSET('Sanitation Data'!$F$30,0,10*ROW('Sanitation Data'!F48))="","",OFFSET('Sanitation Data'!$F$30,0,10*ROW('Sanitation Data'!F48)))</f>
        <v/>
      </c>
      <c r="CX54" s="291" t="str">
        <f ca="true">+IF(OFFSET('Sanitation Data'!$F$31,0,10*ROW('Sanitation Data'!F48))="","",OFFSET('Sanitation Data'!$F$31,0,10*ROW('Sanitation Data'!F48)))</f>
        <v/>
      </c>
      <c r="CY54" s="291" t="str">
        <f ca="true">+IF(OFFSET('Sanitation Data'!$F$32,0,10*ROW('Sanitation Data'!F48))="","",OFFSET('Sanitation Data'!$F$32,0,10*ROW('Sanitation Data'!F48)))</f>
        <v/>
      </c>
      <c r="CZ54" s="291" t="str">
        <f ca="true">+IF(OFFSET('Sanitation Data'!$G$28,0,10*ROW('Sanitation Data'!G48))="","",OFFSET('Sanitation Data'!$G$28,0,10*ROW('Sanitation Data'!G48)))</f>
        <v/>
      </c>
      <c r="DA54" s="291" t="str">
        <f ca="true">+IF(OFFSET('Sanitation Data'!$G$29,0,10*ROW('Sanitation Data'!G48))="","",OFFSET('Sanitation Data'!$G$29,0,10*ROW('Sanitation Data'!G48)))</f>
        <v/>
      </c>
      <c r="DB54" s="291" t="str">
        <f ca="true">+IF(OFFSET('Sanitation Data'!$G$30,0,10*ROW('Sanitation Data'!G48))="","",OFFSET('Sanitation Data'!$G$30,0,10*ROW('Sanitation Data'!G48)))</f>
        <v/>
      </c>
      <c r="DC54" s="291" t="str">
        <f ca="true">+IF(OFFSET('Sanitation Data'!$G$31,0,10*ROW('Sanitation Data'!G48))="","",OFFSET('Sanitation Data'!$G$31,0,10*ROW('Sanitation Data'!G48)))</f>
        <v/>
      </c>
      <c r="DD54" s="291" t="str">
        <f ca="true">+IF(OFFSET('Sanitation Data'!$G$32,0,10*ROW('Sanitation Data'!G48))="","",OFFSET('Sanitation Data'!$G$32,0,10*ROW('Sanitation Data'!G48)))</f>
        <v/>
      </c>
      <c r="DE54" s="291" t="str">
        <f ca="true">+IF(OFFSET('Sanitation Data'!$H$28,0,10*ROW('Sanitation Data'!H48))="","",OFFSET('Sanitation Data'!$H$28,0,10*ROW('Sanitation Data'!H48)))</f>
        <v/>
      </c>
      <c r="DF54" s="291" t="str">
        <f ca="true">+IF(OFFSET('Sanitation Data'!$H$29,0,10*ROW('Sanitation Data'!H48))="","",OFFSET('Sanitation Data'!$H$29,0,10*ROW('Sanitation Data'!H48)))</f>
        <v/>
      </c>
      <c r="DG54" s="291" t="str">
        <f ca="true">+IF(OFFSET('Sanitation Data'!$H$30,0,10*ROW('Sanitation Data'!H48))="","",OFFSET('Sanitation Data'!$H$30,0,10*ROW('Sanitation Data'!H48)))</f>
        <v/>
      </c>
      <c r="DH54" s="291" t="str">
        <f ca="true">+IF(OFFSET('Sanitation Data'!$H$31,0,10*ROW('Sanitation Data'!H48))="","",OFFSET('Sanitation Data'!$H$31,0,10*ROW('Sanitation Data'!H48)))</f>
        <v/>
      </c>
      <c r="DI54" s="291" t="str">
        <f ca="true">+IF(OFFSET('Sanitation Data'!$H$32,0,10*ROW('Sanitation Data'!H48))="","",OFFSET('Sanitation Data'!$H$32,0,10*ROW('Sanitation Data'!H48)))</f>
        <v/>
      </c>
      <c r="DJ54" s="291" t="str">
        <f ca="true">+IF(OFFSET('Sanitation Data'!$I$28,0,10*ROW('Sanitation Data'!I48))="","",OFFSET('Sanitation Data'!$I$28,0,10*ROW('Sanitation Data'!I48)))</f>
        <v/>
      </c>
      <c r="DK54" s="291" t="str">
        <f ca="true">+IF(OFFSET('Sanitation Data'!$I$29,0,10*ROW('Sanitation Data'!I48))="","",OFFSET('Sanitation Data'!$I$29,0,10*ROW('Sanitation Data'!I48)))</f>
        <v/>
      </c>
      <c r="DL54" s="291" t="str">
        <f ca="true">+IF(OFFSET('Sanitation Data'!$I$30,0,10*ROW('Sanitation Data'!I48))="","",OFFSET('Sanitation Data'!$I$30,0,10*ROW('Sanitation Data'!I48)))</f>
        <v/>
      </c>
      <c r="DM54" s="291" t="str">
        <f ca="true">+IF(OFFSET('Sanitation Data'!$I$31,0,10*ROW('Sanitation Data'!I48))="","",OFFSET('Sanitation Data'!$I$31,0,10*ROW('Sanitation Data'!I48)))</f>
        <v/>
      </c>
      <c r="DN54" s="291" t="str">
        <f ca="true">+IF(OFFSET('Sanitation Data'!$I$32,0,10*ROW('Sanitation Data'!I48))="","",OFFSET('Sanitation Data'!$I$32,0,10*ROW('Sanitation Data'!I48)))</f>
        <v/>
      </c>
      <c r="DO54" s="291" t="str">
        <f ca="true">+IF(OFFSET('Hygiene Data'!$D$11,0,10*ROW('Hygiene Data'!D48))="","",OFFSET('Hygiene Data'!$D$11,0,10*ROW('Hygiene Data'!D48)))</f>
        <v/>
      </c>
      <c r="DP54" s="291" t="str">
        <f ca="true">+IF(OFFSET('Hygiene Data'!$D$12,0,10*ROW('Hygiene Data'!D48))="","",OFFSET('Hygiene Data'!$D$12,0,10*ROW('Hygiene Data'!D48)))</f>
        <v/>
      </c>
      <c r="DQ54" s="291" t="str">
        <f ca="true">+IF(OFFSET('Hygiene Data'!$D$13,0,10*ROW('Hygiene Data'!D48))="","",OFFSET('Hygiene Data'!$D$13,0,10*ROW('Hygiene Data'!D48)))</f>
        <v/>
      </c>
      <c r="DR54" s="291" t="str">
        <f ca="true">+IF(OFFSET('Hygiene Data'!$E$11,0,10*ROW('Hygiene Data'!E48))="","",OFFSET('Hygiene Data'!$E$11,0,10*ROW('Hygiene Data'!E48)))</f>
        <v/>
      </c>
      <c r="DS54" s="291" t="str">
        <f ca="true">+IF(OFFSET('Hygiene Data'!$E$12,0,10*ROW('Hygiene Data'!E48))="","",OFFSET('Hygiene Data'!$E$12,0,10*ROW('Hygiene Data'!E48)))</f>
        <v/>
      </c>
      <c r="DT54" s="291" t="str">
        <f ca="true">+IF(OFFSET('Hygiene Data'!$E$13,0,10*ROW('Hygiene Data'!E48))="","",OFFSET('Hygiene Data'!$E$13,0,10*ROW('Hygiene Data'!E48)))</f>
        <v/>
      </c>
      <c r="DU54" s="291" t="str">
        <f ca="true">+IF(OFFSET('Hygiene Data'!$F$11,0,10*ROW('Hygiene Data'!F48))="","",OFFSET('Hygiene Data'!$F$11,0,10*ROW('Hygiene Data'!F48)))</f>
        <v/>
      </c>
      <c r="DV54" s="291" t="str">
        <f ca="true">+IF(OFFSET('Hygiene Data'!$F$12,0,10*ROW('Hygiene Data'!F48))="","",OFFSET('Hygiene Data'!$F$12,0,10*ROW('Hygiene Data'!F48)))</f>
        <v/>
      </c>
      <c r="DW54" s="291" t="str">
        <f ca="true">+IF(OFFSET('Hygiene Data'!$F$13,0,10*ROW('Hygiene Data'!F48))="","",OFFSET('Hygiene Data'!$F$13,0,10*ROW('Hygiene Data'!F48)))</f>
        <v/>
      </c>
      <c r="DX54" s="291" t="str">
        <f ca="true">+IF(OFFSET('Hygiene Data'!$G$11,0,10*ROW('Hygiene Data'!G48))="","",OFFSET('Hygiene Data'!$G$11,0,10*ROW('Hygiene Data'!G48)))</f>
        <v/>
      </c>
      <c r="DY54" s="291" t="str">
        <f ca="true">+IF(OFFSET('Hygiene Data'!$G$12,0,10*ROW('Hygiene Data'!G48))="","",OFFSET('Hygiene Data'!$G$12,0,10*ROW('Hygiene Data'!G48)))</f>
        <v/>
      </c>
      <c r="DZ54" s="291" t="str">
        <f ca="true">+IF(OFFSET('Hygiene Data'!$G$13,0,10*ROW('Hygiene Data'!G48))="","",OFFSET('Hygiene Data'!$G$13,0,10*ROW('Hygiene Data'!G48)))</f>
        <v/>
      </c>
      <c r="EA54" s="291" t="str">
        <f ca="true">+IF(OFFSET('Hygiene Data'!$H$11,0,10*ROW('Hygiene Data'!H48))="","",OFFSET('Hygiene Data'!$H$11,0,10*ROW('Hygiene Data'!H48)))</f>
        <v/>
      </c>
      <c r="EB54" s="291" t="str">
        <f ca="true">+IF(OFFSET('Hygiene Data'!$H$12,0,10*ROW('Hygiene Data'!H48))="","",OFFSET('Hygiene Data'!$H$12,0,10*ROW('Hygiene Data'!H48)))</f>
        <v/>
      </c>
      <c r="EC54" s="291" t="str">
        <f ca="true">+IF(OFFSET('Hygiene Data'!$H$13,0,10*ROW('Hygiene Data'!H48))="","",OFFSET('Hygiene Data'!$H$13,0,10*ROW('Hygiene Data'!H48)))</f>
        <v/>
      </c>
      <c r="ED54" s="291" t="str">
        <f ca="true">+IF(OFFSET('Hygiene Data'!$I$11,0,10*ROW('Hygiene Data'!I48))="","",OFFSET('Hygiene Data'!$I$11,0,10*ROW('Hygiene Data'!I48)))</f>
        <v/>
      </c>
      <c r="EE54" s="291" t="str">
        <f ca="true">+IF(OFFSET('Hygiene Data'!$I$12,0,10*ROW('Hygiene Data'!I48))="","",OFFSET('Hygiene Data'!$I$12,0,10*ROW('Hygiene Data'!I48)))</f>
        <v/>
      </c>
      <c r="EF54" s="291"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7"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91"/>
      <c r="BS55" s="291" t="str">
        <f ca="true">+IF(OFFSET('Water Data'!$D$27,0,10*ROW('Water Data'!D49))="","",OFFSET('Water Data'!$D$27,0,10*ROW('Water Data'!D49)))</f>
        <v/>
      </c>
      <c r="BT55" s="291" t="str">
        <f ca="true">+IF(OFFSET('Water Data'!$D$28,0,10*ROW('Water Data'!D49))="","",OFFSET('Water Data'!$D$28,0,10*ROW('Water Data'!D49)))</f>
        <v/>
      </c>
      <c r="BU55" s="291" t="str">
        <f ca="true">+IF(OFFSET('Water Data'!$D$29,0,10*ROW('Water Data'!D49))="","",OFFSET('Water Data'!$D$29,0,10*ROW('Water Data'!D49)))</f>
        <v/>
      </c>
      <c r="BV55" s="291" t="str">
        <f ca="true">+IF(OFFSET('Water Data'!$E$27,0,10*ROW('Water Data'!E49))="","",OFFSET('Water Data'!$E$27,0,10*ROW('Water Data'!E49)))</f>
        <v/>
      </c>
      <c r="BW55" s="291" t="str">
        <f ca="true">+IF(OFFSET('Water Data'!$E$28,0,10*ROW('Water Data'!E49))="","",OFFSET('Water Data'!$E$28,0,10*ROW('Water Data'!E49)))</f>
        <v/>
      </c>
      <c r="BX55" s="291" t="str">
        <f ca="true">+IF(OFFSET('Water Data'!$E$29,0,10*ROW('Water Data'!E49))="","",OFFSET('Water Data'!$E$29,0,10*ROW('Water Data'!E49)))</f>
        <v/>
      </c>
      <c r="BY55" s="291" t="str">
        <f ca="true">+IF(OFFSET('Water Data'!$F$27,0,10*ROW('Water Data'!F49))="","",OFFSET('Water Data'!$F$27,0,10*ROW('Water Data'!F49)))</f>
        <v/>
      </c>
      <c r="BZ55" s="291" t="str">
        <f ca="true">+IF(OFFSET('Water Data'!$F$28,0,10*ROW('Water Data'!F49))="","",OFFSET('Water Data'!$F$28,0,10*ROW('Water Data'!F49)))</f>
        <v/>
      </c>
      <c r="CA55" s="291" t="str">
        <f ca="true">+IF(OFFSET('Water Data'!$F$29,0,10*ROW('Water Data'!F49))="","",OFFSET('Water Data'!$F$29,0,10*ROW('Water Data'!F49)))</f>
        <v/>
      </c>
      <c r="CB55" s="291" t="str">
        <f ca="true">+IF(OFFSET('Water Data'!$G$27,0,10*ROW('Water Data'!G49))="","",OFFSET('Water Data'!$G$27,0,10*ROW('Water Data'!G49)))</f>
        <v/>
      </c>
      <c r="CC55" s="291" t="str">
        <f ca="true">+IF(OFFSET('Water Data'!$G$28,0,10*ROW('Water Data'!G49))="","",OFFSET('Water Data'!$G$28,0,10*ROW('Water Data'!G49)))</f>
        <v/>
      </c>
      <c r="CD55" s="291" t="str">
        <f ca="true">+IF(OFFSET('Water Data'!$G$29,0,10*ROW('Water Data'!G49))="","",OFFSET('Water Data'!$G$29,0,10*ROW('Water Data'!G49)))</f>
        <v/>
      </c>
      <c r="CE55" s="291" t="str">
        <f ca="true">+IF(OFFSET('Water Data'!$H$27,0,10*ROW('Water Data'!H49))="","",OFFSET('Water Data'!$H$27,0,10*ROW('Water Data'!H49)))</f>
        <v/>
      </c>
      <c r="CF55" s="291" t="str">
        <f ca="true">+IF(OFFSET('Water Data'!$H$28,0,10*ROW('Water Data'!H49))="","",OFFSET('Water Data'!$H$28,0,10*ROW('Water Data'!H49)))</f>
        <v/>
      </c>
      <c r="CG55" s="291" t="str">
        <f ca="true">+IF(OFFSET('Water Data'!$H$29,0,10*ROW('Water Data'!H49))="","",OFFSET('Water Data'!$H$29,0,10*ROW('Water Data'!H49)))</f>
        <v/>
      </c>
      <c r="CH55" s="291" t="str">
        <f ca="true">+IF(OFFSET('Water Data'!$I$27,0,10*ROW('Water Data'!I49))="","",OFFSET('Water Data'!$I$27,0,10*ROW('Water Data'!I49)))</f>
        <v/>
      </c>
      <c r="CI55" s="291" t="str">
        <f ca="true">+IF(OFFSET('Water Data'!$I$28,0,10*ROW('Water Data'!I49))="","",OFFSET('Water Data'!$I$28,0,10*ROW('Water Data'!I49)))</f>
        <v/>
      </c>
      <c r="CJ55" s="291" t="str">
        <f ca="true">+IF(OFFSET('Water Data'!$I$29,0,10*ROW('Water Data'!I49))="","",OFFSET('Water Data'!$I$29,0,10*ROW('Water Data'!I49)))</f>
        <v/>
      </c>
      <c r="CK55" s="291" t="str">
        <f ca="true">+IF(OFFSET('Sanitation Data'!$D$28,0,10*ROW('Sanitation Data'!D49))="","",OFFSET('Sanitation Data'!$D$28,0,10*ROW('Sanitation Data'!D49)))</f>
        <v/>
      </c>
      <c r="CL55" s="291" t="str">
        <f ca="true">+IF(OFFSET('Sanitation Data'!$D$29,0,10*ROW('Sanitation Data'!D49))="","",OFFSET('Sanitation Data'!$D$29,0,10*ROW('Sanitation Data'!D49)))</f>
        <v/>
      </c>
      <c r="CM55" s="291" t="str">
        <f ca="true">+IF(OFFSET('Sanitation Data'!$D$30,0,10*ROW('Sanitation Data'!D49))="","",OFFSET('Sanitation Data'!$D$30,0,10*ROW('Sanitation Data'!D49)))</f>
        <v/>
      </c>
      <c r="CN55" s="291" t="str">
        <f ca="true">+IF(OFFSET('Sanitation Data'!$D$31,0,10*ROW('Sanitation Data'!D49))="","",OFFSET('Sanitation Data'!$D$31,0,10*ROW('Sanitation Data'!D49)))</f>
        <v/>
      </c>
      <c r="CO55" s="291" t="str">
        <f ca="true">+IF(OFFSET('Sanitation Data'!$D$32,0,10*ROW('Sanitation Data'!D49))="","",OFFSET('Sanitation Data'!$D$32,0,10*ROW('Sanitation Data'!D49)))</f>
        <v/>
      </c>
      <c r="CP55" s="291" t="str">
        <f ca="true">+IF(OFFSET('Sanitation Data'!$E$28,0,10*ROW('Sanitation Data'!E49))="","",OFFSET('Sanitation Data'!$E$28,0,10*ROW('Sanitation Data'!E49)))</f>
        <v/>
      </c>
      <c r="CQ55" s="291" t="str">
        <f ca="true">+IF(OFFSET('Sanitation Data'!$E$29,0,10*ROW('Sanitation Data'!E49))="","",OFFSET('Sanitation Data'!$E$29,0,10*ROW('Sanitation Data'!E49)))</f>
        <v/>
      </c>
      <c r="CR55" s="291" t="str">
        <f ca="true">+IF(OFFSET('Sanitation Data'!$E$30,0,10*ROW('Sanitation Data'!E49))="","",OFFSET('Sanitation Data'!$E$30,0,10*ROW('Sanitation Data'!E49)))</f>
        <v/>
      </c>
      <c r="CS55" s="291" t="str">
        <f ca="true">+IF(OFFSET('Sanitation Data'!$E$31,0,10*ROW('Sanitation Data'!E49))="","",OFFSET('Sanitation Data'!$E$31,0,10*ROW('Sanitation Data'!E49)))</f>
        <v/>
      </c>
      <c r="CT55" s="291" t="str">
        <f ca="true">+IF(OFFSET('Sanitation Data'!$E$32,0,10*ROW('Sanitation Data'!E49))="","",OFFSET('Sanitation Data'!$E$32,0,10*ROW('Sanitation Data'!E49)))</f>
        <v/>
      </c>
      <c r="CU55" s="291" t="str">
        <f ca="true">+IF(OFFSET('Sanitation Data'!$F$28,0,10*ROW('Sanitation Data'!F49))="","",OFFSET('Sanitation Data'!$F$28,0,10*ROW('Sanitation Data'!F49)))</f>
        <v/>
      </c>
      <c r="CV55" s="291" t="str">
        <f ca="true">+IF(OFFSET('Sanitation Data'!$F$29,0,10*ROW('Sanitation Data'!F49))="","",OFFSET('Sanitation Data'!$F$29,0,10*ROW('Sanitation Data'!F49)))</f>
        <v/>
      </c>
      <c r="CW55" s="291" t="str">
        <f ca="true">+IF(OFFSET('Sanitation Data'!$F$30,0,10*ROW('Sanitation Data'!F49))="","",OFFSET('Sanitation Data'!$F$30,0,10*ROW('Sanitation Data'!F49)))</f>
        <v/>
      </c>
      <c r="CX55" s="291" t="str">
        <f ca="true">+IF(OFFSET('Sanitation Data'!$F$31,0,10*ROW('Sanitation Data'!F49))="","",OFFSET('Sanitation Data'!$F$31,0,10*ROW('Sanitation Data'!F49)))</f>
        <v/>
      </c>
      <c r="CY55" s="291" t="str">
        <f ca="true">+IF(OFFSET('Sanitation Data'!$F$32,0,10*ROW('Sanitation Data'!F49))="","",OFFSET('Sanitation Data'!$F$32,0,10*ROW('Sanitation Data'!F49)))</f>
        <v/>
      </c>
      <c r="CZ55" s="291" t="str">
        <f ca="true">+IF(OFFSET('Sanitation Data'!$G$28,0,10*ROW('Sanitation Data'!G49))="","",OFFSET('Sanitation Data'!$G$28,0,10*ROW('Sanitation Data'!G49)))</f>
        <v/>
      </c>
      <c r="DA55" s="291" t="str">
        <f ca="true">+IF(OFFSET('Sanitation Data'!$G$29,0,10*ROW('Sanitation Data'!G49))="","",OFFSET('Sanitation Data'!$G$29,0,10*ROW('Sanitation Data'!G49)))</f>
        <v/>
      </c>
      <c r="DB55" s="291" t="str">
        <f ca="true">+IF(OFFSET('Sanitation Data'!$G$30,0,10*ROW('Sanitation Data'!G49))="","",OFFSET('Sanitation Data'!$G$30,0,10*ROW('Sanitation Data'!G49)))</f>
        <v/>
      </c>
      <c r="DC55" s="291" t="str">
        <f ca="true">+IF(OFFSET('Sanitation Data'!$G$31,0,10*ROW('Sanitation Data'!G49))="","",OFFSET('Sanitation Data'!$G$31,0,10*ROW('Sanitation Data'!G49)))</f>
        <v/>
      </c>
      <c r="DD55" s="291" t="str">
        <f ca="true">+IF(OFFSET('Sanitation Data'!$G$32,0,10*ROW('Sanitation Data'!G49))="","",OFFSET('Sanitation Data'!$G$32,0,10*ROW('Sanitation Data'!G49)))</f>
        <v/>
      </c>
      <c r="DE55" s="291" t="str">
        <f ca="true">+IF(OFFSET('Sanitation Data'!$H$28,0,10*ROW('Sanitation Data'!H49))="","",OFFSET('Sanitation Data'!$H$28,0,10*ROW('Sanitation Data'!H49)))</f>
        <v/>
      </c>
      <c r="DF55" s="291" t="str">
        <f ca="true">+IF(OFFSET('Sanitation Data'!$H$29,0,10*ROW('Sanitation Data'!H49))="","",OFFSET('Sanitation Data'!$H$29,0,10*ROW('Sanitation Data'!H49)))</f>
        <v/>
      </c>
      <c r="DG55" s="291" t="str">
        <f ca="true">+IF(OFFSET('Sanitation Data'!$H$30,0,10*ROW('Sanitation Data'!H49))="","",OFFSET('Sanitation Data'!$H$30,0,10*ROW('Sanitation Data'!H49)))</f>
        <v/>
      </c>
      <c r="DH55" s="291" t="str">
        <f ca="true">+IF(OFFSET('Sanitation Data'!$H$31,0,10*ROW('Sanitation Data'!H49))="","",OFFSET('Sanitation Data'!$H$31,0,10*ROW('Sanitation Data'!H49)))</f>
        <v/>
      </c>
      <c r="DI55" s="291" t="str">
        <f ca="true">+IF(OFFSET('Sanitation Data'!$H$32,0,10*ROW('Sanitation Data'!H49))="","",OFFSET('Sanitation Data'!$H$32,0,10*ROW('Sanitation Data'!H49)))</f>
        <v/>
      </c>
      <c r="DJ55" s="291" t="str">
        <f ca="true">+IF(OFFSET('Sanitation Data'!$I$28,0,10*ROW('Sanitation Data'!I49))="","",OFFSET('Sanitation Data'!$I$28,0,10*ROW('Sanitation Data'!I49)))</f>
        <v/>
      </c>
      <c r="DK55" s="291" t="str">
        <f ca="true">+IF(OFFSET('Sanitation Data'!$I$29,0,10*ROW('Sanitation Data'!I49))="","",OFFSET('Sanitation Data'!$I$29,0,10*ROW('Sanitation Data'!I49)))</f>
        <v/>
      </c>
      <c r="DL55" s="291" t="str">
        <f ca="true">+IF(OFFSET('Sanitation Data'!$I$30,0,10*ROW('Sanitation Data'!I49))="","",OFFSET('Sanitation Data'!$I$30,0,10*ROW('Sanitation Data'!I49)))</f>
        <v/>
      </c>
      <c r="DM55" s="291" t="str">
        <f ca="true">+IF(OFFSET('Sanitation Data'!$I$31,0,10*ROW('Sanitation Data'!I49))="","",OFFSET('Sanitation Data'!$I$31,0,10*ROW('Sanitation Data'!I49)))</f>
        <v/>
      </c>
      <c r="DN55" s="291" t="str">
        <f ca="true">+IF(OFFSET('Sanitation Data'!$I$32,0,10*ROW('Sanitation Data'!I49))="","",OFFSET('Sanitation Data'!$I$32,0,10*ROW('Sanitation Data'!I49)))</f>
        <v/>
      </c>
      <c r="DO55" s="291" t="str">
        <f ca="true">+IF(OFFSET('Hygiene Data'!$D$11,0,10*ROW('Hygiene Data'!D49))="","",OFFSET('Hygiene Data'!$D$11,0,10*ROW('Hygiene Data'!D49)))</f>
        <v/>
      </c>
      <c r="DP55" s="291" t="str">
        <f ca="true">+IF(OFFSET('Hygiene Data'!$D$12,0,10*ROW('Hygiene Data'!D49))="","",OFFSET('Hygiene Data'!$D$12,0,10*ROW('Hygiene Data'!D49)))</f>
        <v/>
      </c>
      <c r="DQ55" s="291" t="str">
        <f ca="true">+IF(OFFSET('Hygiene Data'!$D$13,0,10*ROW('Hygiene Data'!D49))="","",OFFSET('Hygiene Data'!$D$13,0,10*ROW('Hygiene Data'!D49)))</f>
        <v/>
      </c>
      <c r="DR55" s="291" t="str">
        <f ca="true">+IF(OFFSET('Hygiene Data'!$E$11,0,10*ROW('Hygiene Data'!E49))="","",OFFSET('Hygiene Data'!$E$11,0,10*ROW('Hygiene Data'!E49)))</f>
        <v/>
      </c>
      <c r="DS55" s="291" t="str">
        <f ca="true">+IF(OFFSET('Hygiene Data'!$E$12,0,10*ROW('Hygiene Data'!E49))="","",OFFSET('Hygiene Data'!$E$12,0,10*ROW('Hygiene Data'!E49)))</f>
        <v/>
      </c>
      <c r="DT55" s="291" t="str">
        <f ca="true">+IF(OFFSET('Hygiene Data'!$E$13,0,10*ROW('Hygiene Data'!E49))="","",OFFSET('Hygiene Data'!$E$13,0,10*ROW('Hygiene Data'!E49)))</f>
        <v/>
      </c>
      <c r="DU55" s="291" t="str">
        <f ca="true">+IF(OFFSET('Hygiene Data'!$F$11,0,10*ROW('Hygiene Data'!F49))="","",OFFSET('Hygiene Data'!$F$11,0,10*ROW('Hygiene Data'!F49)))</f>
        <v/>
      </c>
      <c r="DV55" s="291" t="str">
        <f ca="true">+IF(OFFSET('Hygiene Data'!$F$12,0,10*ROW('Hygiene Data'!F49))="","",OFFSET('Hygiene Data'!$F$12,0,10*ROW('Hygiene Data'!F49)))</f>
        <v/>
      </c>
      <c r="DW55" s="291" t="str">
        <f ca="true">+IF(OFFSET('Hygiene Data'!$F$13,0,10*ROW('Hygiene Data'!F49))="","",OFFSET('Hygiene Data'!$F$13,0,10*ROW('Hygiene Data'!F49)))</f>
        <v/>
      </c>
      <c r="DX55" s="291" t="str">
        <f ca="true">+IF(OFFSET('Hygiene Data'!$G$11,0,10*ROW('Hygiene Data'!G49))="","",OFFSET('Hygiene Data'!$G$11,0,10*ROW('Hygiene Data'!G49)))</f>
        <v/>
      </c>
      <c r="DY55" s="291" t="str">
        <f ca="true">+IF(OFFSET('Hygiene Data'!$G$12,0,10*ROW('Hygiene Data'!G49))="","",OFFSET('Hygiene Data'!$G$12,0,10*ROW('Hygiene Data'!G49)))</f>
        <v/>
      </c>
      <c r="DZ55" s="291" t="str">
        <f ca="true">+IF(OFFSET('Hygiene Data'!$G$13,0,10*ROW('Hygiene Data'!G49))="","",OFFSET('Hygiene Data'!$G$13,0,10*ROW('Hygiene Data'!G49)))</f>
        <v/>
      </c>
      <c r="EA55" s="291" t="str">
        <f ca="true">+IF(OFFSET('Hygiene Data'!$H$11,0,10*ROW('Hygiene Data'!H49))="","",OFFSET('Hygiene Data'!$H$11,0,10*ROW('Hygiene Data'!H49)))</f>
        <v/>
      </c>
      <c r="EB55" s="291" t="str">
        <f ca="true">+IF(OFFSET('Hygiene Data'!$H$12,0,10*ROW('Hygiene Data'!H49))="","",OFFSET('Hygiene Data'!$H$12,0,10*ROW('Hygiene Data'!H49)))</f>
        <v/>
      </c>
      <c r="EC55" s="291" t="str">
        <f ca="true">+IF(OFFSET('Hygiene Data'!$H$13,0,10*ROW('Hygiene Data'!H49))="","",OFFSET('Hygiene Data'!$H$13,0,10*ROW('Hygiene Data'!H49)))</f>
        <v/>
      </c>
      <c r="ED55" s="291" t="str">
        <f ca="true">+IF(OFFSET('Hygiene Data'!$I$11,0,10*ROW('Hygiene Data'!I49))="","",OFFSET('Hygiene Data'!$I$11,0,10*ROW('Hygiene Data'!I49)))</f>
        <v/>
      </c>
      <c r="EE55" s="291" t="str">
        <f ca="true">+IF(OFFSET('Hygiene Data'!$I$12,0,10*ROW('Hygiene Data'!I49))="","",OFFSET('Hygiene Data'!$I$12,0,10*ROW('Hygiene Data'!I49)))</f>
        <v/>
      </c>
      <c r="EF55" s="291"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7"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91"/>
      <c r="BS56" s="291" t="str">
        <f ca="true">+IF(OFFSET('Water Data'!$D$27,0,10*ROW('Water Data'!D50))="","",OFFSET('Water Data'!$D$27,0,10*ROW('Water Data'!D50)))</f>
        <v/>
      </c>
      <c r="BT56" s="291" t="str">
        <f ca="true">+IF(OFFSET('Water Data'!$D$28,0,10*ROW('Water Data'!D50))="","",OFFSET('Water Data'!$D$28,0,10*ROW('Water Data'!D50)))</f>
        <v/>
      </c>
      <c r="BU56" s="291" t="str">
        <f ca="true">+IF(OFFSET('Water Data'!$D$29,0,10*ROW('Water Data'!D50))="","",OFFSET('Water Data'!$D$29,0,10*ROW('Water Data'!D50)))</f>
        <v/>
      </c>
      <c r="BV56" s="291" t="str">
        <f ca="true">+IF(OFFSET('Water Data'!$E$27,0,10*ROW('Water Data'!E50))="","",OFFSET('Water Data'!$E$27,0,10*ROW('Water Data'!E50)))</f>
        <v/>
      </c>
      <c r="BW56" s="291" t="str">
        <f ca="true">+IF(OFFSET('Water Data'!$E$28,0,10*ROW('Water Data'!E50))="","",OFFSET('Water Data'!$E$28,0,10*ROW('Water Data'!E50)))</f>
        <v/>
      </c>
      <c r="BX56" s="291" t="str">
        <f ca="true">+IF(OFFSET('Water Data'!$E$29,0,10*ROW('Water Data'!E50))="","",OFFSET('Water Data'!$E$29,0,10*ROW('Water Data'!E50)))</f>
        <v/>
      </c>
      <c r="BY56" s="291" t="str">
        <f ca="true">+IF(OFFSET('Water Data'!$F$27,0,10*ROW('Water Data'!F50))="","",OFFSET('Water Data'!$F$27,0,10*ROW('Water Data'!F50)))</f>
        <v/>
      </c>
      <c r="BZ56" s="291" t="str">
        <f ca="true">+IF(OFFSET('Water Data'!$F$28,0,10*ROW('Water Data'!F50))="","",OFFSET('Water Data'!$F$28,0,10*ROW('Water Data'!F50)))</f>
        <v/>
      </c>
      <c r="CA56" s="291" t="str">
        <f ca="true">+IF(OFFSET('Water Data'!$F$29,0,10*ROW('Water Data'!F50))="","",OFFSET('Water Data'!$F$29,0,10*ROW('Water Data'!F50)))</f>
        <v/>
      </c>
      <c r="CB56" s="291" t="str">
        <f ca="true">+IF(OFFSET('Water Data'!$G$27,0,10*ROW('Water Data'!G50))="","",OFFSET('Water Data'!$G$27,0,10*ROW('Water Data'!G50)))</f>
        <v/>
      </c>
      <c r="CC56" s="291" t="str">
        <f ca="true">+IF(OFFSET('Water Data'!$G$28,0,10*ROW('Water Data'!G50))="","",OFFSET('Water Data'!$G$28,0,10*ROW('Water Data'!G50)))</f>
        <v/>
      </c>
      <c r="CD56" s="291" t="str">
        <f ca="true">+IF(OFFSET('Water Data'!$G$29,0,10*ROW('Water Data'!G50))="","",OFFSET('Water Data'!$G$29,0,10*ROW('Water Data'!G50)))</f>
        <v/>
      </c>
      <c r="CE56" s="291" t="str">
        <f ca="true">+IF(OFFSET('Water Data'!$H$27,0,10*ROW('Water Data'!H50))="","",OFFSET('Water Data'!$H$27,0,10*ROW('Water Data'!H50)))</f>
        <v/>
      </c>
      <c r="CF56" s="291" t="str">
        <f ca="true">+IF(OFFSET('Water Data'!$H$28,0,10*ROW('Water Data'!H50))="","",OFFSET('Water Data'!$H$28,0,10*ROW('Water Data'!H50)))</f>
        <v/>
      </c>
      <c r="CG56" s="291" t="str">
        <f ca="true">+IF(OFFSET('Water Data'!$H$29,0,10*ROW('Water Data'!H50))="","",OFFSET('Water Data'!$H$29,0,10*ROW('Water Data'!H50)))</f>
        <v/>
      </c>
      <c r="CH56" s="291" t="str">
        <f ca="true">+IF(OFFSET('Water Data'!$I$27,0,10*ROW('Water Data'!I50))="","",OFFSET('Water Data'!$I$27,0,10*ROW('Water Data'!I50)))</f>
        <v/>
      </c>
      <c r="CI56" s="291" t="str">
        <f ca="true">+IF(OFFSET('Water Data'!$I$28,0,10*ROW('Water Data'!I50))="","",OFFSET('Water Data'!$I$28,0,10*ROW('Water Data'!I50)))</f>
        <v/>
      </c>
      <c r="CJ56" s="291" t="str">
        <f ca="true">+IF(OFFSET('Water Data'!$I$29,0,10*ROW('Water Data'!I50))="","",OFFSET('Water Data'!$I$29,0,10*ROW('Water Data'!I50)))</f>
        <v/>
      </c>
      <c r="CK56" s="291" t="str">
        <f ca="true">+IF(OFFSET('Sanitation Data'!$D$28,0,10*ROW('Sanitation Data'!D50))="","",OFFSET('Sanitation Data'!$D$28,0,10*ROW('Sanitation Data'!D50)))</f>
        <v/>
      </c>
      <c r="CL56" s="291" t="str">
        <f ca="true">+IF(OFFSET('Sanitation Data'!$D$29,0,10*ROW('Sanitation Data'!D50))="","",OFFSET('Sanitation Data'!$D$29,0,10*ROW('Sanitation Data'!D50)))</f>
        <v/>
      </c>
      <c r="CM56" s="291" t="str">
        <f ca="true">+IF(OFFSET('Sanitation Data'!$D$30,0,10*ROW('Sanitation Data'!D50))="","",OFFSET('Sanitation Data'!$D$30,0,10*ROW('Sanitation Data'!D50)))</f>
        <v/>
      </c>
      <c r="CN56" s="291" t="str">
        <f ca="true">+IF(OFFSET('Sanitation Data'!$D$31,0,10*ROW('Sanitation Data'!D50))="","",OFFSET('Sanitation Data'!$D$31,0,10*ROW('Sanitation Data'!D50)))</f>
        <v/>
      </c>
      <c r="CO56" s="291" t="str">
        <f ca="true">+IF(OFFSET('Sanitation Data'!$D$32,0,10*ROW('Sanitation Data'!D50))="","",OFFSET('Sanitation Data'!$D$32,0,10*ROW('Sanitation Data'!D50)))</f>
        <v/>
      </c>
      <c r="CP56" s="291" t="str">
        <f ca="true">+IF(OFFSET('Sanitation Data'!$E$28,0,10*ROW('Sanitation Data'!E50))="","",OFFSET('Sanitation Data'!$E$28,0,10*ROW('Sanitation Data'!E50)))</f>
        <v/>
      </c>
      <c r="CQ56" s="291" t="str">
        <f ca="true">+IF(OFFSET('Sanitation Data'!$E$29,0,10*ROW('Sanitation Data'!E50))="","",OFFSET('Sanitation Data'!$E$29,0,10*ROW('Sanitation Data'!E50)))</f>
        <v/>
      </c>
      <c r="CR56" s="291" t="str">
        <f ca="true">+IF(OFFSET('Sanitation Data'!$E$30,0,10*ROW('Sanitation Data'!E50))="","",OFFSET('Sanitation Data'!$E$30,0,10*ROW('Sanitation Data'!E50)))</f>
        <v/>
      </c>
      <c r="CS56" s="291" t="str">
        <f ca="true">+IF(OFFSET('Sanitation Data'!$E$31,0,10*ROW('Sanitation Data'!E50))="","",OFFSET('Sanitation Data'!$E$31,0,10*ROW('Sanitation Data'!E50)))</f>
        <v/>
      </c>
      <c r="CT56" s="291" t="str">
        <f ca="true">+IF(OFFSET('Sanitation Data'!$E$32,0,10*ROW('Sanitation Data'!E50))="","",OFFSET('Sanitation Data'!$E$32,0,10*ROW('Sanitation Data'!E50)))</f>
        <v/>
      </c>
      <c r="CU56" s="291" t="str">
        <f ca="true">+IF(OFFSET('Sanitation Data'!$F$28,0,10*ROW('Sanitation Data'!F50))="","",OFFSET('Sanitation Data'!$F$28,0,10*ROW('Sanitation Data'!F50)))</f>
        <v/>
      </c>
      <c r="CV56" s="291" t="str">
        <f ca="true">+IF(OFFSET('Sanitation Data'!$F$29,0,10*ROW('Sanitation Data'!F50))="","",OFFSET('Sanitation Data'!$F$29,0,10*ROW('Sanitation Data'!F50)))</f>
        <v/>
      </c>
      <c r="CW56" s="291" t="str">
        <f ca="true">+IF(OFFSET('Sanitation Data'!$F$30,0,10*ROW('Sanitation Data'!F50))="","",OFFSET('Sanitation Data'!$F$30,0,10*ROW('Sanitation Data'!F50)))</f>
        <v/>
      </c>
      <c r="CX56" s="291" t="str">
        <f ca="true">+IF(OFFSET('Sanitation Data'!$F$31,0,10*ROW('Sanitation Data'!F50))="","",OFFSET('Sanitation Data'!$F$31,0,10*ROW('Sanitation Data'!F50)))</f>
        <v/>
      </c>
      <c r="CY56" s="291" t="str">
        <f ca="true">+IF(OFFSET('Sanitation Data'!$F$32,0,10*ROW('Sanitation Data'!F50))="","",OFFSET('Sanitation Data'!$F$32,0,10*ROW('Sanitation Data'!F50)))</f>
        <v/>
      </c>
      <c r="CZ56" s="291" t="str">
        <f ca="true">+IF(OFFSET('Sanitation Data'!$G$28,0,10*ROW('Sanitation Data'!G50))="","",OFFSET('Sanitation Data'!$G$28,0,10*ROW('Sanitation Data'!G50)))</f>
        <v/>
      </c>
      <c r="DA56" s="291" t="str">
        <f ca="true">+IF(OFFSET('Sanitation Data'!$G$29,0,10*ROW('Sanitation Data'!G50))="","",OFFSET('Sanitation Data'!$G$29,0,10*ROW('Sanitation Data'!G50)))</f>
        <v/>
      </c>
      <c r="DB56" s="291" t="str">
        <f ca="true">+IF(OFFSET('Sanitation Data'!$G$30,0,10*ROW('Sanitation Data'!G50))="","",OFFSET('Sanitation Data'!$G$30,0,10*ROW('Sanitation Data'!G50)))</f>
        <v/>
      </c>
      <c r="DC56" s="291" t="str">
        <f ca="true">+IF(OFFSET('Sanitation Data'!$G$31,0,10*ROW('Sanitation Data'!G50))="","",OFFSET('Sanitation Data'!$G$31,0,10*ROW('Sanitation Data'!G50)))</f>
        <v/>
      </c>
      <c r="DD56" s="291" t="str">
        <f ca="true">+IF(OFFSET('Sanitation Data'!$G$32,0,10*ROW('Sanitation Data'!G50))="","",OFFSET('Sanitation Data'!$G$32,0,10*ROW('Sanitation Data'!G50)))</f>
        <v/>
      </c>
      <c r="DE56" s="291" t="str">
        <f ca="true">+IF(OFFSET('Sanitation Data'!$H$28,0,10*ROW('Sanitation Data'!H50))="","",OFFSET('Sanitation Data'!$H$28,0,10*ROW('Sanitation Data'!H50)))</f>
        <v/>
      </c>
      <c r="DF56" s="291" t="str">
        <f ca="true">+IF(OFFSET('Sanitation Data'!$H$29,0,10*ROW('Sanitation Data'!H50))="","",OFFSET('Sanitation Data'!$H$29,0,10*ROW('Sanitation Data'!H50)))</f>
        <v/>
      </c>
      <c r="DG56" s="291" t="str">
        <f ca="true">+IF(OFFSET('Sanitation Data'!$H$30,0,10*ROW('Sanitation Data'!H50))="","",OFFSET('Sanitation Data'!$H$30,0,10*ROW('Sanitation Data'!H50)))</f>
        <v/>
      </c>
      <c r="DH56" s="291" t="str">
        <f ca="true">+IF(OFFSET('Sanitation Data'!$H$31,0,10*ROW('Sanitation Data'!H50))="","",OFFSET('Sanitation Data'!$H$31,0,10*ROW('Sanitation Data'!H50)))</f>
        <v/>
      </c>
      <c r="DI56" s="291" t="str">
        <f ca="true">+IF(OFFSET('Sanitation Data'!$H$32,0,10*ROW('Sanitation Data'!H50))="","",OFFSET('Sanitation Data'!$H$32,0,10*ROW('Sanitation Data'!H50)))</f>
        <v/>
      </c>
      <c r="DJ56" s="291" t="str">
        <f ca="true">+IF(OFFSET('Sanitation Data'!$I$28,0,10*ROW('Sanitation Data'!I50))="","",OFFSET('Sanitation Data'!$I$28,0,10*ROW('Sanitation Data'!I50)))</f>
        <v/>
      </c>
      <c r="DK56" s="291" t="str">
        <f ca="true">+IF(OFFSET('Sanitation Data'!$I$29,0,10*ROW('Sanitation Data'!I50))="","",OFFSET('Sanitation Data'!$I$29,0,10*ROW('Sanitation Data'!I50)))</f>
        <v/>
      </c>
      <c r="DL56" s="291" t="str">
        <f ca="true">+IF(OFFSET('Sanitation Data'!$I$30,0,10*ROW('Sanitation Data'!I50))="","",OFFSET('Sanitation Data'!$I$30,0,10*ROW('Sanitation Data'!I50)))</f>
        <v/>
      </c>
      <c r="DM56" s="291" t="str">
        <f ca="true">+IF(OFFSET('Sanitation Data'!$I$31,0,10*ROW('Sanitation Data'!I50))="","",OFFSET('Sanitation Data'!$I$31,0,10*ROW('Sanitation Data'!I50)))</f>
        <v/>
      </c>
      <c r="DN56" s="291" t="str">
        <f ca="true">+IF(OFFSET('Sanitation Data'!$I$32,0,10*ROW('Sanitation Data'!I50))="","",OFFSET('Sanitation Data'!$I$32,0,10*ROW('Sanitation Data'!I50)))</f>
        <v/>
      </c>
      <c r="DO56" s="291" t="str">
        <f ca="true">+IF(OFFSET('Hygiene Data'!$D$11,0,10*ROW('Hygiene Data'!D50))="","",OFFSET('Hygiene Data'!$D$11,0,10*ROW('Hygiene Data'!D50)))</f>
        <v/>
      </c>
      <c r="DP56" s="291" t="str">
        <f ca="true">+IF(OFFSET('Hygiene Data'!$D$12,0,10*ROW('Hygiene Data'!D50))="","",OFFSET('Hygiene Data'!$D$12,0,10*ROW('Hygiene Data'!D50)))</f>
        <v/>
      </c>
      <c r="DQ56" s="291" t="str">
        <f ca="true">+IF(OFFSET('Hygiene Data'!$D$13,0,10*ROW('Hygiene Data'!D50))="","",OFFSET('Hygiene Data'!$D$13,0,10*ROW('Hygiene Data'!D50)))</f>
        <v/>
      </c>
      <c r="DR56" s="291" t="str">
        <f ca="true">+IF(OFFSET('Hygiene Data'!$E$11,0,10*ROW('Hygiene Data'!E50))="","",OFFSET('Hygiene Data'!$E$11,0,10*ROW('Hygiene Data'!E50)))</f>
        <v/>
      </c>
      <c r="DS56" s="291" t="str">
        <f ca="true">+IF(OFFSET('Hygiene Data'!$E$12,0,10*ROW('Hygiene Data'!E50))="","",OFFSET('Hygiene Data'!$E$12,0,10*ROW('Hygiene Data'!E50)))</f>
        <v/>
      </c>
      <c r="DT56" s="291" t="str">
        <f ca="true">+IF(OFFSET('Hygiene Data'!$E$13,0,10*ROW('Hygiene Data'!E50))="","",OFFSET('Hygiene Data'!$E$13,0,10*ROW('Hygiene Data'!E50)))</f>
        <v/>
      </c>
      <c r="DU56" s="291" t="str">
        <f ca="true">+IF(OFFSET('Hygiene Data'!$F$11,0,10*ROW('Hygiene Data'!F50))="","",OFFSET('Hygiene Data'!$F$11,0,10*ROW('Hygiene Data'!F50)))</f>
        <v/>
      </c>
      <c r="DV56" s="291" t="str">
        <f ca="true">+IF(OFFSET('Hygiene Data'!$F$12,0,10*ROW('Hygiene Data'!F50))="","",OFFSET('Hygiene Data'!$F$12,0,10*ROW('Hygiene Data'!F50)))</f>
        <v/>
      </c>
      <c r="DW56" s="291" t="str">
        <f ca="true">+IF(OFFSET('Hygiene Data'!$F$13,0,10*ROW('Hygiene Data'!F50))="","",OFFSET('Hygiene Data'!$F$13,0,10*ROW('Hygiene Data'!F50)))</f>
        <v/>
      </c>
      <c r="DX56" s="291" t="str">
        <f ca="true">+IF(OFFSET('Hygiene Data'!$G$11,0,10*ROW('Hygiene Data'!G50))="","",OFFSET('Hygiene Data'!$G$11,0,10*ROW('Hygiene Data'!G50)))</f>
        <v/>
      </c>
      <c r="DY56" s="291" t="str">
        <f ca="true">+IF(OFFSET('Hygiene Data'!$G$12,0,10*ROW('Hygiene Data'!G50))="","",OFFSET('Hygiene Data'!$G$12,0,10*ROW('Hygiene Data'!G50)))</f>
        <v/>
      </c>
      <c r="DZ56" s="291" t="str">
        <f ca="true">+IF(OFFSET('Hygiene Data'!$G$13,0,10*ROW('Hygiene Data'!G50))="","",OFFSET('Hygiene Data'!$G$13,0,10*ROW('Hygiene Data'!G50)))</f>
        <v/>
      </c>
      <c r="EA56" s="291" t="str">
        <f ca="true">+IF(OFFSET('Hygiene Data'!$H$11,0,10*ROW('Hygiene Data'!H50))="","",OFFSET('Hygiene Data'!$H$11,0,10*ROW('Hygiene Data'!H50)))</f>
        <v/>
      </c>
      <c r="EB56" s="291" t="str">
        <f ca="true">+IF(OFFSET('Hygiene Data'!$H$12,0,10*ROW('Hygiene Data'!H50))="","",OFFSET('Hygiene Data'!$H$12,0,10*ROW('Hygiene Data'!H50)))</f>
        <v/>
      </c>
      <c r="EC56" s="291" t="str">
        <f ca="true">+IF(OFFSET('Hygiene Data'!$H$13,0,10*ROW('Hygiene Data'!H50))="","",OFFSET('Hygiene Data'!$H$13,0,10*ROW('Hygiene Data'!H50)))</f>
        <v/>
      </c>
      <c r="ED56" s="291" t="str">
        <f ca="true">+IF(OFFSET('Hygiene Data'!$I$11,0,10*ROW('Hygiene Data'!I50))="","",OFFSET('Hygiene Data'!$I$11,0,10*ROW('Hygiene Data'!I50)))</f>
        <v/>
      </c>
      <c r="EE56" s="291" t="str">
        <f ca="true">+IF(OFFSET('Hygiene Data'!$I$12,0,10*ROW('Hygiene Data'!I50))="","",OFFSET('Hygiene Data'!$I$12,0,10*ROW('Hygiene Data'!I50)))</f>
        <v/>
      </c>
      <c r="EF56" s="291"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7"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91"/>
      <c r="BS57" s="291" t="str">
        <f ca="true">+IF(OFFSET('Water Data'!$D$27,0,10*ROW('Water Data'!D51))="","",OFFSET('Water Data'!$D$27,0,10*ROW('Water Data'!D51)))</f>
        <v/>
      </c>
      <c r="BT57" s="291" t="str">
        <f ca="true">+IF(OFFSET('Water Data'!$D$28,0,10*ROW('Water Data'!D51))="","",OFFSET('Water Data'!$D$28,0,10*ROW('Water Data'!D51)))</f>
        <v/>
      </c>
      <c r="BU57" s="291" t="str">
        <f ca="true">+IF(OFFSET('Water Data'!$D$29,0,10*ROW('Water Data'!D51))="","",OFFSET('Water Data'!$D$29,0,10*ROW('Water Data'!D51)))</f>
        <v/>
      </c>
      <c r="BV57" s="291" t="str">
        <f ca="true">+IF(OFFSET('Water Data'!$E$27,0,10*ROW('Water Data'!E51))="","",OFFSET('Water Data'!$E$27,0,10*ROW('Water Data'!E51)))</f>
        <v/>
      </c>
      <c r="BW57" s="291" t="str">
        <f ca="true">+IF(OFFSET('Water Data'!$E$28,0,10*ROW('Water Data'!E51))="","",OFFSET('Water Data'!$E$28,0,10*ROW('Water Data'!E51)))</f>
        <v/>
      </c>
      <c r="BX57" s="291" t="str">
        <f ca="true">+IF(OFFSET('Water Data'!$E$29,0,10*ROW('Water Data'!E51))="","",OFFSET('Water Data'!$E$29,0,10*ROW('Water Data'!E51)))</f>
        <v/>
      </c>
      <c r="BY57" s="291" t="str">
        <f ca="true">+IF(OFFSET('Water Data'!$F$27,0,10*ROW('Water Data'!F51))="","",OFFSET('Water Data'!$F$27,0,10*ROW('Water Data'!F51)))</f>
        <v/>
      </c>
      <c r="BZ57" s="291" t="str">
        <f ca="true">+IF(OFFSET('Water Data'!$F$28,0,10*ROW('Water Data'!F51))="","",OFFSET('Water Data'!$F$28,0,10*ROW('Water Data'!F51)))</f>
        <v/>
      </c>
      <c r="CA57" s="291" t="str">
        <f ca="true">+IF(OFFSET('Water Data'!$F$29,0,10*ROW('Water Data'!F51))="","",OFFSET('Water Data'!$F$29,0,10*ROW('Water Data'!F51)))</f>
        <v/>
      </c>
      <c r="CB57" s="291" t="str">
        <f ca="true">+IF(OFFSET('Water Data'!$G$27,0,10*ROW('Water Data'!G51))="","",OFFSET('Water Data'!$G$27,0,10*ROW('Water Data'!G51)))</f>
        <v/>
      </c>
      <c r="CC57" s="291" t="str">
        <f ca="true">+IF(OFFSET('Water Data'!$G$28,0,10*ROW('Water Data'!G51))="","",OFFSET('Water Data'!$G$28,0,10*ROW('Water Data'!G51)))</f>
        <v/>
      </c>
      <c r="CD57" s="291" t="str">
        <f ca="true">+IF(OFFSET('Water Data'!$G$29,0,10*ROW('Water Data'!G51))="","",OFFSET('Water Data'!$G$29,0,10*ROW('Water Data'!G51)))</f>
        <v/>
      </c>
      <c r="CE57" s="291" t="str">
        <f ca="true">+IF(OFFSET('Water Data'!$H$27,0,10*ROW('Water Data'!H51))="","",OFFSET('Water Data'!$H$27,0,10*ROW('Water Data'!H51)))</f>
        <v/>
      </c>
      <c r="CF57" s="291" t="str">
        <f ca="true">+IF(OFFSET('Water Data'!$H$28,0,10*ROW('Water Data'!H51))="","",OFFSET('Water Data'!$H$28,0,10*ROW('Water Data'!H51)))</f>
        <v/>
      </c>
      <c r="CG57" s="291" t="str">
        <f ca="true">+IF(OFFSET('Water Data'!$H$29,0,10*ROW('Water Data'!H51))="","",OFFSET('Water Data'!$H$29,0,10*ROW('Water Data'!H51)))</f>
        <v/>
      </c>
      <c r="CH57" s="291" t="str">
        <f ca="true">+IF(OFFSET('Water Data'!$I$27,0,10*ROW('Water Data'!I51))="","",OFFSET('Water Data'!$I$27,0,10*ROW('Water Data'!I51)))</f>
        <v/>
      </c>
      <c r="CI57" s="291" t="str">
        <f ca="true">+IF(OFFSET('Water Data'!$I$28,0,10*ROW('Water Data'!I51))="","",OFFSET('Water Data'!$I$28,0,10*ROW('Water Data'!I51)))</f>
        <v/>
      </c>
      <c r="CJ57" s="291" t="str">
        <f ca="true">+IF(OFFSET('Water Data'!$I$29,0,10*ROW('Water Data'!I51))="","",OFFSET('Water Data'!$I$29,0,10*ROW('Water Data'!I51)))</f>
        <v/>
      </c>
      <c r="CK57" s="291" t="str">
        <f ca="true">+IF(OFFSET('Sanitation Data'!$D$28,0,10*ROW('Sanitation Data'!D51))="","",OFFSET('Sanitation Data'!$D$28,0,10*ROW('Sanitation Data'!D51)))</f>
        <v/>
      </c>
      <c r="CL57" s="291" t="str">
        <f ca="true">+IF(OFFSET('Sanitation Data'!$D$29,0,10*ROW('Sanitation Data'!D51))="","",OFFSET('Sanitation Data'!$D$29,0,10*ROW('Sanitation Data'!D51)))</f>
        <v/>
      </c>
      <c r="CM57" s="291" t="str">
        <f ca="true">+IF(OFFSET('Sanitation Data'!$D$30,0,10*ROW('Sanitation Data'!D51))="","",OFFSET('Sanitation Data'!$D$30,0,10*ROW('Sanitation Data'!D51)))</f>
        <v/>
      </c>
      <c r="CN57" s="291" t="str">
        <f ca="true">+IF(OFFSET('Sanitation Data'!$D$31,0,10*ROW('Sanitation Data'!D51))="","",OFFSET('Sanitation Data'!$D$31,0,10*ROW('Sanitation Data'!D51)))</f>
        <v/>
      </c>
      <c r="CO57" s="291" t="str">
        <f ca="true">+IF(OFFSET('Sanitation Data'!$D$32,0,10*ROW('Sanitation Data'!D51))="","",OFFSET('Sanitation Data'!$D$32,0,10*ROW('Sanitation Data'!D51)))</f>
        <v/>
      </c>
      <c r="CP57" s="291" t="str">
        <f ca="true">+IF(OFFSET('Sanitation Data'!$E$28,0,10*ROW('Sanitation Data'!E51))="","",OFFSET('Sanitation Data'!$E$28,0,10*ROW('Sanitation Data'!E51)))</f>
        <v/>
      </c>
      <c r="CQ57" s="291" t="str">
        <f ca="true">+IF(OFFSET('Sanitation Data'!$E$29,0,10*ROW('Sanitation Data'!E51))="","",OFFSET('Sanitation Data'!$E$29,0,10*ROW('Sanitation Data'!E51)))</f>
        <v/>
      </c>
      <c r="CR57" s="291" t="str">
        <f ca="true">+IF(OFFSET('Sanitation Data'!$E$30,0,10*ROW('Sanitation Data'!E51))="","",OFFSET('Sanitation Data'!$E$30,0,10*ROW('Sanitation Data'!E51)))</f>
        <v/>
      </c>
      <c r="CS57" s="291" t="str">
        <f ca="true">+IF(OFFSET('Sanitation Data'!$E$31,0,10*ROW('Sanitation Data'!E51))="","",OFFSET('Sanitation Data'!$E$31,0,10*ROW('Sanitation Data'!E51)))</f>
        <v/>
      </c>
      <c r="CT57" s="291" t="str">
        <f ca="true">+IF(OFFSET('Sanitation Data'!$E$32,0,10*ROW('Sanitation Data'!E51))="","",OFFSET('Sanitation Data'!$E$32,0,10*ROW('Sanitation Data'!E51)))</f>
        <v/>
      </c>
      <c r="CU57" s="291" t="str">
        <f ca="true">+IF(OFFSET('Sanitation Data'!$F$28,0,10*ROW('Sanitation Data'!F51))="","",OFFSET('Sanitation Data'!$F$28,0,10*ROW('Sanitation Data'!F51)))</f>
        <v/>
      </c>
      <c r="CV57" s="291" t="str">
        <f ca="true">+IF(OFFSET('Sanitation Data'!$F$29,0,10*ROW('Sanitation Data'!F51))="","",OFFSET('Sanitation Data'!$F$29,0,10*ROW('Sanitation Data'!F51)))</f>
        <v/>
      </c>
      <c r="CW57" s="291" t="str">
        <f ca="true">+IF(OFFSET('Sanitation Data'!$F$30,0,10*ROW('Sanitation Data'!F51))="","",OFFSET('Sanitation Data'!$F$30,0,10*ROW('Sanitation Data'!F51)))</f>
        <v/>
      </c>
      <c r="CX57" s="291" t="str">
        <f ca="true">+IF(OFFSET('Sanitation Data'!$F$31,0,10*ROW('Sanitation Data'!F51))="","",OFFSET('Sanitation Data'!$F$31,0,10*ROW('Sanitation Data'!F51)))</f>
        <v/>
      </c>
      <c r="CY57" s="291" t="str">
        <f ca="true">+IF(OFFSET('Sanitation Data'!$F$32,0,10*ROW('Sanitation Data'!F51))="","",OFFSET('Sanitation Data'!$F$32,0,10*ROW('Sanitation Data'!F51)))</f>
        <v/>
      </c>
      <c r="CZ57" s="291" t="str">
        <f ca="true">+IF(OFFSET('Sanitation Data'!$G$28,0,10*ROW('Sanitation Data'!G51))="","",OFFSET('Sanitation Data'!$G$28,0,10*ROW('Sanitation Data'!G51)))</f>
        <v/>
      </c>
      <c r="DA57" s="291" t="str">
        <f ca="true">+IF(OFFSET('Sanitation Data'!$G$29,0,10*ROW('Sanitation Data'!G51))="","",OFFSET('Sanitation Data'!$G$29,0,10*ROW('Sanitation Data'!G51)))</f>
        <v/>
      </c>
      <c r="DB57" s="291" t="str">
        <f ca="true">+IF(OFFSET('Sanitation Data'!$G$30,0,10*ROW('Sanitation Data'!G51))="","",OFFSET('Sanitation Data'!$G$30,0,10*ROW('Sanitation Data'!G51)))</f>
        <v/>
      </c>
      <c r="DC57" s="291" t="str">
        <f ca="true">+IF(OFFSET('Sanitation Data'!$G$31,0,10*ROW('Sanitation Data'!G51))="","",OFFSET('Sanitation Data'!$G$31,0,10*ROW('Sanitation Data'!G51)))</f>
        <v/>
      </c>
      <c r="DD57" s="291" t="str">
        <f ca="true">+IF(OFFSET('Sanitation Data'!$G$32,0,10*ROW('Sanitation Data'!G51))="","",OFFSET('Sanitation Data'!$G$32,0,10*ROW('Sanitation Data'!G51)))</f>
        <v/>
      </c>
      <c r="DE57" s="291" t="str">
        <f ca="true">+IF(OFFSET('Sanitation Data'!$H$28,0,10*ROW('Sanitation Data'!H51))="","",OFFSET('Sanitation Data'!$H$28,0,10*ROW('Sanitation Data'!H51)))</f>
        <v/>
      </c>
      <c r="DF57" s="291" t="str">
        <f ca="true">+IF(OFFSET('Sanitation Data'!$H$29,0,10*ROW('Sanitation Data'!H51))="","",OFFSET('Sanitation Data'!$H$29,0,10*ROW('Sanitation Data'!H51)))</f>
        <v/>
      </c>
      <c r="DG57" s="291" t="str">
        <f ca="true">+IF(OFFSET('Sanitation Data'!$H$30,0,10*ROW('Sanitation Data'!H51))="","",OFFSET('Sanitation Data'!$H$30,0,10*ROW('Sanitation Data'!H51)))</f>
        <v/>
      </c>
      <c r="DH57" s="291" t="str">
        <f ca="true">+IF(OFFSET('Sanitation Data'!$H$31,0,10*ROW('Sanitation Data'!H51))="","",OFFSET('Sanitation Data'!$H$31,0,10*ROW('Sanitation Data'!H51)))</f>
        <v/>
      </c>
      <c r="DI57" s="291" t="str">
        <f ca="true">+IF(OFFSET('Sanitation Data'!$H$32,0,10*ROW('Sanitation Data'!H51))="","",OFFSET('Sanitation Data'!$H$32,0,10*ROW('Sanitation Data'!H51)))</f>
        <v/>
      </c>
      <c r="DJ57" s="291" t="str">
        <f ca="true">+IF(OFFSET('Sanitation Data'!$I$28,0,10*ROW('Sanitation Data'!I51))="","",OFFSET('Sanitation Data'!$I$28,0,10*ROW('Sanitation Data'!I51)))</f>
        <v/>
      </c>
      <c r="DK57" s="291" t="str">
        <f ca="true">+IF(OFFSET('Sanitation Data'!$I$29,0,10*ROW('Sanitation Data'!I51))="","",OFFSET('Sanitation Data'!$I$29,0,10*ROW('Sanitation Data'!I51)))</f>
        <v/>
      </c>
      <c r="DL57" s="291" t="str">
        <f ca="true">+IF(OFFSET('Sanitation Data'!$I$30,0,10*ROW('Sanitation Data'!I51))="","",OFFSET('Sanitation Data'!$I$30,0,10*ROW('Sanitation Data'!I51)))</f>
        <v/>
      </c>
      <c r="DM57" s="291" t="str">
        <f ca="true">+IF(OFFSET('Sanitation Data'!$I$31,0,10*ROW('Sanitation Data'!I51))="","",OFFSET('Sanitation Data'!$I$31,0,10*ROW('Sanitation Data'!I51)))</f>
        <v/>
      </c>
      <c r="DN57" s="291" t="str">
        <f ca="true">+IF(OFFSET('Sanitation Data'!$I$32,0,10*ROW('Sanitation Data'!I51))="","",OFFSET('Sanitation Data'!$I$32,0,10*ROW('Sanitation Data'!I51)))</f>
        <v/>
      </c>
      <c r="DO57" s="291" t="str">
        <f ca="true">+IF(OFFSET('Hygiene Data'!$D$11,0,10*ROW('Hygiene Data'!D51))="","",OFFSET('Hygiene Data'!$D$11,0,10*ROW('Hygiene Data'!D51)))</f>
        <v/>
      </c>
      <c r="DP57" s="291" t="str">
        <f ca="true">+IF(OFFSET('Hygiene Data'!$D$12,0,10*ROW('Hygiene Data'!D51))="","",OFFSET('Hygiene Data'!$D$12,0,10*ROW('Hygiene Data'!D51)))</f>
        <v/>
      </c>
      <c r="DQ57" s="291" t="str">
        <f ca="true">+IF(OFFSET('Hygiene Data'!$D$13,0,10*ROW('Hygiene Data'!D51))="","",OFFSET('Hygiene Data'!$D$13,0,10*ROW('Hygiene Data'!D51)))</f>
        <v/>
      </c>
      <c r="DR57" s="291" t="str">
        <f ca="true">+IF(OFFSET('Hygiene Data'!$E$11,0,10*ROW('Hygiene Data'!E51))="","",OFFSET('Hygiene Data'!$E$11,0,10*ROW('Hygiene Data'!E51)))</f>
        <v/>
      </c>
      <c r="DS57" s="291" t="str">
        <f ca="true">+IF(OFFSET('Hygiene Data'!$E$12,0,10*ROW('Hygiene Data'!E51))="","",OFFSET('Hygiene Data'!$E$12,0,10*ROW('Hygiene Data'!E51)))</f>
        <v/>
      </c>
      <c r="DT57" s="291" t="str">
        <f ca="true">+IF(OFFSET('Hygiene Data'!$E$13,0,10*ROW('Hygiene Data'!E51))="","",OFFSET('Hygiene Data'!$E$13,0,10*ROW('Hygiene Data'!E51)))</f>
        <v/>
      </c>
      <c r="DU57" s="291" t="str">
        <f ca="true">+IF(OFFSET('Hygiene Data'!$F$11,0,10*ROW('Hygiene Data'!F51))="","",OFFSET('Hygiene Data'!$F$11,0,10*ROW('Hygiene Data'!F51)))</f>
        <v/>
      </c>
      <c r="DV57" s="291" t="str">
        <f ca="true">+IF(OFFSET('Hygiene Data'!$F$12,0,10*ROW('Hygiene Data'!F51))="","",OFFSET('Hygiene Data'!$F$12,0,10*ROW('Hygiene Data'!F51)))</f>
        <v/>
      </c>
      <c r="DW57" s="291" t="str">
        <f ca="true">+IF(OFFSET('Hygiene Data'!$F$13,0,10*ROW('Hygiene Data'!F51))="","",OFFSET('Hygiene Data'!$F$13,0,10*ROW('Hygiene Data'!F51)))</f>
        <v/>
      </c>
      <c r="DX57" s="291" t="str">
        <f ca="true">+IF(OFFSET('Hygiene Data'!$G$11,0,10*ROW('Hygiene Data'!G51))="","",OFFSET('Hygiene Data'!$G$11,0,10*ROW('Hygiene Data'!G51)))</f>
        <v/>
      </c>
      <c r="DY57" s="291" t="str">
        <f ca="true">+IF(OFFSET('Hygiene Data'!$G$12,0,10*ROW('Hygiene Data'!G51))="","",OFFSET('Hygiene Data'!$G$12,0,10*ROW('Hygiene Data'!G51)))</f>
        <v/>
      </c>
      <c r="DZ57" s="291" t="str">
        <f ca="true">+IF(OFFSET('Hygiene Data'!$G$13,0,10*ROW('Hygiene Data'!G51))="","",OFFSET('Hygiene Data'!$G$13,0,10*ROW('Hygiene Data'!G51)))</f>
        <v/>
      </c>
      <c r="EA57" s="291" t="str">
        <f ca="true">+IF(OFFSET('Hygiene Data'!$H$11,0,10*ROW('Hygiene Data'!H51))="","",OFFSET('Hygiene Data'!$H$11,0,10*ROW('Hygiene Data'!H51)))</f>
        <v/>
      </c>
      <c r="EB57" s="291" t="str">
        <f ca="true">+IF(OFFSET('Hygiene Data'!$H$12,0,10*ROW('Hygiene Data'!H51))="","",OFFSET('Hygiene Data'!$H$12,0,10*ROW('Hygiene Data'!H51)))</f>
        <v/>
      </c>
      <c r="EC57" s="291" t="str">
        <f ca="true">+IF(OFFSET('Hygiene Data'!$H$13,0,10*ROW('Hygiene Data'!H51))="","",OFFSET('Hygiene Data'!$H$13,0,10*ROW('Hygiene Data'!H51)))</f>
        <v/>
      </c>
      <c r="ED57" s="291" t="str">
        <f ca="true">+IF(OFFSET('Hygiene Data'!$I$11,0,10*ROW('Hygiene Data'!I51))="","",OFFSET('Hygiene Data'!$I$11,0,10*ROW('Hygiene Data'!I51)))</f>
        <v/>
      </c>
      <c r="EE57" s="291" t="str">
        <f ca="true">+IF(OFFSET('Hygiene Data'!$I$12,0,10*ROW('Hygiene Data'!I51))="","",OFFSET('Hygiene Data'!$I$12,0,10*ROW('Hygiene Data'!I51)))</f>
        <v/>
      </c>
      <c r="EF57" s="291"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7"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91"/>
      <c r="BS58" s="291" t="str">
        <f ca="true">+IF(OFFSET('Water Data'!$D$27,0,10*ROW('Water Data'!D52))="","",OFFSET('Water Data'!$D$27,0,10*ROW('Water Data'!D52)))</f>
        <v/>
      </c>
      <c r="BT58" s="291" t="str">
        <f ca="true">+IF(OFFSET('Water Data'!$D$28,0,10*ROW('Water Data'!D52))="","",OFFSET('Water Data'!$D$28,0,10*ROW('Water Data'!D52)))</f>
        <v/>
      </c>
      <c r="BU58" s="291" t="str">
        <f ca="true">+IF(OFFSET('Water Data'!$D$29,0,10*ROW('Water Data'!D52))="","",OFFSET('Water Data'!$D$29,0,10*ROW('Water Data'!D52)))</f>
        <v/>
      </c>
      <c r="BV58" s="291" t="str">
        <f ca="true">+IF(OFFSET('Water Data'!$E$27,0,10*ROW('Water Data'!E52))="","",OFFSET('Water Data'!$E$27,0,10*ROW('Water Data'!E52)))</f>
        <v/>
      </c>
      <c r="BW58" s="291" t="str">
        <f ca="true">+IF(OFFSET('Water Data'!$E$28,0,10*ROW('Water Data'!E52))="","",OFFSET('Water Data'!$E$28,0,10*ROW('Water Data'!E52)))</f>
        <v/>
      </c>
      <c r="BX58" s="291" t="str">
        <f ca="true">+IF(OFFSET('Water Data'!$E$29,0,10*ROW('Water Data'!E52))="","",OFFSET('Water Data'!$E$29,0,10*ROW('Water Data'!E52)))</f>
        <v/>
      </c>
      <c r="BY58" s="291" t="str">
        <f ca="true">+IF(OFFSET('Water Data'!$F$27,0,10*ROW('Water Data'!F52))="","",OFFSET('Water Data'!$F$27,0,10*ROW('Water Data'!F52)))</f>
        <v/>
      </c>
      <c r="BZ58" s="291" t="str">
        <f ca="true">+IF(OFFSET('Water Data'!$F$28,0,10*ROW('Water Data'!F52))="","",OFFSET('Water Data'!$F$28,0,10*ROW('Water Data'!F52)))</f>
        <v/>
      </c>
      <c r="CA58" s="291" t="str">
        <f ca="true">+IF(OFFSET('Water Data'!$F$29,0,10*ROW('Water Data'!F52))="","",OFFSET('Water Data'!$F$29,0,10*ROW('Water Data'!F52)))</f>
        <v/>
      </c>
      <c r="CB58" s="291" t="str">
        <f ca="true">+IF(OFFSET('Water Data'!$G$27,0,10*ROW('Water Data'!G52))="","",OFFSET('Water Data'!$G$27,0,10*ROW('Water Data'!G52)))</f>
        <v/>
      </c>
      <c r="CC58" s="291" t="str">
        <f ca="true">+IF(OFFSET('Water Data'!$G$28,0,10*ROW('Water Data'!G52))="","",OFFSET('Water Data'!$G$28,0,10*ROW('Water Data'!G52)))</f>
        <v/>
      </c>
      <c r="CD58" s="291" t="str">
        <f ca="true">+IF(OFFSET('Water Data'!$G$29,0,10*ROW('Water Data'!G52))="","",OFFSET('Water Data'!$G$29,0,10*ROW('Water Data'!G52)))</f>
        <v/>
      </c>
      <c r="CE58" s="291" t="str">
        <f ca="true">+IF(OFFSET('Water Data'!$H$27,0,10*ROW('Water Data'!H52))="","",OFFSET('Water Data'!$H$27,0,10*ROW('Water Data'!H52)))</f>
        <v/>
      </c>
      <c r="CF58" s="291" t="str">
        <f ca="true">+IF(OFFSET('Water Data'!$H$28,0,10*ROW('Water Data'!H52))="","",OFFSET('Water Data'!$H$28,0,10*ROW('Water Data'!H52)))</f>
        <v/>
      </c>
      <c r="CG58" s="291" t="str">
        <f ca="true">+IF(OFFSET('Water Data'!$H$29,0,10*ROW('Water Data'!H52))="","",OFFSET('Water Data'!$H$29,0,10*ROW('Water Data'!H52)))</f>
        <v/>
      </c>
      <c r="CH58" s="291" t="str">
        <f ca="true">+IF(OFFSET('Water Data'!$I$27,0,10*ROW('Water Data'!I52))="","",OFFSET('Water Data'!$I$27,0,10*ROW('Water Data'!I52)))</f>
        <v/>
      </c>
      <c r="CI58" s="291" t="str">
        <f ca="true">+IF(OFFSET('Water Data'!$I$28,0,10*ROW('Water Data'!I52))="","",OFFSET('Water Data'!$I$28,0,10*ROW('Water Data'!I52)))</f>
        <v/>
      </c>
      <c r="CJ58" s="291" t="str">
        <f ca="true">+IF(OFFSET('Water Data'!$I$29,0,10*ROW('Water Data'!I52))="","",OFFSET('Water Data'!$I$29,0,10*ROW('Water Data'!I52)))</f>
        <v/>
      </c>
      <c r="CK58" s="291" t="str">
        <f ca="true">+IF(OFFSET('Sanitation Data'!$D$28,0,10*ROW('Sanitation Data'!D52))="","",OFFSET('Sanitation Data'!$D$28,0,10*ROW('Sanitation Data'!D52)))</f>
        <v/>
      </c>
      <c r="CL58" s="291" t="str">
        <f ca="true">+IF(OFFSET('Sanitation Data'!$D$29,0,10*ROW('Sanitation Data'!D52))="","",OFFSET('Sanitation Data'!$D$29,0,10*ROW('Sanitation Data'!D52)))</f>
        <v/>
      </c>
      <c r="CM58" s="291" t="str">
        <f ca="true">+IF(OFFSET('Sanitation Data'!$D$30,0,10*ROW('Sanitation Data'!D52))="","",OFFSET('Sanitation Data'!$D$30,0,10*ROW('Sanitation Data'!D52)))</f>
        <v/>
      </c>
      <c r="CN58" s="291" t="str">
        <f ca="true">+IF(OFFSET('Sanitation Data'!$D$31,0,10*ROW('Sanitation Data'!D52))="","",OFFSET('Sanitation Data'!$D$31,0,10*ROW('Sanitation Data'!D52)))</f>
        <v/>
      </c>
      <c r="CO58" s="291" t="str">
        <f ca="true">+IF(OFFSET('Sanitation Data'!$D$32,0,10*ROW('Sanitation Data'!D52))="","",OFFSET('Sanitation Data'!$D$32,0,10*ROW('Sanitation Data'!D52)))</f>
        <v/>
      </c>
      <c r="CP58" s="291" t="str">
        <f ca="true">+IF(OFFSET('Sanitation Data'!$E$28,0,10*ROW('Sanitation Data'!E52))="","",OFFSET('Sanitation Data'!$E$28,0,10*ROW('Sanitation Data'!E52)))</f>
        <v/>
      </c>
      <c r="CQ58" s="291" t="str">
        <f ca="true">+IF(OFFSET('Sanitation Data'!$E$29,0,10*ROW('Sanitation Data'!E52))="","",OFFSET('Sanitation Data'!$E$29,0,10*ROW('Sanitation Data'!E52)))</f>
        <v/>
      </c>
      <c r="CR58" s="291" t="str">
        <f ca="true">+IF(OFFSET('Sanitation Data'!$E$30,0,10*ROW('Sanitation Data'!E52))="","",OFFSET('Sanitation Data'!$E$30,0,10*ROW('Sanitation Data'!E52)))</f>
        <v/>
      </c>
      <c r="CS58" s="291" t="str">
        <f ca="true">+IF(OFFSET('Sanitation Data'!$E$31,0,10*ROW('Sanitation Data'!E52))="","",OFFSET('Sanitation Data'!$E$31,0,10*ROW('Sanitation Data'!E52)))</f>
        <v/>
      </c>
      <c r="CT58" s="291" t="str">
        <f ca="true">+IF(OFFSET('Sanitation Data'!$E$32,0,10*ROW('Sanitation Data'!E52))="","",OFFSET('Sanitation Data'!$E$32,0,10*ROW('Sanitation Data'!E52)))</f>
        <v/>
      </c>
      <c r="CU58" s="291" t="str">
        <f ca="true">+IF(OFFSET('Sanitation Data'!$F$28,0,10*ROW('Sanitation Data'!F52))="","",OFFSET('Sanitation Data'!$F$28,0,10*ROW('Sanitation Data'!F52)))</f>
        <v/>
      </c>
      <c r="CV58" s="291" t="str">
        <f ca="true">+IF(OFFSET('Sanitation Data'!$F$29,0,10*ROW('Sanitation Data'!F52))="","",OFFSET('Sanitation Data'!$F$29,0,10*ROW('Sanitation Data'!F52)))</f>
        <v/>
      </c>
      <c r="CW58" s="291" t="str">
        <f ca="true">+IF(OFFSET('Sanitation Data'!$F$30,0,10*ROW('Sanitation Data'!F52))="","",OFFSET('Sanitation Data'!$F$30,0,10*ROW('Sanitation Data'!F52)))</f>
        <v/>
      </c>
      <c r="CX58" s="291" t="str">
        <f ca="true">+IF(OFFSET('Sanitation Data'!$F$31,0,10*ROW('Sanitation Data'!F52))="","",OFFSET('Sanitation Data'!$F$31,0,10*ROW('Sanitation Data'!F52)))</f>
        <v/>
      </c>
      <c r="CY58" s="291" t="str">
        <f ca="true">+IF(OFFSET('Sanitation Data'!$F$32,0,10*ROW('Sanitation Data'!F52))="","",OFFSET('Sanitation Data'!$F$32,0,10*ROW('Sanitation Data'!F52)))</f>
        <v/>
      </c>
      <c r="CZ58" s="291" t="str">
        <f ca="true">+IF(OFFSET('Sanitation Data'!$G$28,0,10*ROW('Sanitation Data'!G52))="","",OFFSET('Sanitation Data'!$G$28,0,10*ROW('Sanitation Data'!G52)))</f>
        <v/>
      </c>
      <c r="DA58" s="291" t="str">
        <f ca="true">+IF(OFFSET('Sanitation Data'!$G$29,0,10*ROW('Sanitation Data'!G52))="","",OFFSET('Sanitation Data'!$G$29,0,10*ROW('Sanitation Data'!G52)))</f>
        <v/>
      </c>
      <c r="DB58" s="291" t="str">
        <f ca="true">+IF(OFFSET('Sanitation Data'!$G$30,0,10*ROW('Sanitation Data'!G52))="","",OFFSET('Sanitation Data'!$G$30,0,10*ROW('Sanitation Data'!G52)))</f>
        <v/>
      </c>
      <c r="DC58" s="291" t="str">
        <f ca="true">+IF(OFFSET('Sanitation Data'!$G$31,0,10*ROW('Sanitation Data'!G52))="","",OFFSET('Sanitation Data'!$G$31,0,10*ROW('Sanitation Data'!G52)))</f>
        <v/>
      </c>
      <c r="DD58" s="291" t="str">
        <f ca="true">+IF(OFFSET('Sanitation Data'!$G$32,0,10*ROW('Sanitation Data'!G52))="","",OFFSET('Sanitation Data'!$G$32,0,10*ROW('Sanitation Data'!G52)))</f>
        <v/>
      </c>
      <c r="DE58" s="291" t="str">
        <f ca="true">+IF(OFFSET('Sanitation Data'!$H$28,0,10*ROW('Sanitation Data'!H52))="","",OFFSET('Sanitation Data'!$H$28,0,10*ROW('Sanitation Data'!H52)))</f>
        <v/>
      </c>
      <c r="DF58" s="291" t="str">
        <f ca="true">+IF(OFFSET('Sanitation Data'!$H$29,0,10*ROW('Sanitation Data'!H52))="","",OFFSET('Sanitation Data'!$H$29,0,10*ROW('Sanitation Data'!H52)))</f>
        <v/>
      </c>
      <c r="DG58" s="291" t="str">
        <f ca="true">+IF(OFFSET('Sanitation Data'!$H$30,0,10*ROW('Sanitation Data'!H52))="","",OFFSET('Sanitation Data'!$H$30,0,10*ROW('Sanitation Data'!H52)))</f>
        <v/>
      </c>
      <c r="DH58" s="291" t="str">
        <f ca="true">+IF(OFFSET('Sanitation Data'!$H$31,0,10*ROW('Sanitation Data'!H52))="","",OFFSET('Sanitation Data'!$H$31,0,10*ROW('Sanitation Data'!H52)))</f>
        <v/>
      </c>
      <c r="DI58" s="291" t="str">
        <f ca="true">+IF(OFFSET('Sanitation Data'!$H$32,0,10*ROW('Sanitation Data'!H52))="","",OFFSET('Sanitation Data'!$H$32,0,10*ROW('Sanitation Data'!H52)))</f>
        <v/>
      </c>
      <c r="DJ58" s="291" t="str">
        <f ca="true">+IF(OFFSET('Sanitation Data'!$I$28,0,10*ROW('Sanitation Data'!I52))="","",OFFSET('Sanitation Data'!$I$28,0,10*ROW('Sanitation Data'!I52)))</f>
        <v/>
      </c>
      <c r="DK58" s="291" t="str">
        <f ca="true">+IF(OFFSET('Sanitation Data'!$I$29,0,10*ROW('Sanitation Data'!I52))="","",OFFSET('Sanitation Data'!$I$29,0,10*ROW('Sanitation Data'!I52)))</f>
        <v/>
      </c>
      <c r="DL58" s="291" t="str">
        <f ca="true">+IF(OFFSET('Sanitation Data'!$I$30,0,10*ROW('Sanitation Data'!I52))="","",OFFSET('Sanitation Data'!$I$30,0,10*ROW('Sanitation Data'!I52)))</f>
        <v/>
      </c>
      <c r="DM58" s="291" t="str">
        <f ca="true">+IF(OFFSET('Sanitation Data'!$I$31,0,10*ROW('Sanitation Data'!I52))="","",OFFSET('Sanitation Data'!$I$31,0,10*ROW('Sanitation Data'!I52)))</f>
        <v/>
      </c>
      <c r="DN58" s="291" t="str">
        <f ca="true">+IF(OFFSET('Sanitation Data'!$I$32,0,10*ROW('Sanitation Data'!I52))="","",OFFSET('Sanitation Data'!$I$32,0,10*ROW('Sanitation Data'!I52)))</f>
        <v/>
      </c>
      <c r="DO58" s="291" t="str">
        <f ca="true">+IF(OFFSET('Hygiene Data'!$D$11,0,10*ROW('Hygiene Data'!D52))="","",OFFSET('Hygiene Data'!$D$11,0,10*ROW('Hygiene Data'!D52)))</f>
        <v/>
      </c>
      <c r="DP58" s="291" t="str">
        <f ca="true">+IF(OFFSET('Hygiene Data'!$D$12,0,10*ROW('Hygiene Data'!D52))="","",OFFSET('Hygiene Data'!$D$12,0,10*ROW('Hygiene Data'!D52)))</f>
        <v/>
      </c>
      <c r="DQ58" s="291" t="str">
        <f ca="true">+IF(OFFSET('Hygiene Data'!$D$13,0,10*ROW('Hygiene Data'!D52))="","",OFFSET('Hygiene Data'!$D$13,0,10*ROW('Hygiene Data'!D52)))</f>
        <v/>
      </c>
      <c r="DR58" s="291" t="str">
        <f ca="true">+IF(OFFSET('Hygiene Data'!$E$11,0,10*ROW('Hygiene Data'!E52))="","",OFFSET('Hygiene Data'!$E$11,0,10*ROW('Hygiene Data'!E52)))</f>
        <v/>
      </c>
      <c r="DS58" s="291" t="str">
        <f ca="true">+IF(OFFSET('Hygiene Data'!$E$12,0,10*ROW('Hygiene Data'!E52))="","",OFFSET('Hygiene Data'!$E$12,0,10*ROW('Hygiene Data'!E52)))</f>
        <v/>
      </c>
      <c r="DT58" s="291" t="str">
        <f ca="true">+IF(OFFSET('Hygiene Data'!$E$13,0,10*ROW('Hygiene Data'!E52))="","",OFFSET('Hygiene Data'!$E$13,0,10*ROW('Hygiene Data'!E52)))</f>
        <v/>
      </c>
      <c r="DU58" s="291" t="str">
        <f ca="true">+IF(OFFSET('Hygiene Data'!$F$11,0,10*ROW('Hygiene Data'!F52))="","",OFFSET('Hygiene Data'!$F$11,0,10*ROW('Hygiene Data'!F52)))</f>
        <v/>
      </c>
      <c r="DV58" s="291" t="str">
        <f ca="true">+IF(OFFSET('Hygiene Data'!$F$12,0,10*ROW('Hygiene Data'!F52))="","",OFFSET('Hygiene Data'!$F$12,0,10*ROW('Hygiene Data'!F52)))</f>
        <v/>
      </c>
      <c r="DW58" s="291" t="str">
        <f ca="true">+IF(OFFSET('Hygiene Data'!$F$13,0,10*ROW('Hygiene Data'!F52))="","",OFFSET('Hygiene Data'!$F$13,0,10*ROW('Hygiene Data'!F52)))</f>
        <v/>
      </c>
      <c r="DX58" s="291" t="str">
        <f ca="true">+IF(OFFSET('Hygiene Data'!$G$11,0,10*ROW('Hygiene Data'!G52))="","",OFFSET('Hygiene Data'!$G$11,0,10*ROW('Hygiene Data'!G52)))</f>
        <v/>
      </c>
      <c r="DY58" s="291" t="str">
        <f ca="true">+IF(OFFSET('Hygiene Data'!$G$12,0,10*ROW('Hygiene Data'!G52))="","",OFFSET('Hygiene Data'!$G$12,0,10*ROW('Hygiene Data'!G52)))</f>
        <v/>
      </c>
      <c r="DZ58" s="291" t="str">
        <f ca="true">+IF(OFFSET('Hygiene Data'!$G$13,0,10*ROW('Hygiene Data'!G52))="","",OFFSET('Hygiene Data'!$G$13,0,10*ROW('Hygiene Data'!G52)))</f>
        <v/>
      </c>
      <c r="EA58" s="291" t="str">
        <f ca="true">+IF(OFFSET('Hygiene Data'!$H$11,0,10*ROW('Hygiene Data'!H52))="","",OFFSET('Hygiene Data'!$H$11,0,10*ROW('Hygiene Data'!H52)))</f>
        <v/>
      </c>
      <c r="EB58" s="291" t="str">
        <f ca="true">+IF(OFFSET('Hygiene Data'!$H$12,0,10*ROW('Hygiene Data'!H52))="","",OFFSET('Hygiene Data'!$H$12,0,10*ROW('Hygiene Data'!H52)))</f>
        <v/>
      </c>
      <c r="EC58" s="291" t="str">
        <f ca="true">+IF(OFFSET('Hygiene Data'!$H$13,0,10*ROW('Hygiene Data'!H52))="","",OFFSET('Hygiene Data'!$H$13,0,10*ROW('Hygiene Data'!H52)))</f>
        <v/>
      </c>
      <c r="ED58" s="291" t="str">
        <f ca="true">+IF(OFFSET('Hygiene Data'!$I$11,0,10*ROW('Hygiene Data'!I52))="","",OFFSET('Hygiene Data'!$I$11,0,10*ROW('Hygiene Data'!I52)))</f>
        <v/>
      </c>
      <c r="EE58" s="291" t="str">
        <f ca="true">+IF(OFFSET('Hygiene Data'!$I$12,0,10*ROW('Hygiene Data'!I52))="","",OFFSET('Hygiene Data'!$I$12,0,10*ROW('Hygiene Data'!I52)))</f>
        <v/>
      </c>
      <c r="EF58" s="291"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7"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91"/>
      <c r="BS59" s="291" t="str">
        <f ca="true">+IF(OFFSET('Water Data'!$D$27,0,10*ROW('Water Data'!D53))="","",OFFSET('Water Data'!$D$27,0,10*ROW('Water Data'!D53)))</f>
        <v/>
      </c>
      <c r="BT59" s="291" t="str">
        <f ca="true">+IF(OFFSET('Water Data'!$D$28,0,10*ROW('Water Data'!D53))="","",OFFSET('Water Data'!$D$28,0,10*ROW('Water Data'!D53)))</f>
        <v/>
      </c>
      <c r="BU59" s="291" t="str">
        <f ca="true">+IF(OFFSET('Water Data'!$D$29,0,10*ROW('Water Data'!D53))="","",OFFSET('Water Data'!$D$29,0,10*ROW('Water Data'!D53)))</f>
        <v/>
      </c>
      <c r="BV59" s="291" t="str">
        <f ca="true">+IF(OFFSET('Water Data'!$E$27,0,10*ROW('Water Data'!E53))="","",OFFSET('Water Data'!$E$27,0,10*ROW('Water Data'!E53)))</f>
        <v/>
      </c>
      <c r="BW59" s="291" t="str">
        <f ca="true">+IF(OFFSET('Water Data'!$E$28,0,10*ROW('Water Data'!E53))="","",OFFSET('Water Data'!$E$28,0,10*ROW('Water Data'!E53)))</f>
        <v/>
      </c>
      <c r="BX59" s="291" t="str">
        <f ca="true">+IF(OFFSET('Water Data'!$E$29,0,10*ROW('Water Data'!E53))="","",OFFSET('Water Data'!$E$29,0,10*ROW('Water Data'!E53)))</f>
        <v/>
      </c>
      <c r="BY59" s="291" t="str">
        <f ca="true">+IF(OFFSET('Water Data'!$F$27,0,10*ROW('Water Data'!F53))="","",OFFSET('Water Data'!$F$27,0,10*ROW('Water Data'!F53)))</f>
        <v/>
      </c>
      <c r="BZ59" s="291" t="str">
        <f ca="true">+IF(OFFSET('Water Data'!$F$28,0,10*ROW('Water Data'!F53))="","",OFFSET('Water Data'!$F$28,0,10*ROW('Water Data'!F53)))</f>
        <v/>
      </c>
      <c r="CA59" s="291" t="str">
        <f ca="true">+IF(OFFSET('Water Data'!$F$29,0,10*ROW('Water Data'!F53))="","",OFFSET('Water Data'!$F$29,0,10*ROW('Water Data'!F53)))</f>
        <v/>
      </c>
      <c r="CB59" s="291" t="str">
        <f ca="true">+IF(OFFSET('Water Data'!$G$27,0,10*ROW('Water Data'!G53))="","",OFFSET('Water Data'!$G$27,0,10*ROW('Water Data'!G53)))</f>
        <v/>
      </c>
      <c r="CC59" s="291" t="str">
        <f ca="true">+IF(OFFSET('Water Data'!$G$28,0,10*ROW('Water Data'!G53))="","",OFFSET('Water Data'!$G$28,0,10*ROW('Water Data'!G53)))</f>
        <v/>
      </c>
      <c r="CD59" s="291" t="str">
        <f ca="true">+IF(OFFSET('Water Data'!$G$29,0,10*ROW('Water Data'!G53))="","",OFFSET('Water Data'!$G$29,0,10*ROW('Water Data'!G53)))</f>
        <v/>
      </c>
      <c r="CE59" s="291" t="str">
        <f ca="true">+IF(OFFSET('Water Data'!$H$27,0,10*ROW('Water Data'!H53))="","",OFFSET('Water Data'!$H$27,0,10*ROW('Water Data'!H53)))</f>
        <v/>
      </c>
      <c r="CF59" s="291" t="str">
        <f ca="true">+IF(OFFSET('Water Data'!$H$28,0,10*ROW('Water Data'!H53))="","",OFFSET('Water Data'!$H$28,0,10*ROW('Water Data'!H53)))</f>
        <v/>
      </c>
      <c r="CG59" s="291" t="str">
        <f ca="true">+IF(OFFSET('Water Data'!$H$29,0,10*ROW('Water Data'!H53))="","",OFFSET('Water Data'!$H$29,0,10*ROW('Water Data'!H53)))</f>
        <v/>
      </c>
      <c r="CH59" s="291" t="str">
        <f ca="true">+IF(OFFSET('Water Data'!$I$27,0,10*ROW('Water Data'!I53))="","",OFFSET('Water Data'!$I$27,0,10*ROW('Water Data'!I53)))</f>
        <v/>
      </c>
      <c r="CI59" s="291" t="str">
        <f ca="true">+IF(OFFSET('Water Data'!$I$28,0,10*ROW('Water Data'!I53))="","",OFFSET('Water Data'!$I$28,0,10*ROW('Water Data'!I53)))</f>
        <v/>
      </c>
      <c r="CJ59" s="291" t="str">
        <f ca="true">+IF(OFFSET('Water Data'!$I$29,0,10*ROW('Water Data'!I53))="","",OFFSET('Water Data'!$I$29,0,10*ROW('Water Data'!I53)))</f>
        <v/>
      </c>
      <c r="CK59" s="291" t="str">
        <f ca="true">+IF(OFFSET('Sanitation Data'!$D$28,0,10*ROW('Sanitation Data'!D53))="","",OFFSET('Sanitation Data'!$D$28,0,10*ROW('Sanitation Data'!D53)))</f>
        <v/>
      </c>
      <c r="CL59" s="291" t="str">
        <f ca="true">+IF(OFFSET('Sanitation Data'!$D$29,0,10*ROW('Sanitation Data'!D53))="","",OFFSET('Sanitation Data'!$D$29,0,10*ROW('Sanitation Data'!D53)))</f>
        <v/>
      </c>
      <c r="CM59" s="291" t="str">
        <f ca="true">+IF(OFFSET('Sanitation Data'!$D$30,0,10*ROW('Sanitation Data'!D53))="","",OFFSET('Sanitation Data'!$D$30,0,10*ROW('Sanitation Data'!D53)))</f>
        <v/>
      </c>
      <c r="CN59" s="291" t="str">
        <f ca="true">+IF(OFFSET('Sanitation Data'!$D$31,0,10*ROW('Sanitation Data'!D53))="","",OFFSET('Sanitation Data'!$D$31,0,10*ROW('Sanitation Data'!D53)))</f>
        <v/>
      </c>
      <c r="CO59" s="291" t="str">
        <f ca="true">+IF(OFFSET('Sanitation Data'!$D$32,0,10*ROW('Sanitation Data'!D53))="","",OFFSET('Sanitation Data'!$D$32,0,10*ROW('Sanitation Data'!D53)))</f>
        <v/>
      </c>
      <c r="CP59" s="291" t="str">
        <f ca="true">+IF(OFFSET('Sanitation Data'!$E$28,0,10*ROW('Sanitation Data'!E53))="","",OFFSET('Sanitation Data'!$E$28,0,10*ROW('Sanitation Data'!E53)))</f>
        <v/>
      </c>
      <c r="CQ59" s="291" t="str">
        <f ca="true">+IF(OFFSET('Sanitation Data'!$E$29,0,10*ROW('Sanitation Data'!E53))="","",OFFSET('Sanitation Data'!$E$29,0,10*ROW('Sanitation Data'!E53)))</f>
        <v/>
      </c>
      <c r="CR59" s="291" t="str">
        <f ca="true">+IF(OFFSET('Sanitation Data'!$E$30,0,10*ROW('Sanitation Data'!E53))="","",OFFSET('Sanitation Data'!$E$30,0,10*ROW('Sanitation Data'!E53)))</f>
        <v/>
      </c>
      <c r="CS59" s="291" t="str">
        <f ca="true">+IF(OFFSET('Sanitation Data'!$E$31,0,10*ROW('Sanitation Data'!E53))="","",OFFSET('Sanitation Data'!$E$31,0,10*ROW('Sanitation Data'!E53)))</f>
        <v/>
      </c>
      <c r="CT59" s="291" t="str">
        <f ca="true">+IF(OFFSET('Sanitation Data'!$E$32,0,10*ROW('Sanitation Data'!E53))="","",OFFSET('Sanitation Data'!$E$32,0,10*ROW('Sanitation Data'!E53)))</f>
        <v/>
      </c>
      <c r="CU59" s="291" t="str">
        <f ca="true">+IF(OFFSET('Sanitation Data'!$F$28,0,10*ROW('Sanitation Data'!F53))="","",OFFSET('Sanitation Data'!$F$28,0,10*ROW('Sanitation Data'!F53)))</f>
        <v/>
      </c>
      <c r="CV59" s="291" t="str">
        <f ca="true">+IF(OFFSET('Sanitation Data'!$F$29,0,10*ROW('Sanitation Data'!F53))="","",OFFSET('Sanitation Data'!$F$29,0,10*ROW('Sanitation Data'!F53)))</f>
        <v/>
      </c>
      <c r="CW59" s="291" t="str">
        <f ca="true">+IF(OFFSET('Sanitation Data'!$F$30,0,10*ROW('Sanitation Data'!F53))="","",OFFSET('Sanitation Data'!$F$30,0,10*ROW('Sanitation Data'!F53)))</f>
        <v/>
      </c>
      <c r="CX59" s="291" t="str">
        <f ca="true">+IF(OFFSET('Sanitation Data'!$F$31,0,10*ROW('Sanitation Data'!F53))="","",OFFSET('Sanitation Data'!$F$31,0,10*ROW('Sanitation Data'!F53)))</f>
        <v/>
      </c>
      <c r="CY59" s="291" t="str">
        <f ca="true">+IF(OFFSET('Sanitation Data'!$F$32,0,10*ROW('Sanitation Data'!F53))="","",OFFSET('Sanitation Data'!$F$32,0,10*ROW('Sanitation Data'!F53)))</f>
        <v/>
      </c>
      <c r="CZ59" s="291" t="str">
        <f ca="true">+IF(OFFSET('Sanitation Data'!$G$28,0,10*ROW('Sanitation Data'!G53))="","",OFFSET('Sanitation Data'!$G$28,0,10*ROW('Sanitation Data'!G53)))</f>
        <v/>
      </c>
      <c r="DA59" s="291" t="str">
        <f ca="true">+IF(OFFSET('Sanitation Data'!$G$29,0,10*ROW('Sanitation Data'!G53))="","",OFFSET('Sanitation Data'!$G$29,0,10*ROW('Sanitation Data'!G53)))</f>
        <v/>
      </c>
      <c r="DB59" s="291" t="str">
        <f ca="true">+IF(OFFSET('Sanitation Data'!$G$30,0,10*ROW('Sanitation Data'!G53))="","",OFFSET('Sanitation Data'!$G$30,0,10*ROW('Sanitation Data'!G53)))</f>
        <v/>
      </c>
      <c r="DC59" s="291" t="str">
        <f ca="true">+IF(OFFSET('Sanitation Data'!$G$31,0,10*ROW('Sanitation Data'!G53))="","",OFFSET('Sanitation Data'!$G$31,0,10*ROW('Sanitation Data'!G53)))</f>
        <v/>
      </c>
      <c r="DD59" s="291" t="str">
        <f ca="true">+IF(OFFSET('Sanitation Data'!$G$32,0,10*ROW('Sanitation Data'!G53))="","",OFFSET('Sanitation Data'!$G$32,0,10*ROW('Sanitation Data'!G53)))</f>
        <v/>
      </c>
      <c r="DE59" s="291" t="str">
        <f ca="true">+IF(OFFSET('Sanitation Data'!$H$28,0,10*ROW('Sanitation Data'!H53))="","",OFFSET('Sanitation Data'!$H$28,0,10*ROW('Sanitation Data'!H53)))</f>
        <v/>
      </c>
      <c r="DF59" s="291" t="str">
        <f ca="true">+IF(OFFSET('Sanitation Data'!$H$29,0,10*ROW('Sanitation Data'!H53))="","",OFFSET('Sanitation Data'!$H$29,0,10*ROW('Sanitation Data'!H53)))</f>
        <v/>
      </c>
      <c r="DG59" s="291" t="str">
        <f ca="true">+IF(OFFSET('Sanitation Data'!$H$30,0,10*ROW('Sanitation Data'!H53))="","",OFFSET('Sanitation Data'!$H$30,0,10*ROW('Sanitation Data'!H53)))</f>
        <v/>
      </c>
      <c r="DH59" s="291" t="str">
        <f ca="true">+IF(OFFSET('Sanitation Data'!$H$31,0,10*ROW('Sanitation Data'!H53))="","",OFFSET('Sanitation Data'!$H$31,0,10*ROW('Sanitation Data'!H53)))</f>
        <v/>
      </c>
      <c r="DI59" s="291" t="str">
        <f ca="true">+IF(OFFSET('Sanitation Data'!$H$32,0,10*ROW('Sanitation Data'!H53))="","",OFFSET('Sanitation Data'!$H$32,0,10*ROW('Sanitation Data'!H53)))</f>
        <v/>
      </c>
      <c r="DJ59" s="291" t="str">
        <f ca="true">+IF(OFFSET('Sanitation Data'!$I$28,0,10*ROW('Sanitation Data'!I53))="","",OFFSET('Sanitation Data'!$I$28,0,10*ROW('Sanitation Data'!I53)))</f>
        <v/>
      </c>
      <c r="DK59" s="291" t="str">
        <f ca="true">+IF(OFFSET('Sanitation Data'!$I$29,0,10*ROW('Sanitation Data'!I53))="","",OFFSET('Sanitation Data'!$I$29,0,10*ROW('Sanitation Data'!I53)))</f>
        <v/>
      </c>
      <c r="DL59" s="291" t="str">
        <f ca="true">+IF(OFFSET('Sanitation Data'!$I$30,0,10*ROW('Sanitation Data'!I53))="","",OFFSET('Sanitation Data'!$I$30,0,10*ROW('Sanitation Data'!I53)))</f>
        <v/>
      </c>
      <c r="DM59" s="291" t="str">
        <f ca="true">+IF(OFFSET('Sanitation Data'!$I$31,0,10*ROW('Sanitation Data'!I53))="","",OFFSET('Sanitation Data'!$I$31,0,10*ROW('Sanitation Data'!I53)))</f>
        <v/>
      </c>
      <c r="DN59" s="291" t="str">
        <f ca="true">+IF(OFFSET('Sanitation Data'!$I$32,0,10*ROW('Sanitation Data'!I53))="","",OFFSET('Sanitation Data'!$I$32,0,10*ROW('Sanitation Data'!I53)))</f>
        <v/>
      </c>
      <c r="DO59" s="291" t="str">
        <f ca="true">+IF(OFFSET('Hygiene Data'!$D$11,0,10*ROW('Hygiene Data'!D53))="","",OFFSET('Hygiene Data'!$D$11,0,10*ROW('Hygiene Data'!D53)))</f>
        <v/>
      </c>
      <c r="DP59" s="291" t="str">
        <f ca="true">+IF(OFFSET('Hygiene Data'!$D$12,0,10*ROW('Hygiene Data'!D53))="","",OFFSET('Hygiene Data'!$D$12,0,10*ROW('Hygiene Data'!D53)))</f>
        <v/>
      </c>
      <c r="DQ59" s="291" t="str">
        <f ca="true">+IF(OFFSET('Hygiene Data'!$D$13,0,10*ROW('Hygiene Data'!D53))="","",OFFSET('Hygiene Data'!$D$13,0,10*ROW('Hygiene Data'!D53)))</f>
        <v/>
      </c>
      <c r="DR59" s="291" t="str">
        <f ca="true">+IF(OFFSET('Hygiene Data'!$E$11,0,10*ROW('Hygiene Data'!E53))="","",OFFSET('Hygiene Data'!$E$11,0,10*ROW('Hygiene Data'!E53)))</f>
        <v/>
      </c>
      <c r="DS59" s="291" t="str">
        <f ca="true">+IF(OFFSET('Hygiene Data'!$E$12,0,10*ROW('Hygiene Data'!E53))="","",OFFSET('Hygiene Data'!$E$12,0,10*ROW('Hygiene Data'!E53)))</f>
        <v/>
      </c>
      <c r="DT59" s="291" t="str">
        <f ca="true">+IF(OFFSET('Hygiene Data'!$E$13,0,10*ROW('Hygiene Data'!E53))="","",OFFSET('Hygiene Data'!$E$13,0,10*ROW('Hygiene Data'!E53)))</f>
        <v/>
      </c>
      <c r="DU59" s="291" t="str">
        <f ca="true">+IF(OFFSET('Hygiene Data'!$F$11,0,10*ROW('Hygiene Data'!F53))="","",OFFSET('Hygiene Data'!$F$11,0,10*ROW('Hygiene Data'!F53)))</f>
        <v/>
      </c>
      <c r="DV59" s="291" t="str">
        <f ca="true">+IF(OFFSET('Hygiene Data'!$F$12,0,10*ROW('Hygiene Data'!F53))="","",OFFSET('Hygiene Data'!$F$12,0,10*ROW('Hygiene Data'!F53)))</f>
        <v/>
      </c>
      <c r="DW59" s="291" t="str">
        <f ca="true">+IF(OFFSET('Hygiene Data'!$F$13,0,10*ROW('Hygiene Data'!F53))="","",OFFSET('Hygiene Data'!$F$13,0,10*ROW('Hygiene Data'!F53)))</f>
        <v/>
      </c>
      <c r="DX59" s="291" t="str">
        <f ca="true">+IF(OFFSET('Hygiene Data'!$G$11,0,10*ROW('Hygiene Data'!G53))="","",OFFSET('Hygiene Data'!$G$11,0,10*ROW('Hygiene Data'!G53)))</f>
        <v/>
      </c>
      <c r="DY59" s="291" t="str">
        <f ca="true">+IF(OFFSET('Hygiene Data'!$G$12,0,10*ROW('Hygiene Data'!G53))="","",OFFSET('Hygiene Data'!$G$12,0,10*ROW('Hygiene Data'!G53)))</f>
        <v/>
      </c>
      <c r="DZ59" s="291" t="str">
        <f ca="true">+IF(OFFSET('Hygiene Data'!$G$13,0,10*ROW('Hygiene Data'!G53))="","",OFFSET('Hygiene Data'!$G$13,0,10*ROW('Hygiene Data'!G53)))</f>
        <v/>
      </c>
      <c r="EA59" s="291" t="str">
        <f ca="true">+IF(OFFSET('Hygiene Data'!$H$11,0,10*ROW('Hygiene Data'!H53))="","",OFFSET('Hygiene Data'!$H$11,0,10*ROW('Hygiene Data'!H53)))</f>
        <v/>
      </c>
      <c r="EB59" s="291" t="str">
        <f ca="true">+IF(OFFSET('Hygiene Data'!$H$12,0,10*ROW('Hygiene Data'!H53))="","",OFFSET('Hygiene Data'!$H$12,0,10*ROW('Hygiene Data'!H53)))</f>
        <v/>
      </c>
      <c r="EC59" s="291" t="str">
        <f ca="true">+IF(OFFSET('Hygiene Data'!$H$13,0,10*ROW('Hygiene Data'!H53))="","",OFFSET('Hygiene Data'!$H$13,0,10*ROW('Hygiene Data'!H53)))</f>
        <v/>
      </c>
      <c r="ED59" s="291" t="str">
        <f ca="true">+IF(OFFSET('Hygiene Data'!$I$11,0,10*ROW('Hygiene Data'!I53))="","",OFFSET('Hygiene Data'!$I$11,0,10*ROW('Hygiene Data'!I53)))</f>
        <v/>
      </c>
      <c r="EE59" s="291" t="str">
        <f ca="true">+IF(OFFSET('Hygiene Data'!$I$12,0,10*ROW('Hygiene Data'!I53))="","",OFFSET('Hygiene Data'!$I$12,0,10*ROW('Hygiene Data'!I53)))</f>
        <v/>
      </c>
      <c r="EF59" s="291"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7"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91"/>
      <c r="BS60" s="291" t="str">
        <f ca="true">+IF(OFFSET('Water Data'!$D$27,0,10*ROW('Water Data'!D54))="","",OFFSET('Water Data'!$D$27,0,10*ROW('Water Data'!D54)))</f>
        <v/>
      </c>
      <c r="BT60" s="291" t="str">
        <f ca="true">+IF(OFFSET('Water Data'!$D$28,0,10*ROW('Water Data'!D54))="","",OFFSET('Water Data'!$D$28,0,10*ROW('Water Data'!D54)))</f>
        <v/>
      </c>
      <c r="BU60" s="291" t="str">
        <f ca="true">+IF(OFFSET('Water Data'!$D$29,0,10*ROW('Water Data'!D54))="","",OFFSET('Water Data'!$D$29,0,10*ROW('Water Data'!D54)))</f>
        <v/>
      </c>
      <c r="BV60" s="291" t="str">
        <f ca="true">+IF(OFFSET('Water Data'!$E$27,0,10*ROW('Water Data'!E54))="","",OFFSET('Water Data'!$E$27,0,10*ROW('Water Data'!E54)))</f>
        <v/>
      </c>
      <c r="BW60" s="291" t="str">
        <f ca="true">+IF(OFFSET('Water Data'!$E$28,0,10*ROW('Water Data'!E54))="","",OFFSET('Water Data'!$E$28,0,10*ROW('Water Data'!E54)))</f>
        <v/>
      </c>
      <c r="BX60" s="291" t="str">
        <f ca="true">+IF(OFFSET('Water Data'!$E$29,0,10*ROW('Water Data'!E54))="","",OFFSET('Water Data'!$E$29,0,10*ROW('Water Data'!E54)))</f>
        <v/>
      </c>
      <c r="BY60" s="291" t="str">
        <f ca="true">+IF(OFFSET('Water Data'!$F$27,0,10*ROW('Water Data'!F54))="","",OFFSET('Water Data'!$F$27,0,10*ROW('Water Data'!F54)))</f>
        <v/>
      </c>
      <c r="BZ60" s="291" t="str">
        <f ca="true">+IF(OFFSET('Water Data'!$F$28,0,10*ROW('Water Data'!F54))="","",OFFSET('Water Data'!$F$28,0,10*ROW('Water Data'!F54)))</f>
        <v/>
      </c>
      <c r="CA60" s="291" t="str">
        <f ca="true">+IF(OFFSET('Water Data'!$F$29,0,10*ROW('Water Data'!F54))="","",OFFSET('Water Data'!$F$29,0,10*ROW('Water Data'!F54)))</f>
        <v/>
      </c>
      <c r="CB60" s="291" t="str">
        <f ca="true">+IF(OFFSET('Water Data'!$G$27,0,10*ROW('Water Data'!G54))="","",OFFSET('Water Data'!$G$27,0,10*ROW('Water Data'!G54)))</f>
        <v/>
      </c>
      <c r="CC60" s="291" t="str">
        <f ca="true">+IF(OFFSET('Water Data'!$G$28,0,10*ROW('Water Data'!G54))="","",OFFSET('Water Data'!$G$28,0,10*ROW('Water Data'!G54)))</f>
        <v/>
      </c>
      <c r="CD60" s="291" t="str">
        <f ca="true">+IF(OFFSET('Water Data'!$G$29,0,10*ROW('Water Data'!G54))="","",OFFSET('Water Data'!$G$29,0,10*ROW('Water Data'!G54)))</f>
        <v/>
      </c>
      <c r="CE60" s="291" t="str">
        <f ca="true">+IF(OFFSET('Water Data'!$H$27,0,10*ROW('Water Data'!H54))="","",OFFSET('Water Data'!$H$27,0,10*ROW('Water Data'!H54)))</f>
        <v/>
      </c>
      <c r="CF60" s="291" t="str">
        <f ca="true">+IF(OFFSET('Water Data'!$H$28,0,10*ROW('Water Data'!H54))="","",OFFSET('Water Data'!$H$28,0,10*ROW('Water Data'!H54)))</f>
        <v/>
      </c>
      <c r="CG60" s="291" t="str">
        <f ca="true">+IF(OFFSET('Water Data'!$H$29,0,10*ROW('Water Data'!H54))="","",OFFSET('Water Data'!$H$29,0,10*ROW('Water Data'!H54)))</f>
        <v/>
      </c>
      <c r="CH60" s="291" t="str">
        <f ca="true">+IF(OFFSET('Water Data'!$I$27,0,10*ROW('Water Data'!I54))="","",OFFSET('Water Data'!$I$27,0,10*ROW('Water Data'!I54)))</f>
        <v/>
      </c>
      <c r="CI60" s="291" t="str">
        <f ca="true">+IF(OFFSET('Water Data'!$I$28,0,10*ROW('Water Data'!I54))="","",OFFSET('Water Data'!$I$28,0,10*ROW('Water Data'!I54)))</f>
        <v/>
      </c>
      <c r="CJ60" s="291" t="str">
        <f ca="true">+IF(OFFSET('Water Data'!$I$29,0,10*ROW('Water Data'!I54))="","",OFFSET('Water Data'!$I$29,0,10*ROW('Water Data'!I54)))</f>
        <v/>
      </c>
      <c r="CK60" s="291" t="str">
        <f ca="true">+IF(OFFSET('Sanitation Data'!$D$28,0,10*ROW('Sanitation Data'!D54))="","",OFFSET('Sanitation Data'!$D$28,0,10*ROW('Sanitation Data'!D54)))</f>
        <v/>
      </c>
      <c r="CL60" s="291" t="str">
        <f ca="true">+IF(OFFSET('Sanitation Data'!$D$29,0,10*ROW('Sanitation Data'!D54))="","",OFFSET('Sanitation Data'!$D$29,0,10*ROW('Sanitation Data'!D54)))</f>
        <v/>
      </c>
      <c r="CM60" s="291" t="str">
        <f ca="true">+IF(OFFSET('Sanitation Data'!$D$30,0,10*ROW('Sanitation Data'!D54))="","",OFFSET('Sanitation Data'!$D$30,0,10*ROW('Sanitation Data'!D54)))</f>
        <v/>
      </c>
      <c r="CN60" s="291" t="str">
        <f ca="true">+IF(OFFSET('Sanitation Data'!$D$31,0,10*ROW('Sanitation Data'!D54))="","",OFFSET('Sanitation Data'!$D$31,0,10*ROW('Sanitation Data'!D54)))</f>
        <v/>
      </c>
      <c r="CO60" s="291" t="str">
        <f ca="true">+IF(OFFSET('Sanitation Data'!$D$32,0,10*ROW('Sanitation Data'!D54))="","",OFFSET('Sanitation Data'!$D$32,0,10*ROW('Sanitation Data'!D54)))</f>
        <v/>
      </c>
      <c r="CP60" s="291" t="str">
        <f ca="true">+IF(OFFSET('Sanitation Data'!$E$28,0,10*ROW('Sanitation Data'!E54))="","",OFFSET('Sanitation Data'!$E$28,0,10*ROW('Sanitation Data'!E54)))</f>
        <v/>
      </c>
      <c r="CQ60" s="291" t="str">
        <f ca="true">+IF(OFFSET('Sanitation Data'!$E$29,0,10*ROW('Sanitation Data'!E54))="","",OFFSET('Sanitation Data'!$E$29,0,10*ROW('Sanitation Data'!E54)))</f>
        <v/>
      </c>
      <c r="CR60" s="291" t="str">
        <f ca="true">+IF(OFFSET('Sanitation Data'!$E$30,0,10*ROW('Sanitation Data'!E54))="","",OFFSET('Sanitation Data'!$E$30,0,10*ROW('Sanitation Data'!E54)))</f>
        <v/>
      </c>
      <c r="CS60" s="291" t="str">
        <f ca="true">+IF(OFFSET('Sanitation Data'!$E$31,0,10*ROW('Sanitation Data'!E54))="","",OFFSET('Sanitation Data'!$E$31,0,10*ROW('Sanitation Data'!E54)))</f>
        <v/>
      </c>
      <c r="CT60" s="291" t="str">
        <f ca="true">+IF(OFFSET('Sanitation Data'!$E$32,0,10*ROW('Sanitation Data'!E54))="","",OFFSET('Sanitation Data'!$E$32,0,10*ROW('Sanitation Data'!E54)))</f>
        <v/>
      </c>
      <c r="CU60" s="291" t="str">
        <f ca="true">+IF(OFFSET('Sanitation Data'!$F$28,0,10*ROW('Sanitation Data'!F54))="","",OFFSET('Sanitation Data'!$F$28,0,10*ROW('Sanitation Data'!F54)))</f>
        <v/>
      </c>
      <c r="CV60" s="291" t="str">
        <f ca="true">+IF(OFFSET('Sanitation Data'!$F$29,0,10*ROW('Sanitation Data'!F54))="","",OFFSET('Sanitation Data'!$F$29,0,10*ROW('Sanitation Data'!F54)))</f>
        <v/>
      </c>
      <c r="CW60" s="291" t="str">
        <f ca="true">+IF(OFFSET('Sanitation Data'!$F$30,0,10*ROW('Sanitation Data'!F54))="","",OFFSET('Sanitation Data'!$F$30,0,10*ROW('Sanitation Data'!F54)))</f>
        <v/>
      </c>
      <c r="CX60" s="291" t="str">
        <f ca="true">+IF(OFFSET('Sanitation Data'!$F$31,0,10*ROW('Sanitation Data'!F54))="","",OFFSET('Sanitation Data'!$F$31,0,10*ROW('Sanitation Data'!F54)))</f>
        <v/>
      </c>
      <c r="CY60" s="291" t="str">
        <f ca="true">+IF(OFFSET('Sanitation Data'!$F$32,0,10*ROW('Sanitation Data'!F54))="","",OFFSET('Sanitation Data'!$F$32,0,10*ROW('Sanitation Data'!F54)))</f>
        <v/>
      </c>
      <c r="CZ60" s="291" t="str">
        <f ca="true">+IF(OFFSET('Sanitation Data'!$G$28,0,10*ROW('Sanitation Data'!G54))="","",OFFSET('Sanitation Data'!$G$28,0,10*ROW('Sanitation Data'!G54)))</f>
        <v/>
      </c>
      <c r="DA60" s="291" t="str">
        <f ca="true">+IF(OFFSET('Sanitation Data'!$G$29,0,10*ROW('Sanitation Data'!G54))="","",OFFSET('Sanitation Data'!$G$29,0,10*ROW('Sanitation Data'!G54)))</f>
        <v/>
      </c>
      <c r="DB60" s="291" t="str">
        <f ca="true">+IF(OFFSET('Sanitation Data'!$G$30,0,10*ROW('Sanitation Data'!G54))="","",OFFSET('Sanitation Data'!$G$30,0,10*ROW('Sanitation Data'!G54)))</f>
        <v/>
      </c>
      <c r="DC60" s="291" t="str">
        <f ca="true">+IF(OFFSET('Sanitation Data'!$G$31,0,10*ROW('Sanitation Data'!G54))="","",OFFSET('Sanitation Data'!$G$31,0,10*ROW('Sanitation Data'!G54)))</f>
        <v/>
      </c>
      <c r="DD60" s="291" t="str">
        <f ca="true">+IF(OFFSET('Sanitation Data'!$G$32,0,10*ROW('Sanitation Data'!G54))="","",OFFSET('Sanitation Data'!$G$32,0,10*ROW('Sanitation Data'!G54)))</f>
        <v/>
      </c>
      <c r="DE60" s="291" t="str">
        <f ca="true">+IF(OFFSET('Sanitation Data'!$H$28,0,10*ROW('Sanitation Data'!H54))="","",OFFSET('Sanitation Data'!$H$28,0,10*ROW('Sanitation Data'!H54)))</f>
        <v/>
      </c>
      <c r="DF60" s="291" t="str">
        <f ca="true">+IF(OFFSET('Sanitation Data'!$H$29,0,10*ROW('Sanitation Data'!H54))="","",OFFSET('Sanitation Data'!$H$29,0,10*ROW('Sanitation Data'!H54)))</f>
        <v/>
      </c>
      <c r="DG60" s="291" t="str">
        <f ca="true">+IF(OFFSET('Sanitation Data'!$H$30,0,10*ROW('Sanitation Data'!H54))="","",OFFSET('Sanitation Data'!$H$30,0,10*ROW('Sanitation Data'!H54)))</f>
        <v/>
      </c>
      <c r="DH60" s="291" t="str">
        <f ca="true">+IF(OFFSET('Sanitation Data'!$H$31,0,10*ROW('Sanitation Data'!H54))="","",OFFSET('Sanitation Data'!$H$31,0,10*ROW('Sanitation Data'!H54)))</f>
        <v/>
      </c>
      <c r="DI60" s="291" t="str">
        <f ca="true">+IF(OFFSET('Sanitation Data'!$H$32,0,10*ROW('Sanitation Data'!H54))="","",OFFSET('Sanitation Data'!$H$32,0,10*ROW('Sanitation Data'!H54)))</f>
        <v/>
      </c>
      <c r="DJ60" s="291" t="str">
        <f ca="true">+IF(OFFSET('Sanitation Data'!$I$28,0,10*ROW('Sanitation Data'!I54))="","",OFFSET('Sanitation Data'!$I$28,0,10*ROW('Sanitation Data'!I54)))</f>
        <v/>
      </c>
      <c r="DK60" s="291" t="str">
        <f ca="true">+IF(OFFSET('Sanitation Data'!$I$29,0,10*ROW('Sanitation Data'!I54))="","",OFFSET('Sanitation Data'!$I$29,0,10*ROW('Sanitation Data'!I54)))</f>
        <v/>
      </c>
      <c r="DL60" s="291" t="str">
        <f ca="true">+IF(OFFSET('Sanitation Data'!$I$30,0,10*ROW('Sanitation Data'!I54))="","",OFFSET('Sanitation Data'!$I$30,0,10*ROW('Sanitation Data'!I54)))</f>
        <v/>
      </c>
      <c r="DM60" s="291" t="str">
        <f ca="true">+IF(OFFSET('Sanitation Data'!$I$31,0,10*ROW('Sanitation Data'!I54))="","",OFFSET('Sanitation Data'!$I$31,0,10*ROW('Sanitation Data'!I54)))</f>
        <v/>
      </c>
      <c r="DN60" s="291" t="str">
        <f ca="true">+IF(OFFSET('Sanitation Data'!$I$32,0,10*ROW('Sanitation Data'!I54))="","",OFFSET('Sanitation Data'!$I$32,0,10*ROW('Sanitation Data'!I54)))</f>
        <v/>
      </c>
      <c r="DO60" s="291" t="str">
        <f ca="true">+IF(OFFSET('Hygiene Data'!$D$11,0,10*ROW('Hygiene Data'!D54))="","",OFFSET('Hygiene Data'!$D$11,0,10*ROW('Hygiene Data'!D54)))</f>
        <v/>
      </c>
      <c r="DP60" s="291" t="str">
        <f ca="true">+IF(OFFSET('Hygiene Data'!$D$12,0,10*ROW('Hygiene Data'!D54))="","",OFFSET('Hygiene Data'!$D$12,0,10*ROW('Hygiene Data'!D54)))</f>
        <v/>
      </c>
      <c r="DQ60" s="291" t="str">
        <f ca="true">+IF(OFFSET('Hygiene Data'!$D$13,0,10*ROW('Hygiene Data'!D54))="","",OFFSET('Hygiene Data'!$D$13,0,10*ROW('Hygiene Data'!D54)))</f>
        <v/>
      </c>
      <c r="DR60" s="291" t="str">
        <f ca="true">+IF(OFFSET('Hygiene Data'!$E$11,0,10*ROW('Hygiene Data'!E54))="","",OFFSET('Hygiene Data'!$E$11,0,10*ROW('Hygiene Data'!E54)))</f>
        <v/>
      </c>
      <c r="DS60" s="291" t="str">
        <f ca="true">+IF(OFFSET('Hygiene Data'!$E$12,0,10*ROW('Hygiene Data'!E54))="","",OFFSET('Hygiene Data'!$E$12,0,10*ROW('Hygiene Data'!E54)))</f>
        <v/>
      </c>
      <c r="DT60" s="291" t="str">
        <f ca="true">+IF(OFFSET('Hygiene Data'!$E$13,0,10*ROW('Hygiene Data'!E54))="","",OFFSET('Hygiene Data'!$E$13,0,10*ROW('Hygiene Data'!E54)))</f>
        <v/>
      </c>
      <c r="DU60" s="291" t="str">
        <f ca="true">+IF(OFFSET('Hygiene Data'!$F$11,0,10*ROW('Hygiene Data'!F54))="","",OFFSET('Hygiene Data'!$F$11,0,10*ROW('Hygiene Data'!F54)))</f>
        <v/>
      </c>
      <c r="DV60" s="291" t="str">
        <f ca="true">+IF(OFFSET('Hygiene Data'!$F$12,0,10*ROW('Hygiene Data'!F54))="","",OFFSET('Hygiene Data'!$F$12,0,10*ROW('Hygiene Data'!F54)))</f>
        <v/>
      </c>
      <c r="DW60" s="291" t="str">
        <f ca="true">+IF(OFFSET('Hygiene Data'!$F$13,0,10*ROW('Hygiene Data'!F54))="","",OFFSET('Hygiene Data'!$F$13,0,10*ROW('Hygiene Data'!F54)))</f>
        <v/>
      </c>
      <c r="DX60" s="291" t="str">
        <f ca="true">+IF(OFFSET('Hygiene Data'!$G$11,0,10*ROW('Hygiene Data'!G54))="","",OFFSET('Hygiene Data'!$G$11,0,10*ROW('Hygiene Data'!G54)))</f>
        <v/>
      </c>
      <c r="DY60" s="291" t="str">
        <f ca="true">+IF(OFFSET('Hygiene Data'!$G$12,0,10*ROW('Hygiene Data'!G54))="","",OFFSET('Hygiene Data'!$G$12,0,10*ROW('Hygiene Data'!G54)))</f>
        <v/>
      </c>
      <c r="DZ60" s="291" t="str">
        <f ca="true">+IF(OFFSET('Hygiene Data'!$G$13,0,10*ROW('Hygiene Data'!G54))="","",OFFSET('Hygiene Data'!$G$13,0,10*ROW('Hygiene Data'!G54)))</f>
        <v/>
      </c>
      <c r="EA60" s="291" t="str">
        <f ca="true">+IF(OFFSET('Hygiene Data'!$H$11,0,10*ROW('Hygiene Data'!H54))="","",OFFSET('Hygiene Data'!$H$11,0,10*ROW('Hygiene Data'!H54)))</f>
        <v/>
      </c>
      <c r="EB60" s="291" t="str">
        <f ca="true">+IF(OFFSET('Hygiene Data'!$H$12,0,10*ROW('Hygiene Data'!H54))="","",OFFSET('Hygiene Data'!$H$12,0,10*ROW('Hygiene Data'!H54)))</f>
        <v/>
      </c>
      <c r="EC60" s="291" t="str">
        <f ca="true">+IF(OFFSET('Hygiene Data'!$H$13,0,10*ROW('Hygiene Data'!H54))="","",OFFSET('Hygiene Data'!$H$13,0,10*ROW('Hygiene Data'!H54)))</f>
        <v/>
      </c>
      <c r="ED60" s="291" t="str">
        <f ca="true">+IF(OFFSET('Hygiene Data'!$I$11,0,10*ROW('Hygiene Data'!I54))="","",OFFSET('Hygiene Data'!$I$11,0,10*ROW('Hygiene Data'!I54)))</f>
        <v/>
      </c>
      <c r="EE60" s="291" t="str">
        <f ca="true">+IF(OFFSET('Hygiene Data'!$I$12,0,10*ROW('Hygiene Data'!I54))="","",OFFSET('Hygiene Data'!$I$12,0,10*ROW('Hygiene Data'!I54)))</f>
        <v/>
      </c>
      <c r="EF60" s="291"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7"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91"/>
      <c r="BS61" s="291" t="str">
        <f ca="true">+IF(OFFSET('Water Data'!$D$27,0,10*ROW('Water Data'!D55))="","",OFFSET('Water Data'!$D$27,0,10*ROW('Water Data'!D55)))</f>
        <v/>
      </c>
      <c r="BT61" s="291" t="str">
        <f ca="true">+IF(OFFSET('Water Data'!$D$28,0,10*ROW('Water Data'!D55))="","",OFFSET('Water Data'!$D$28,0,10*ROW('Water Data'!D55)))</f>
        <v/>
      </c>
      <c r="BU61" s="291" t="str">
        <f ca="true">+IF(OFFSET('Water Data'!$D$29,0,10*ROW('Water Data'!D55))="","",OFFSET('Water Data'!$D$29,0,10*ROW('Water Data'!D55)))</f>
        <v/>
      </c>
      <c r="BV61" s="291" t="str">
        <f ca="true">+IF(OFFSET('Water Data'!$E$27,0,10*ROW('Water Data'!E55))="","",OFFSET('Water Data'!$E$27,0,10*ROW('Water Data'!E55)))</f>
        <v/>
      </c>
      <c r="BW61" s="291" t="str">
        <f ca="true">+IF(OFFSET('Water Data'!$E$28,0,10*ROW('Water Data'!E55))="","",OFFSET('Water Data'!$E$28,0,10*ROW('Water Data'!E55)))</f>
        <v/>
      </c>
      <c r="BX61" s="291" t="str">
        <f ca="true">+IF(OFFSET('Water Data'!$E$29,0,10*ROW('Water Data'!E55))="","",OFFSET('Water Data'!$E$29,0,10*ROW('Water Data'!E55)))</f>
        <v/>
      </c>
      <c r="BY61" s="291" t="str">
        <f ca="true">+IF(OFFSET('Water Data'!$F$27,0,10*ROW('Water Data'!F55))="","",OFFSET('Water Data'!$F$27,0,10*ROW('Water Data'!F55)))</f>
        <v/>
      </c>
      <c r="BZ61" s="291" t="str">
        <f ca="true">+IF(OFFSET('Water Data'!$F$28,0,10*ROW('Water Data'!F55))="","",OFFSET('Water Data'!$F$28,0,10*ROW('Water Data'!F55)))</f>
        <v/>
      </c>
      <c r="CA61" s="291" t="str">
        <f ca="true">+IF(OFFSET('Water Data'!$F$29,0,10*ROW('Water Data'!F55))="","",OFFSET('Water Data'!$F$29,0,10*ROW('Water Data'!F55)))</f>
        <v/>
      </c>
      <c r="CB61" s="291" t="str">
        <f ca="true">+IF(OFFSET('Water Data'!$G$27,0,10*ROW('Water Data'!G55))="","",OFFSET('Water Data'!$G$27,0,10*ROW('Water Data'!G55)))</f>
        <v/>
      </c>
      <c r="CC61" s="291" t="str">
        <f ca="true">+IF(OFFSET('Water Data'!$G$28,0,10*ROW('Water Data'!G55))="","",OFFSET('Water Data'!$G$28,0,10*ROW('Water Data'!G55)))</f>
        <v/>
      </c>
      <c r="CD61" s="291" t="str">
        <f ca="true">+IF(OFFSET('Water Data'!$G$29,0,10*ROW('Water Data'!G55))="","",OFFSET('Water Data'!$G$29,0,10*ROW('Water Data'!G55)))</f>
        <v/>
      </c>
      <c r="CE61" s="291" t="str">
        <f ca="true">+IF(OFFSET('Water Data'!$H$27,0,10*ROW('Water Data'!H55))="","",OFFSET('Water Data'!$H$27,0,10*ROW('Water Data'!H55)))</f>
        <v/>
      </c>
      <c r="CF61" s="291" t="str">
        <f ca="true">+IF(OFFSET('Water Data'!$H$28,0,10*ROW('Water Data'!H55))="","",OFFSET('Water Data'!$H$28,0,10*ROW('Water Data'!H55)))</f>
        <v/>
      </c>
      <c r="CG61" s="291" t="str">
        <f ca="true">+IF(OFFSET('Water Data'!$H$29,0,10*ROW('Water Data'!H55))="","",OFFSET('Water Data'!$H$29,0,10*ROW('Water Data'!H55)))</f>
        <v/>
      </c>
      <c r="CH61" s="291" t="str">
        <f ca="true">+IF(OFFSET('Water Data'!$I$27,0,10*ROW('Water Data'!I55))="","",OFFSET('Water Data'!$I$27,0,10*ROW('Water Data'!I55)))</f>
        <v/>
      </c>
      <c r="CI61" s="291" t="str">
        <f ca="true">+IF(OFFSET('Water Data'!$I$28,0,10*ROW('Water Data'!I55))="","",OFFSET('Water Data'!$I$28,0,10*ROW('Water Data'!I55)))</f>
        <v/>
      </c>
      <c r="CJ61" s="291" t="str">
        <f ca="true">+IF(OFFSET('Water Data'!$I$29,0,10*ROW('Water Data'!I55))="","",OFFSET('Water Data'!$I$29,0,10*ROW('Water Data'!I55)))</f>
        <v/>
      </c>
      <c r="CK61" s="291" t="str">
        <f ca="true">+IF(OFFSET('Sanitation Data'!$D$28,0,10*ROW('Sanitation Data'!D55))="","",OFFSET('Sanitation Data'!$D$28,0,10*ROW('Sanitation Data'!D55)))</f>
        <v/>
      </c>
      <c r="CL61" s="291" t="str">
        <f ca="true">+IF(OFFSET('Sanitation Data'!$D$29,0,10*ROW('Sanitation Data'!D55))="","",OFFSET('Sanitation Data'!$D$29,0,10*ROW('Sanitation Data'!D55)))</f>
        <v/>
      </c>
      <c r="CM61" s="291" t="str">
        <f ca="true">+IF(OFFSET('Sanitation Data'!$D$30,0,10*ROW('Sanitation Data'!D55))="","",OFFSET('Sanitation Data'!$D$30,0,10*ROW('Sanitation Data'!D55)))</f>
        <v/>
      </c>
      <c r="CN61" s="291" t="str">
        <f ca="true">+IF(OFFSET('Sanitation Data'!$D$31,0,10*ROW('Sanitation Data'!D55))="","",OFFSET('Sanitation Data'!$D$31,0,10*ROW('Sanitation Data'!D55)))</f>
        <v/>
      </c>
      <c r="CO61" s="291" t="str">
        <f ca="true">+IF(OFFSET('Sanitation Data'!$D$32,0,10*ROW('Sanitation Data'!D55))="","",OFFSET('Sanitation Data'!$D$32,0,10*ROW('Sanitation Data'!D55)))</f>
        <v/>
      </c>
      <c r="CP61" s="291" t="str">
        <f ca="true">+IF(OFFSET('Sanitation Data'!$E$28,0,10*ROW('Sanitation Data'!E55))="","",OFFSET('Sanitation Data'!$E$28,0,10*ROW('Sanitation Data'!E55)))</f>
        <v/>
      </c>
      <c r="CQ61" s="291" t="str">
        <f ca="true">+IF(OFFSET('Sanitation Data'!$E$29,0,10*ROW('Sanitation Data'!E55))="","",OFFSET('Sanitation Data'!$E$29,0,10*ROW('Sanitation Data'!E55)))</f>
        <v/>
      </c>
      <c r="CR61" s="291" t="str">
        <f ca="true">+IF(OFFSET('Sanitation Data'!$E$30,0,10*ROW('Sanitation Data'!E55))="","",OFFSET('Sanitation Data'!$E$30,0,10*ROW('Sanitation Data'!E55)))</f>
        <v/>
      </c>
      <c r="CS61" s="291" t="str">
        <f ca="true">+IF(OFFSET('Sanitation Data'!$E$31,0,10*ROW('Sanitation Data'!E55))="","",OFFSET('Sanitation Data'!$E$31,0,10*ROW('Sanitation Data'!E55)))</f>
        <v/>
      </c>
      <c r="CT61" s="291" t="str">
        <f ca="true">+IF(OFFSET('Sanitation Data'!$E$32,0,10*ROW('Sanitation Data'!E55))="","",OFFSET('Sanitation Data'!$E$32,0,10*ROW('Sanitation Data'!E55)))</f>
        <v/>
      </c>
      <c r="CU61" s="291" t="str">
        <f ca="true">+IF(OFFSET('Sanitation Data'!$F$28,0,10*ROW('Sanitation Data'!F55))="","",OFFSET('Sanitation Data'!$F$28,0,10*ROW('Sanitation Data'!F55)))</f>
        <v/>
      </c>
      <c r="CV61" s="291" t="str">
        <f ca="true">+IF(OFFSET('Sanitation Data'!$F$29,0,10*ROW('Sanitation Data'!F55))="","",OFFSET('Sanitation Data'!$F$29,0,10*ROW('Sanitation Data'!F55)))</f>
        <v/>
      </c>
      <c r="CW61" s="291" t="str">
        <f ca="true">+IF(OFFSET('Sanitation Data'!$F$30,0,10*ROW('Sanitation Data'!F55))="","",OFFSET('Sanitation Data'!$F$30,0,10*ROW('Sanitation Data'!F55)))</f>
        <v/>
      </c>
      <c r="CX61" s="291" t="str">
        <f ca="true">+IF(OFFSET('Sanitation Data'!$F$31,0,10*ROW('Sanitation Data'!F55))="","",OFFSET('Sanitation Data'!$F$31,0,10*ROW('Sanitation Data'!F55)))</f>
        <v/>
      </c>
      <c r="CY61" s="291" t="str">
        <f ca="true">+IF(OFFSET('Sanitation Data'!$F$32,0,10*ROW('Sanitation Data'!F55))="","",OFFSET('Sanitation Data'!$F$32,0,10*ROW('Sanitation Data'!F55)))</f>
        <v/>
      </c>
      <c r="CZ61" s="291" t="str">
        <f ca="true">+IF(OFFSET('Sanitation Data'!$G$28,0,10*ROW('Sanitation Data'!G55))="","",OFFSET('Sanitation Data'!$G$28,0,10*ROW('Sanitation Data'!G55)))</f>
        <v/>
      </c>
      <c r="DA61" s="291" t="str">
        <f ca="true">+IF(OFFSET('Sanitation Data'!$G$29,0,10*ROW('Sanitation Data'!G55))="","",OFFSET('Sanitation Data'!$G$29,0,10*ROW('Sanitation Data'!G55)))</f>
        <v/>
      </c>
      <c r="DB61" s="291" t="str">
        <f ca="true">+IF(OFFSET('Sanitation Data'!$G$30,0,10*ROW('Sanitation Data'!G55))="","",OFFSET('Sanitation Data'!$G$30,0,10*ROW('Sanitation Data'!G55)))</f>
        <v/>
      </c>
      <c r="DC61" s="291" t="str">
        <f ca="true">+IF(OFFSET('Sanitation Data'!$G$31,0,10*ROW('Sanitation Data'!G55))="","",OFFSET('Sanitation Data'!$G$31,0,10*ROW('Sanitation Data'!G55)))</f>
        <v/>
      </c>
      <c r="DD61" s="291" t="str">
        <f ca="true">+IF(OFFSET('Sanitation Data'!$G$32,0,10*ROW('Sanitation Data'!G55))="","",OFFSET('Sanitation Data'!$G$32,0,10*ROW('Sanitation Data'!G55)))</f>
        <v/>
      </c>
      <c r="DE61" s="291" t="str">
        <f ca="true">+IF(OFFSET('Sanitation Data'!$H$28,0,10*ROW('Sanitation Data'!H55))="","",OFFSET('Sanitation Data'!$H$28,0,10*ROW('Sanitation Data'!H55)))</f>
        <v/>
      </c>
      <c r="DF61" s="291" t="str">
        <f ca="true">+IF(OFFSET('Sanitation Data'!$H$29,0,10*ROW('Sanitation Data'!H55))="","",OFFSET('Sanitation Data'!$H$29,0,10*ROW('Sanitation Data'!H55)))</f>
        <v/>
      </c>
      <c r="DG61" s="291" t="str">
        <f ca="true">+IF(OFFSET('Sanitation Data'!$H$30,0,10*ROW('Sanitation Data'!H55))="","",OFFSET('Sanitation Data'!$H$30,0,10*ROW('Sanitation Data'!H55)))</f>
        <v/>
      </c>
      <c r="DH61" s="291" t="str">
        <f ca="true">+IF(OFFSET('Sanitation Data'!$H$31,0,10*ROW('Sanitation Data'!H55))="","",OFFSET('Sanitation Data'!$H$31,0,10*ROW('Sanitation Data'!H55)))</f>
        <v/>
      </c>
      <c r="DI61" s="291" t="str">
        <f ca="true">+IF(OFFSET('Sanitation Data'!$H$32,0,10*ROW('Sanitation Data'!H55))="","",OFFSET('Sanitation Data'!$H$32,0,10*ROW('Sanitation Data'!H55)))</f>
        <v/>
      </c>
      <c r="DJ61" s="291" t="str">
        <f ca="true">+IF(OFFSET('Sanitation Data'!$I$28,0,10*ROW('Sanitation Data'!I55))="","",OFFSET('Sanitation Data'!$I$28,0,10*ROW('Sanitation Data'!I55)))</f>
        <v/>
      </c>
      <c r="DK61" s="291" t="str">
        <f ca="true">+IF(OFFSET('Sanitation Data'!$I$29,0,10*ROW('Sanitation Data'!I55))="","",OFFSET('Sanitation Data'!$I$29,0,10*ROW('Sanitation Data'!I55)))</f>
        <v/>
      </c>
      <c r="DL61" s="291" t="str">
        <f ca="true">+IF(OFFSET('Sanitation Data'!$I$30,0,10*ROW('Sanitation Data'!I55))="","",OFFSET('Sanitation Data'!$I$30,0,10*ROW('Sanitation Data'!I55)))</f>
        <v/>
      </c>
      <c r="DM61" s="291" t="str">
        <f ca="true">+IF(OFFSET('Sanitation Data'!$I$31,0,10*ROW('Sanitation Data'!I55))="","",OFFSET('Sanitation Data'!$I$31,0,10*ROW('Sanitation Data'!I55)))</f>
        <v/>
      </c>
      <c r="DN61" s="291" t="str">
        <f ca="true">+IF(OFFSET('Sanitation Data'!$I$32,0,10*ROW('Sanitation Data'!I55))="","",OFFSET('Sanitation Data'!$I$32,0,10*ROW('Sanitation Data'!I55)))</f>
        <v/>
      </c>
      <c r="DO61" s="291" t="str">
        <f ca="true">+IF(OFFSET('Hygiene Data'!$D$11,0,10*ROW('Hygiene Data'!D55))="","",OFFSET('Hygiene Data'!$D$11,0,10*ROW('Hygiene Data'!D55)))</f>
        <v/>
      </c>
      <c r="DP61" s="291" t="str">
        <f ca="true">+IF(OFFSET('Hygiene Data'!$D$12,0,10*ROW('Hygiene Data'!D55))="","",OFFSET('Hygiene Data'!$D$12,0,10*ROW('Hygiene Data'!D55)))</f>
        <v/>
      </c>
      <c r="DQ61" s="291" t="str">
        <f ca="true">+IF(OFFSET('Hygiene Data'!$D$13,0,10*ROW('Hygiene Data'!D55))="","",OFFSET('Hygiene Data'!$D$13,0,10*ROW('Hygiene Data'!D55)))</f>
        <v/>
      </c>
      <c r="DR61" s="291" t="str">
        <f ca="true">+IF(OFFSET('Hygiene Data'!$E$11,0,10*ROW('Hygiene Data'!E55))="","",OFFSET('Hygiene Data'!$E$11,0,10*ROW('Hygiene Data'!E55)))</f>
        <v/>
      </c>
      <c r="DS61" s="291" t="str">
        <f ca="true">+IF(OFFSET('Hygiene Data'!$E$12,0,10*ROW('Hygiene Data'!E55))="","",OFFSET('Hygiene Data'!$E$12,0,10*ROW('Hygiene Data'!E55)))</f>
        <v/>
      </c>
      <c r="DT61" s="291" t="str">
        <f ca="true">+IF(OFFSET('Hygiene Data'!$E$13,0,10*ROW('Hygiene Data'!E55))="","",OFFSET('Hygiene Data'!$E$13,0,10*ROW('Hygiene Data'!E55)))</f>
        <v/>
      </c>
      <c r="DU61" s="291" t="str">
        <f ca="true">+IF(OFFSET('Hygiene Data'!$F$11,0,10*ROW('Hygiene Data'!F55))="","",OFFSET('Hygiene Data'!$F$11,0,10*ROW('Hygiene Data'!F55)))</f>
        <v/>
      </c>
      <c r="DV61" s="291" t="str">
        <f ca="true">+IF(OFFSET('Hygiene Data'!$F$12,0,10*ROW('Hygiene Data'!F55))="","",OFFSET('Hygiene Data'!$F$12,0,10*ROW('Hygiene Data'!F55)))</f>
        <v/>
      </c>
      <c r="DW61" s="291" t="str">
        <f ca="true">+IF(OFFSET('Hygiene Data'!$F$13,0,10*ROW('Hygiene Data'!F55))="","",OFFSET('Hygiene Data'!$F$13,0,10*ROW('Hygiene Data'!F55)))</f>
        <v/>
      </c>
      <c r="DX61" s="291" t="str">
        <f ca="true">+IF(OFFSET('Hygiene Data'!$G$11,0,10*ROW('Hygiene Data'!G55))="","",OFFSET('Hygiene Data'!$G$11,0,10*ROW('Hygiene Data'!G55)))</f>
        <v/>
      </c>
      <c r="DY61" s="291" t="str">
        <f ca="true">+IF(OFFSET('Hygiene Data'!$G$12,0,10*ROW('Hygiene Data'!G55))="","",OFFSET('Hygiene Data'!$G$12,0,10*ROW('Hygiene Data'!G55)))</f>
        <v/>
      </c>
      <c r="DZ61" s="291" t="str">
        <f ca="true">+IF(OFFSET('Hygiene Data'!$G$13,0,10*ROW('Hygiene Data'!G55))="","",OFFSET('Hygiene Data'!$G$13,0,10*ROW('Hygiene Data'!G55)))</f>
        <v/>
      </c>
      <c r="EA61" s="291" t="str">
        <f ca="true">+IF(OFFSET('Hygiene Data'!$H$11,0,10*ROW('Hygiene Data'!H55))="","",OFFSET('Hygiene Data'!$H$11,0,10*ROW('Hygiene Data'!H55)))</f>
        <v/>
      </c>
      <c r="EB61" s="291" t="str">
        <f ca="true">+IF(OFFSET('Hygiene Data'!$H$12,0,10*ROW('Hygiene Data'!H55))="","",OFFSET('Hygiene Data'!$H$12,0,10*ROW('Hygiene Data'!H55)))</f>
        <v/>
      </c>
      <c r="EC61" s="291" t="str">
        <f ca="true">+IF(OFFSET('Hygiene Data'!$H$13,0,10*ROW('Hygiene Data'!H55))="","",OFFSET('Hygiene Data'!$H$13,0,10*ROW('Hygiene Data'!H55)))</f>
        <v/>
      </c>
      <c r="ED61" s="291" t="str">
        <f ca="true">+IF(OFFSET('Hygiene Data'!$I$11,0,10*ROW('Hygiene Data'!I55))="","",OFFSET('Hygiene Data'!$I$11,0,10*ROW('Hygiene Data'!I55)))</f>
        <v/>
      </c>
      <c r="EE61" s="291" t="str">
        <f ca="true">+IF(OFFSET('Hygiene Data'!$I$12,0,10*ROW('Hygiene Data'!I55))="","",OFFSET('Hygiene Data'!$I$12,0,10*ROW('Hygiene Data'!I55)))</f>
        <v/>
      </c>
      <c r="EF61" s="291"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7"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91"/>
      <c r="BS62" s="291" t="str">
        <f ca="true">+IF(OFFSET('Water Data'!$D$27,0,10*ROW('Water Data'!D56))="","",OFFSET('Water Data'!$D$27,0,10*ROW('Water Data'!D56)))</f>
        <v/>
      </c>
      <c r="BT62" s="291" t="str">
        <f ca="true">+IF(OFFSET('Water Data'!$D$28,0,10*ROW('Water Data'!D56))="","",OFFSET('Water Data'!$D$28,0,10*ROW('Water Data'!D56)))</f>
        <v/>
      </c>
      <c r="BU62" s="291" t="str">
        <f ca="true">+IF(OFFSET('Water Data'!$D$29,0,10*ROW('Water Data'!D56))="","",OFFSET('Water Data'!$D$29,0,10*ROW('Water Data'!D56)))</f>
        <v/>
      </c>
      <c r="BV62" s="291" t="str">
        <f ca="true">+IF(OFFSET('Water Data'!$E$27,0,10*ROW('Water Data'!E56))="","",OFFSET('Water Data'!$E$27,0,10*ROW('Water Data'!E56)))</f>
        <v/>
      </c>
      <c r="BW62" s="291" t="str">
        <f ca="true">+IF(OFFSET('Water Data'!$E$28,0,10*ROW('Water Data'!E56))="","",OFFSET('Water Data'!$E$28,0,10*ROW('Water Data'!E56)))</f>
        <v/>
      </c>
      <c r="BX62" s="291" t="str">
        <f ca="true">+IF(OFFSET('Water Data'!$E$29,0,10*ROW('Water Data'!E56))="","",OFFSET('Water Data'!$E$29,0,10*ROW('Water Data'!E56)))</f>
        <v/>
      </c>
      <c r="BY62" s="291" t="str">
        <f ca="true">+IF(OFFSET('Water Data'!$F$27,0,10*ROW('Water Data'!F56))="","",OFFSET('Water Data'!$F$27,0,10*ROW('Water Data'!F56)))</f>
        <v/>
      </c>
      <c r="BZ62" s="291" t="str">
        <f ca="true">+IF(OFFSET('Water Data'!$F$28,0,10*ROW('Water Data'!F56))="","",OFFSET('Water Data'!$F$28,0,10*ROW('Water Data'!F56)))</f>
        <v/>
      </c>
      <c r="CA62" s="291" t="str">
        <f ca="true">+IF(OFFSET('Water Data'!$F$29,0,10*ROW('Water Data'!F56))="","",OFFSET('Water Data'!$F$29,0,10*ROW('Water Data'!F56)))</f>
        <v/>
      </c>
      <c r="CB62" s="291" t="str">
        <f ca="true">+IF(OFFSET('Water Data'!$G$27,0,10*ROW('Water Data'!G56))="","",OFFSET('Water Data'!$G$27,0,10*ROW('Water Data'!G56)))</f>
        <v/>
      </c>
      <c r="CC62" s="291" t="str">
        <f ca="true">+IF(OFFSET('Water Data'!$G$28,0,10*ROW('Water Data'!G56))="","",OFFSET('Water Data'!$G$28,0,10*ROW('Water Data'!G56)))</f>
        <v/>
      </c>
      <c r="CD62" s="291" t="str">
        <f ca="true">+IF(OFFSET('Water Data'!$G$29,0,10*ROW('Water Data'!G56))="","",OFFSET('Water Data'!$G$29,0,10*ROW('Water Data'!G56)))</f>
        <v/>
      </c>
      <c r="CE62" s="291" t="str">
        <f ca="true">+IF(OFFSET('Water Data'!$H$27,0,10*ROW('Water Data'!H56))="","",OFFSET('Water Data'!$H$27,0,10*ROW('Water Data'!H56)))</f>
        <v/>
      </c>
      <c r="CF62" s="291" t="str">
        <f ca="true">+IF(OFFSET('Water Data'!$H$28,0,10*ROW('Water Data'!H56))="","",OFFSET('Water Data'!$H$28,0,10*ROW('Water Data'!H56)))</f>
        <v/>
      </c>
      <c r="CG62" s="291" t="str">
        <f ca="true">+IF(OFFSET('Water Data'!$H$29,0,10*ROW('Water Data'!H56))="","",OFFSET('Water Data'!$H$29,0,10*ROW('Water Data'!H56)))</f>
        <v/>
      </c>
      <c r="CH62" s="291" t="str">
        <f ca="true">+IF(OFFSET('Water Data'!$I$27,0,10*ROW('Water Data'!I56))="","",OFFSET('Water Data'!$I$27,0,10*ROW('Water Data'!I56)))</f>
        <v/>
      </c>
      <c r="CI62" s="291" t="str">
        <f ca="true">+IF(OFFSET('Water Data'!$I$28,0,10*ROW('Water Data'!I56))="","",OFFSET('Water Data'!$I$28,0,10*ROW('Water Data'!I56)))</f>
        <v/>
      </c>
      <c r="CJ62" s="291" t="str">
        <f ca="true">+IF(OFFSET('Water Data'!$I$29,0,10*ROW('Water Data'!I56))="","",OFFSET('Water Data'!$I$29,0,10*ROW('Water Data'!I56)))</f>
        <v/>
      </c>
      <c r="CK62" s="291" t="str">
        <f ca="true">+IF(OFFSET('Sanitation Data'!$D$28,0,10*ROW('Sanitation Data'!D56))="","",OFFSET('Sanitation Data'!$D$28,0,10*ROW('Sanitation Data'!D56)))</f>
        <v/>
      </c>
      <c r="CL62" s="291" t="str">
        <f ca="true">+IF(OFFSET('Sanitation Data'!$D$29,0,10*ROW('Sanitation Data'!D56))="","",OFFSET('Sanitation Data'!$D$29,0,10*ROW('Sanitation Data'!D56)))</f>
        <v/>
      </c>
      <c r="CM62" s="291" t="str">
        <f ca="true">+IF(OFFSET('Sanitation Data'!$D$30,0,10*ROW('Sanitation Data'!D56))="","",OFFSET('Sanitation Data'!$D$30,0,10*ROW('Sanitation Data'!D56)))</f>
        <v/>
      </c>
      <c r="CN62" s="291" t="str">
        <f ca="true">+IF(OFFSET('Sanitation Data'!$D$31,0,10*ROW('Sanitation Data'!D56))="","",OFFSET('Sanitation Data'!$D$31,0,10*ROW('Sanitation Data'!D56)))</f>
        <v/>
      </c>
      <c r="CO62" s="291" t="str">
        <f ca="true">+IF(OFFSET('Sanitation Data'!$D$32,0,10*ROW('Sanitation Data'!D56))="","",OFFSET('Sanitation Data'!$D$32,0,10*ROW('Sanitation Data'!D56)))</f>
        <v/>
      </c>
      <c r="CP62" s="291" t="str">
        <f ca="true">+IF(OFFSET('Sanitation Data'!$E$28,0,10*ROW('Sanitation Data'!E56))="","",OFFSET('Sanitation Data'!$E$28,0,10*ROW('Sanitation Data'!E56)))</f>
        <v/>
      </c>
      <c r="CQ62" s="291" t="str">
        <f ca="true">+IF(OFFSET('Sanitation Data'!$E$29,0,10*ROW('Sanitation Data'!E56))="","",OFFSET('Sanitation Data'!$E$29,0,10*ROW('Sanitation Data'!E56)))</f>
        <v/>
      </c>
      <c r="CR62" s="291" t="str">
        <f ca="true">+IF(OFFSET('Sanitation Data'!$E$30,0,10*ROW('Sanitation Data'!E56))="","",OFFSET('Sanitation Data'!$E$30,0,10*ROW('Sanitation Data'!E56)))</f>
        <v/>
      </c>
      <c r="CS62" s="291" t="str">
        <f ca="true">+IF(OFFSET('Sanitation Data'!$E$31,0,10*ROW('Sanitation Data'!E56))="","",OFFSET('Sanitation Data'!$E$31,0,10*ROW('Sanitation Data'!E56)))</f>
        <v/>
      </c>
      <c r="CT62" s="291" t="str">
        <f ca="true">+IF(OFFSET('Sanitation Data'!$E$32,0,10*ROW('Sanitation Data'!E56))="","",OFFSET('Sanitation Data'!$E$32,0,10*ROW('Sanitation Data'!E56)))</f>
        <v/>
      </c>
      <c r="CU62" s="291" t="str">
        <f ca="true">+IF(OFFSET('Sanitation Data'!$F$28,0,10*ROW('Sanitation Data'!F56))="","",OFFSET('Sanitation Data'!$F$28,0,10*ROW('Sanitation Data'!F56)))</f>
        <v/>
      </c>
      <c r="CV62" s="291" t="str">
        <f ca="true">+IF(OFFSET('Sanitation Data'!$F$29,0,10*ROW('Sanitation Data'!F56))="","",OFFSET('Sanitation Data'!$F$29,0,10*ROW('Sanitation Data'!F56)))</f>
        <v/>
      </c>
      <c r="CW62" s="291" t="str">
        <f ca="true">+IF(OFFSET('Sanitation Data'!$F$30,0,10*ROW('Sanitation Data'!F56))="","",OFFSET('Sanitation Data'!$F$30,0,10*ROW('Sanitation Data'!F56)))</f>
        <v/>
      </c>
      <c r="CX62" s="291" t="str">
        <f ca="true">+IF(OFFSET('Sanitation Data'!$F$31,0,10*ROW('Sanitation Data'!F56))="","",OFFSET('Sanitation Data'!$F$31,0,10*ROW('Sanitation Data'!F56)))</f>
        <v/>
      </c>
      <c r="CY62" s="291" t="str">
        <f ca="true">+IF(OFFSET('Sanitation Data'!$F$32,0,10*ROW('Sanitation Data'!F56))="","",OFFSET('Sanitation Data'!$F$32,0,10*ROW('Sanitation Data'!F56)))</f>
        <v/>
      </c>
      <c r="CZ62" s="291" t="str">
        <f ca="true">+IF(OFFSET('Sanitation Data'!$G$28,0,10*ROW('Sanitation Data'!G56))="","",OFFSET('Sanitation Data'!$G$28,0,10*ROW('Sanitation Data'!G56)))</f>
        <v/>
      </c>
      <c r="DA62" s="291" t="str">
        <f ca="true">+IF(OFFSET('Sanitation Data'!$G$29,0,10*ROW('Sanitation Data'!G56))="","",OFFSET('Sanitation Data'!$G$29,0,10*ROW('Sanitation Data'!G56)))</f>
        <v/>
      </c>
      <c r="DB62" s="291" t="str">
        <f ca="true">+IF(OFFSET('Sanitation Data'!$G$30,0,10*ROW('Sanitation Data'!G56))="","",OFFSET('Sanitation Data'!$G$30,0,10*ROW('Sanitation Data'!G56)))</f>
        <v/>
      </c>
      <c r="DC62" s="291" t="str">
        <f ca="true">+IF(OFFSET('Sanitation Data'!$G$31,0,10*ROW('Sanitation Data'!G56))="","",OFFSET('Sanitation Data'!$G$31,0,10*ROW('Sanitation Data'!G56)))</f>
        <v/>
      </c>
      <c r="DD62" s="291" t="str">
        <f ca="true">+IF(OFFSET('Sanitation Data'!$G$32,0,10*ROW('Sanitation Data'!G56))="","",OFFSET('Sanitation Data'!$G$32,0,10*ROW('Sanitation Data'!G56)))</f>
        <v/>
      </c>
      <c r="DE62" s="291" t="str">
        <f ca="true">+IF(OFFSET('Sanitation Data'!$H$28,0,10*ROW('Sanitation Data'!H56))="","",OFFSET('Sanitation Data'!$H$28,0,10*ROW('Sanitation Data'!H56)))</f>
        <v/>
      </c>
      <c r="DF62" s="291" t="str">
        <f ca="true">+IF(OFFSET('Sanitation Data'!$H$29,0,10*ROW('Sanitation Data'!H56))="","",OFFSET('Sanitation Data'!$H$29,0,10*ROW('Sanitation Data'!H56)))</f>
        <v/>
      </c>
      <c r="DG62" s="291" t="str">
        <f ca="true">+IF(OFFSET('Sanitation Data'!$H$30,0,10*ROW('Sanitation Data'!H56))="","",OFFSET('Sanitation Data'!$H$30,0,10*ROW('Sanitation Data'!H56)))</f>
        <v/>
      </c>
      <c r="DH62" s="291" t="str">
        <f ca="true">+IF(OFFSET('Sanitation Data'!$H$31,0,10*ROW('Sanitation Data'!H56))="","",OFFSET('Sanitation Data'!$H$31,0,10*ROW('Sanitation Data'!H56)))</f>
        <v/>
      </c>
      <c r="DI62" s="291" t="str">
        <f ca="true">+IF(OFFSET('Sanitation Data'!$H$32,0,10*ROW('Sanitation Data'!H56))="","",OFFSET('Sanitation Data'!$H$32,0,10*ROW('Sanitation Data'!H56)))</f>
        <v/>
      </c>
      <c r="DJ62" s="291" t="str">
        <f ca="true">+IF(OFFSET('Sanitation Data'!$I$28,0,10*ROW('Sanitation Data'!I56))="","",OFFSET('Sanitation Data'!$I$28,0,10*ROW('Sanitation Data'!I56)))</f>
        <v/>
      </c>
      <c r="DK62" s="291" t="str">
        <f ca="true">+IF(OFFSET('Sanitation Data'!$I$29,0,10*ROW('Sanitation Data'!I56))="","",OFFSET('Sanitation Data'!$I$29,0,10*ROW('Sanitation Data'!I56)))</f>
        <v/>
      </c>
      <c r="DL62" s="291" t="str">
        <f ca="true">+IF(OFFSET('Sanitation Data'!$I$30,0,10*ROW('Sanitation Data'!I56))="","",OFFSET('Sanitation Data'!$I$30,0,10*ROW('Sanitation Data'!I56)))</f>
        <v/>
      </c>
      <c r="DM62" s="291" t="str">
        <f ca="true">+IF(OFFSET('Sanitation Data'!$I$31,0,10*ROW('Sanitation Data'!I56))="","",OFFSET('Sanitation Data'!$I$31,0,10*ROW('Sanitation Data'!I56)))</f>
        <v/>
      </c>
      <c r="DN62" s="291" t="str">
        <f ca="true">+IF(OFFSET('Sanitation Data'!$I$32,0,10*ROW('Sanitation Data'!I56))="","",OFFSET('Sanitation Data'!$I$32,0,10*ROW('Sanitation Data'!I56)))</f>
        <v/>
      </c>
      <c r="DO62" s="291" t="str">
        <f ca="true">+IF(OFFSET('Hygiene Data'!$D$11,0,10*ROW('Hygiene Data'!D56))="","",OFFSET('Hygiene Data'!$D$11,0,10*ROW('Hygiene Data'!D56)))</f>
        <v/>
      </c>
      <c r="DP62" s="291" t="str">
        <f ca="true">+IF(OFFSET('Hygiene Data'!$D$12,0,10*ROW('Hygiene Data'!D56))="","",OFFSET('Hygiene Data'!$D$12,0,10*ROW('Hygiene Data'!D56)))</f>
        <v/>
      </c>
      <c r="DQ62" s="291" t="str">
        <f ca="true">+IF(OFFSET('Hygiene Data'!$D$13,0,10*ROW('Hygiene Data'!D56))="","",OFFSET('Hygiene Data'!$D$13,0,10*ROW('Hygiene Data'!D56)))</f>
        <v/>
      </c>
      <c r="DR62" s="291" t="str">
        <f ca="true">+IF(OFFSET('Hygiene Data'!$E$11,0,10*ROW('Hygiene Data'!E56))="","",OFFSET('Hygiene Data'!$E$11,0,10*ROW('Hygiene Data'!E56)))</f>
        <v/>
      </c>
      <c r="DS62" s="291" t="str">
        <f ca="true">+IF(OFFSET('Hygiene Data'!$E$12,0,10*ROW('Hygiene Data'!E56))="","",OFFSET('Hygiene Data'!$E$12,0,10*ROW('Hygiene Data'!E56)))</f>
        <v/>
      </c>
      <c r="DT62" s="291" t="str">
        <f ca="true">+IF(OFFSET('Hygiene Data'!$E$13,0,10*ROW('Hygiene Data'!E56))="","",OFFSET('Hygiene Data'!$E$13,0,10*ROW('Hygiene Data'!E56)))</f>
        <v/>
      </c>
      <c r="DU62" s="291" t="str">
        <f ca="true">+IF(OFFSET('Hygiene Data'!$F$11,0,10*ROW('Hygiene Data'!F56))="","",OFFSET('Hygiene Data'!$F$11,0,10*ROW('Hygiene Data'!F56)))</f>
        <v/>
      </c>
      <c r="DV62" s="291" t="str">
        <f ca="true">+IF(OFFSET('Hygiene Data'!$F$12,0,10*ROW('Hygiene Data'!F56))="","",OFFSET('Hygiene Data'!$F$12,0,10*ROW('Hygiene Data'!F56)))</f>
        <v/>
      </c>
      <c r="DW62" s="291" t="str">
        <f ca="true">+IF(OFFSET('Hygiene Data'!$F$13,0,10*ROW('Hygiene Data'!F56))="","",OFFSET('Hygiene Data'!$F$13,0,10*ROW('Hygiene Data'!F56)))</f>
        <v/>
      </c>
      <c r="DX62" s="291" t="str">
        <f ca="true">+IF(OFFSET('Hygiene Data'!$G$11,0,10*ROW('Hygiene Data'!G56))="","",OFFSET('Hygiene Data'!$G$11,0,10*ROW('Hygiene Data'!G56)))</f>
        <v/>
      </c>
      <c r="DY62" s="291" t="str">
        <f ca="true">+IF(OFFSET('Hygiene Data'!$G$12,0,10*ROW('Hygiene Data'!G56))="","",OFFSET('Hygiene Data'!$G$12,0,10*ROW('Hygiene Data'!G56)))</f>
        <v/>
      </c>
      <c r="DZ62" s="291" t="str">
        <f ca="true">+IF(OFFSET('Hygiene Data'!$G$13,0,10*ROW('Hygiene Data'!G56))="","",OFFSET('Hygiene Data'!$G$13,0,10*ROW('Hygiene Data'!G56)))</f>
        <v/>
      </c>
      <c r="EA62" s="291" t="str">
        <f ca="true">+IF(OFFSET('Hygiene Data'!$H$11,0,10*ROW('Hygiene Data'!H56))="","",OFFSET('Hygiene Data'!$H$11,0,10*ROW('Hygiene Data'!H56)))</f>
        <v/>
      </c>
      <c r="EB62" s="291" t="str">
        <f ca="true">+IF(OFFSET('Hygiene Data'!$H$12,0,10*ROW('Hygiene Data'!H56))="","",OFFSET('Hygiene Data'!$H$12,0,10*ROW('Hygiene Data'!H56)))</f>
        <v/>
      </c>
      <c r="EC62" s="291" t="str">
        <f ca="true">+IF(OFFSET('Hygiene Data'!$H$13,0,10*ROW('Hygiene Data'!H56))="","",OFFSET('Hygiene Data'!$H$13,0,10*ROW('Hygiene Data'!H56)))</f>
        <v/>
      </c>
      <c r="ED62" s="291" t="str">
        <f ca="true">+IF(OFFSET('Hygiene Data'!$I$11,0,10*ROW('Hygiene Data'!I56))="","",OFFSET('Hygiene Data'!$I$11,0,10*ROW('Hygiene Data'!I56)))</f>
        <v/>
      </c>
      <c r="EE62" s="291" t="str">
        <f ca="true">+IF(OFFSET('Hygiene Data'!$I$12,0,10*ROW('Hygiene Data'!I56))="","",OFFSET('Hygiene Data'!$I$12,0,10*ROW('Hygiene Data'!I56)))</f>
        <v/>
      </c>
      <c r="EF62" s="291"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7"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91"/>
      <c r="BS63" s="291" t="str">
        <f ca="true">+IF(OFFSET('Water Data'!$D$27,0,10*ROW('Water Data'!D57))="","",OFFSET('Water Data'!$D$27,0,10*ROW('Water Data'!D57)))</f>
        <v/>
      </c>
      <c r="BT63" s="291" t="str">
        <f ca="true">+IF(OFFSET('Water Data'!$D$28,0,10*ROW('Water Data'!D57))="","",OFFSET('Water Data'!$D$28,0,10*ROW('Water Data'!D57)))</f>
        <v/>
      </c>
      <c r="BU63" s="291" t="str">
        <f ca="true">+IF(OFFSET('Water Data'!$D$29,0,10*ROW('Water Data'!D57))="","",OFFSET('Water Data'!$D$29,0,10*ROW('Water Data'!D57)))</f>
        <v/>
      </c>
      <c r="BV63" s="291" t="str">
        <f ca="true">+IF(OFFSET('Water Data'!$E$27,0,10*ROW('Water Data'!E57))="","",OFFSET('Water Data'!$E$27,0,10*ROW('Water Data'!E57)))</f>
        <v/>
      </c>
      <c r="BW63" s="291" t="str">
        <f ca="true">+IF(OFFSET('Water Data'!$E$28,0,10*ROW('Water Data'!E57))="","",OFFSET('Water Data'!$E$28,0,10*ROW('Water Data'!E57)))</f>
        <v/>
      </c>
      <c r="BX63" s="291" t="str">
        <f ca="true">+IF(OFFSET('Water Data'!$E$29,0,10*ROW('Water Data'!E57))="","",OFFSET('Water Data'!$E$29,0,10*ROW('Water Data'!E57)))</f>
        <v/>
      </c>
      <c r="BY63" s="291" t="str">
        <f ca="true">+IF(OFFSET('Water Data'!$F$27,0,10*ROW('Water Data'!F57))="","",OFFSET('Water Data'!$F$27,0,10*ROW('Water Data'!F57)))</f>
        <v/>
      </c>
      <c r="BZ63" s="291" t="str">
        <f ca="true">+IF(OFFSET('Water Data'!$F$28,0,10*ROW('Water Data'!F57))="","",OFFSET('Water Data'!$F$28,0,10*ROW('Water Data'!F57)))</f>
        <v/>
      </c>
      <c r="CA63" s="291" t="str">
        <f ca="true">+IF(OFFSET('Water Data'!$F$29,0,10*ROW('Water Data'!F57))="","",OFFSET('Water Data'!$F$29,0,10*ROW('Water Data'!F57)))</f>
        <v/>
      </c>
      <c r="CB63" s="291" t="str">
        <f ca="true">+IF(OFFSET('Water Data'!$G$27,0,10*ROW('Water Data'!G57))="","",OFFSET('Water Data'!$G$27,0,10*ROW('Water Data'!G57)))</f>
        <v/>
      </c>
      <c r="CC63" s="291" t="str">
        <f ca="true">+IF(OFFSET('Water Data'!$G$28,0,10*ROW('Water Data'!G57))="","",OFFSET('Water Data'!$G$28,0,10*ROW('Water Data'!G57)))</f>
        <v/>
      </c>
      <c r="CD63" s="291" t="str">
        <f ca="true">+IF(OFFSET('Water Data'!$G$29,0,10*ROW('Water Data'!G57))="","",OFFSET('Water Data'!$G$29,0,10*ROW('Water Data'!G57)))</f>
        <v/>
      </c>
      <c r="CE63" s="291" t="str">
        <f ca="true">+IF(OFFSET('Water Data'!$H$27,0,10*ROW('Water Data'!H57))="","",OFFSET('Water Data'!$H$27,0,10*ROW('Water Data'!H57)))</f>
        <v/>
      </c>
      <c r="CF63" s="291" t="str">
        <f ca="true">+IF(OFFSET('Water Data'!$H$28,0,10*ROW('Water Data'!H57))="","",OFFSET('Water Data'!$H$28,0,10*ROW('Water Data'!H57)))</f>
        <v/>
      </c>
      <c r="CG63" s="291" t="str">
        <f ca="true">+IF(OFFSET('Water Data'!$H$29,0,10*ROW('Water Data'!H57))="","",OFFSET('Water Data'!$H$29,0,10*ROW('Water Data'!H57)))</f>
        <v/>
      </c>
      <c r="CH63" s="291" t="str">
        <f ca="true">+IF(OFFSET('Water Data'!$I$27,0,10*ROW('Water Data'!I57))="","",OFFSET('Water Data'!$I$27,0,10*ROW('Water Data'!I57)))</f>
        <v/>
      </c>
      <c r="CI63" s="291" t="str">
        <f ca="true">+IF(OFFSET('Water Data'!$I$28,0,10*ROW('Water Data'!I57))="","",OFFSET('Water Data'!$I$28,0,10*ROW('Water Data'!I57)))</f>
        <v/>
      </c>
      <c r="CJ63" s="291" t="str">
        <f ca="true">+IF(OFFSET('Water Data'!$I$29,0,10*ROW('Water Data'!I57))="","",OFFSET('Water Data'!$I$29,0,10*ROW('Water Data'!I57)))</f>
        <v/>
      </c>
      <c r="CK63" s="291" t="str">
        <f ca="true">+IF(OFFSET('Sanitation Data'!$D$28,0,10*ROW('Sanitation Data'!D57))="","",OFFSET('Sanitation Data'!$D$28,0,10*ROW('Sanitation Data'!D57)))</f>
        <v/>
      </c>
      <c r="CL63" s="291" t="str">
        <f ca="true">+IF(OFFSET('Sanitation Data'!$D$29,0,10*ROW('Sanitation Data'!D57))="","",OFFSET('Sanitation Data'!$D$29,0,10*ROW('Sanitation Data'!D57)))</f>
        <v/>
      </c>
      <c r="CM63" s="291" t="str">
        <f ca="true">+IF(OFFSET('Sanitation Data'!$D$30,0,10*ROW('Sanitation Data'!D57))="","",OFFSET('Sanitation Data'!$D$30,0,10*ROW('Sanitation Data'!D57)))</f>
        <v/>
      </c>
      <c r="CN63" s="291" t="str">
        <f ca="true">+IF(OFFSET('Sanitation Data'!$D$31,0,10*ROW('Sanitation Data'!D57))="","",OFFSET('Sanitation Data'!$D$31,0,10*ROW('Sanitation Data'!D57)))</f>
        <v/>
      </c>
      <c r="CO63" s="291" t="str">
        <f ca="true">+IF(OFFSET('Sanitation Data'!$D$32,0,10*ROW('Sanitation Data'!D57))="","",OFFSET('Sanitation Data'!$D$32,0,10*ROW('Sanitation Data'!D57)))</f>
        <v/>
      </c>
      <c r="CP63" s="291" t="str">
        <f ca="true">+IF(OFFSET('Sanitation Data'!$E$28,0,10*ROW('Sanitation Data'!E57))="","",OFFSET('Sanitation Data'!$E$28,0,10*ROW('Sanitation Data'!E57)))</f>
        <v/>
      </c>
      <c r="CQ63" s="291" t="str">
        <f ca="true">+IF(OFFSET('Sanitation Data'!$E$29,0,10*ROW('Sanitation Data'!E57))="","",OFFSET('Sanitation Data'!$E$29,0,10*ROW('Sanitation Data'!E57)))</f>
        <v/>
      </c>
      <c r="CR63" s="291" t="str">
        <f ca="true">+IF(OFFSET('Sanitation Data'!$E$30,0,10*ROW('Sanitation Data'!E57))="","",OFFSET('Sanitation Data'!$E$30,0,10*ROW('Sanitation Data'!E57)))</f>
        <v/>
      </c>
      <c r="CS63" s="291" t="str">
        <f ca="true">+IF(OFFSET('Sanitation Data'!$E$31,0,10*ROW('Sanitation Data'!E57))="","",OFFSET('Sanitation Data'!$E$31,0,10*ROW('Sanitation Data'!E57)))</f>
        <v/>
      </c>
      <c r="CT63" s="291" t="str">
        <f ca="true">+IF(OFFSET('Sanitation Data'!$E$32,0,10*ROW('Sanitation Data'!E57))="","",OFFSET('Sanitation Data'!$E$32,0,10*ROW('Sanitation Data'!E57)))</f>
        <v/>
      </c>
      <c r="CU63" s="291" t="str">
        <f ca="true">+IF(OFFSET('Sanitation Data'!$F$28,0,10*ROW('Sanitation Data'!F57))="","",OFFSET('Sanitation Data'!$F$28,0,10*ROW('Sanitation Data'!F57)))</f>
        <v/>
      </c>
      <c r="CV63" s="291" t="str">
        <f ca="true">+IF(OFFSET('Sanitation Data'!$F$29,0,10*ROW('Sanitation Data'!F57))="","",OFFSET('Sanitation Data'!$F$29,0,10*ROW('Sanitation Data'!F57)))</f>
        <v/>
      </c>
      <c r="CW63" s="291" t="str">
        <f ca="true">+IF(OFFSET('Sanitation Data'!$F$30,0,10*ROW('Sanitation Data'!F57))="","",OFFSET('Sanitation Data'!$F$30,0,10*ROW('Sanitation Data'!F57)))</f>
        <v/>
      </c>
      <c r="CX63" s="291" t="str">
        <f ca="true">+IF(OFFSET('Sanitation Data'!$F$31,0,10*ROW('Sanitation Data'!F57))="","",OFFSET('Sanitation Data'!$F$31,0,10*ROW('Sanitation Data'!F57)))</f>
        <v/>
      </c>
      <c r="CY63" s="291" t="str">
        <f ca="true">+IF(OFFSET('Sanitation Data'!$F$32,0,10*ROW('Sanitation Data'!F57))="","",OFFSET('Sanitation Data'!$F$32,0,10*ROW('Sanitation Data'!F57)))</f>
        <v/>
      </c>
      <c r="CZ63" s="291" t="str">
        <f ca="true">+IF(OFFSET('Sanitation Data'!$G$28,0,10*ROW('Sanitation Data'!G57))="","",OFFSET('Sanitation Data'!$G$28,0,10*ROW('Sanitation Data'!G57)))</f>
        <v/>
      </c>
      <c r="DA63" s="291" t="str">
        <f ca="true">+IF(OFFSET('Sanitation Data'!$G$29,0,10*ROW('Sanitation Data'!G57))="","",OFFSET('Sanitation Data'!$G$29,0,10*ROW('Sanitation Data'!G57)))</f>
        <v/>
      </c>
      <c r="DB63" s="291" t="str">
        <f ca="true">+IF(OFFSET('Sanitation Data'!$G$30,0,10*ROW('Sanitation Data'!G57))="","",OFFSET('Sanitation Data'!$G$30,0,10*ROW('Sanitation Data'!G57)))</f>
        <v/>
      </c>
      <c r="DC63" s="291" t="str">
        <f ca="true">+IF(OFFSET('Sanitation Data'!$G$31,0,10*ROW('Sanitation Data'!G57))="","",OFFSET('Sanitation Data'!$G$31,0,10*ROW('Sanitation Data'!G57)))</f>
        <v/>
      </c>
      <c r="DD63" s="291" t="str">
        <f ca="true">+IF(OFFSET('Sanitation Data'!$G$32,0,10*ROW('Sanitation Data'!G57))="","",OFFSET('Sanitation Data'!$G$32,0,10*ROW('Sanitation Data'!G57)))</f>
        <v/>
      </c>
      <c r="DE63" s="291" t="str">
        <f ca="true">+IF(OFFSET('Sanitation Data'!$H$28,0,10*ROW('Sanitation Data'!H57))="","",OFFSET('Sanitation Data'!$H$28,0,10*ROW('Sanitation Data'!H57)))</f>
        <v/>
      </c>
      <c r="DF63" s="291" t="str">
        <f ca="true">+IF(OFFSET('Sanitation Data'!$H$29,0,10*ROW('Sanitation Data'!H57))="","",OFFSET('Sanitation Data'!$H$29,0,10*ROW('Sanitation Data'!H57)))</f>
        <v/>
      </c>
      <c r="DG63" s="291" t="str">
        <f ca="true">+IF(OFFSET('Sanitation Data'!$H$30,0,10*ROW('Sanitation Data'!H57))="","",OFFSET('Sanitation Data'!$H$30,0,10*ROW('Sanitation Data'!H57)))</f>
        <v/>
      </c>
      <c r="DH63" s="291" t="str">
        <f ca="true">+IF(OFFSET('Sanitation Data'!$H$31,0,10*ROW('Sanitation Data'!H57))="","",OFFSET('Sanitation Data'!$H$31,0,10*ROW('Sanitation Data'!H57)))</f>
        <v/>
      </c>
      <c r="DI63" s="291" t="str">
        <f ca="true">+IF(OFFSET('Sanitation Data'!$H$32,0,10*ROW('Sanitation Data'!H57))="","",OFFSET('Sanitation Data'!$H$32,0,10*ROW('Sanitation Data'!H57)))</f>
        <v/>
      </c>
      <c r="DJ63" s="291" t="str">
        <f ca="true">+IF(OFFSET('Sanitation Data'!$I$28,0,10*ROW('Sanitation Data'!I57))="","",OFFSET('Sanitation Data'!$I$28,0,10*ROW('Sanitation Data'!I57)))</f>
        <v/>
      </c>
      <c r="DK63" s="291" t="str">
        <f ca="true">+IF(OFFSET('Sanitation Data'!$I$29,0,10*ROW('Sanitation Data'!I57))="","",OFFSET('Sanitation Data'!$I$29,0,10*ROW('Sanitation Data'!I57)))</f>
        <v/>
      </c>
      <c r="DL63" s="291" t="str">
        <f ca="true">+IF(OFFSET('Sanitation Data'!$I$30,0,10*ROW('Sanitation Data'!I57))="","",OFFSET('Sanitation Data'!$I$30,0,10*ROW('Sanitation Data'!I57)))</f>
        <v/>
      </c>
      <c r="DM63" s="291" t="str">
        <f ca="true">+IF(OFFSET('Sanitation Data'!$I$31,0,10*ROW('Sanitation Data'!I57))="","",OFFSET('Sanitation Data'!$I$31,0,10*ROW('Sanitation Data'!I57)))</f>
        <v/>
      </c>
      <c r="DN63" s="291" t="str">
        <f ca="true">+IF(OFFSET('Sanitation Data'!$I$32,0,10*ROW('Sanitation Data'!I57))="","",OFFSET('Sanitation Data'!$I$32,0,10*ROW('Sanitation Data'!I57)))</f>
        <v/>
      </c>
      <c r="DO63" s="291" t="str">
        <f ca="true">+IF(OFFSET('Hygiene Data'!$D$11,0,10*ROW('Hygiene Data'!D57))="","",OFFSET('Hygiene Data'!$D$11,0,10*ROW('Hygiene Data'!D57)))</f>
        <v/>
      </c>
      <c r="DP63" s="291" t="str">
        <f ca="true">+IF(OFFSET('Hygiene Data'!$D$12,0,10*ROW('Hygiene Data'!D57))="","",OFFSET('Hygiene Data'!$D$12,0,10*ROW('Hygiene Data'!D57)))</f>
        <v/>
      </c>
      <c r="DQ63" s="291" t="str">
        <f ca="true">+IF(OFFSET('Hygiene Data'!$D$13,0,10*ROW('Hygiene Data'!D57))="","",OFFSET('Hygiene Data'!$D$13,0,10*ROW('Hygiene Data'!D57)))</f>
        <v/>
      </c>
      <c r="DR63" s="291" t="str">
        <f ca="true">+IF(OFFSET('Hygiene Data'!$E$11,0,10*ROW('Hygiene Data'!E57))="","",OFFSET('Hygiene Data'!$E$11,0,10*ROW('Hygiene Data'!E57)))</f>
        <v/>
      </c>
      <c r="DS63" s="291" t="str">
        <f ca="true">+IF(OFFSET('Hygiene Data'!$E$12,0,10*ROW('Hygiene Data'!E57))="","",OFFSET('Hygiene Data'!$E$12,0,10*ROW('Hygiene Data'!E57)))</f>
        <v/>
      </c>
      <c r="DT63" s="291" t="str">
        <f ca="true">+IF(OFFSET('Hygiene Data'!$E$13,0,10*ROW('Hygiene Data'!E57))="","",OFFSET('Hygiene Data'!$E$13,0,10*ROW('Hygiene Data'!E57)))</f>
        <v/>
      </c>
      <c r="DU63" s="291" t="str">
        <f ca="true">+IF(OFFSET('Hygiene Data'!$F$11,0,10*ROW('Hygiene Data'!F57))="","",OFFSET('Hygiene Data'!$F$11,0,10*ROW('Hygiene Data'!F57)))</f>
        <v/>
      </c>
      <c r="DV63" s="291" t="str">
        <f ca="true">+IF(OFFSET('Hygiene Data'!$F$12,0,10*ROW('Hygiene Data'!F57))="","",OFFSET('Hygiene Data'!$F$12,0,10*ROW('Hygiene Data'!F57)))</f>
        <v/>
      </c>
      <c r="DW63" s="291" t="str">
        <f ca="true">+IF(OFFSET('Hygiene Data'!$F$13,0,10*ROW('Hygiene Data'!F57))="","",OFFSET('Hygiene Data'!$F$13,0,10*ROW('Hygiene Data'!F57)))</f>
        <v/>
      </c>
      <c r="DX63" s="291" t="str">
        <f ca="true">+IF(OFFSET('Hygiene Data'!$G$11,0,10*ROW('Hygiene Data'!G57))="","",OFFSET('Hygiene Data'!$G$11,0,10*ROW('Hygiene Data'!G57)))</f>
        <v/>
      </c>
      <c r="DY63" s="291" t="str">
        <f ca="true">+IF(OFFSET('Hygiene Data'!$G$12,0,10*ROW('Hygiene Data'!G57))="","",OFFSET('Hygiene Data'!$G$12,0,10*ROW('Hygiene Data'!G57)))</f>
        <v/>
      </c>
      <c r="DZ63" s="291" t="str">
        <f ca="true">+IF(OFFSET('Hygiene Data'!$G$13,0,10*ROW('Hygiene Data'!G57))="","",OFFSET('Hygiene Data'!$G$13,0,10*ROW('Hygiene Data'!G57)))</f>
        <v/>
      </c>
      <c r="EA63" s="291" t="str">
        <f ca="true">+IF(OFFSET('Hygiene Data'!$H$11,0,10*ROW('Hygiene Data'!H57))="","",OFFSET('Hygiene Data'!$H$11,0,10*ROW('Hygiene Data'!H57)))</f>
        <v/>
      </c>
      <c r="EB63" s="291" t="str">
        <f ca="true">+IF(OFFSET('Hygiene Data'!$H$12,0,10*ROW('Hygiene Data'!H57))="","",OFFSET('Hygiene Data'!$H$12,0,10*ROW('Hygiene Data'!H57)))</f>
        <v/>
      </c>
      <c r="EC63" s="291" t="str">
        <f ca="true">+IF(OFFSET('Hygiene Data'!$H$13,0,10*ROW('Hygiene Data'!H57))="","",OFFSET('Hygiene Data'!$H$13,0,10*ROW('Hygiene Data'!H57)))</f>
        <v/>
      </c>
      <c r="ED63" s="291" t="str">
        <f ca="true">+IF(OFFSET('Hygiene Data'!$I$11,0,10*ROW('Hygiene Data'!I57))="","",OFFSET('Hygiene Data'!$I$11,0,10*ROW('Hygiene Data'!I57)))</f>
        <v/>
      </c>
      <c r="EE63" s="291" t="str">
        <f ca="true">+IF(OFFSET('Hygiene Data'!$I$12,0,10*ROW('Hygiene Data'!I57))="","",OFFSET('Hygiene Data'!$I$12,0,10*ROW('Hygiene Data'!I57)))</f>
        <v/>
      </c>
      <c r="EF63" s="291"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7"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91"/>
      <c r="BS64" s="291" t="str">
        <f ca="true">+IF(OFFSET('Water Data'!$D$27,0,10*ROW('Water Data'!D58))="","",OFFSET('Water Data'!$D$27,0,10*ROW('Water Data'!D58)))</f>
        <v/>
      </c>
      <c r="BT64" s="291" t="str">
        <f ca="true">+IF(OFFSET('Water Data'!$D$28,0,10*ROW('Water Data'!D58))="","",OFFSET('Water Data'!$D$28,0,10*ROW('Water Data'!D58)))</f>
        <v/>
      </c>
      <c r="BU64" s="291" t="str">
        <f ca="true">+IF(OFFSET('Water Data'!$D$29,0,10*ROW('Water Data'!D58))="","",OFFSET('Water Data'!$D$29,0,10*ROW('Water Data'!D58)))</f>
        <v/>
      </c>
      <c r="BV64" s="291" t="str">
        <f ca="true">+IF(OFFSET('Water Data'!$E$27,0,10*ROW('Water Data'!E58))="","",OFFSET('Water Data'!$E$27,0,10*ROW('Water Data'!E58)))</f>
        <v/>
      </c>
      <c r="BW64" s="291" t="str">
        <f ca="true">+IF(OFFSET('Water Data'!$E$28,0,10*ROW('Water Data'!E58))="","",OFFSET('Water Data'!$E$28,0,10*ROW('Water Data'!E58)))</f>
        <v/>
      </c>
      <c r="BX64" s="291" t="str">
        <f ca="true">+IF(OFFSET('Water Data'!$E$29,0,10*ROW('Water Data'!E58))="","",OFFSET('Water Data'!$E$29,0,10*ROW('Water Data'!E58)))</f>
        <v/>
      </c>
      <c r="BY64" s="291" t="str">
        <f ca="true">+IF(OFFSET('Water Data'!$F$27,0,10*ROW('Water Data'!F58))="","",OFFSET('Water Data'!$F$27,0,10*ROW('Water Data'!F58)))</f>
        <v/>
      </c>
      <c r="BZ64" s="291" t="str">
        <f ca="true">+IF(OFFSET('Water Data'!$F$28,0,10*ROW('Water Data'!F58))="","",OFFSET('Water Data'!$F$28,0,10*ROW('Water Data'!F58)))</f>
        <v/>
      </c>
      <c r="CA64" s="291" t="str">
        <f ca="true">+IF(OFFSET('Water Data'!$F$29,0,10*ROW('Water Data'!F58))="","",OFFSET('Water Data'!$F$29,0,10*ROW('Water Data'!F58)))</f>
        <v/>
      </c>
      <c r="CB64" s="291" t="str">
        <f ca="true">+IF(OFFSET('Water Data'!$G$27,0,10*ROW('Water Data'!G58))="","",OFFSET('Water Data'!$G$27,0,10*ROW('Water Data'!G58)))</f>
        <v/>
      </c>
      <c r="CC64" s="291" t="str">
        <f ca="true">+IF(OFFSET('Water Data'!$G$28,0,10*ROW('Water Data'!G58))="","",OFFSET('Water Data'!$G$28,0,10*ROW('Water Data'!G58)))</f>
        <v/>
      </c>
      <c r="CD64" s="291" t="str">
        <f ca="true">+IF(OFFSET('Water Data'!$G$29,0,10*ROW('Water Data'!G58))="","",OFFSET('Water Data'!$G$29,0,10*ROW('Water Data'!G58)))</f>
        <v/>
      </c>
      <c r="CE64" s="291" t="str">
        <f ca="true">+IF(OFFSET('Water Data'!$H$27,0,10*ROW('Water Data'!H58))="","",OFFSET('Water Data'!$H$27,0,10*ROW('Water Data'!H58)))</f>
        <v/>
      </c>
      <c r="CF64" s="291" t="str">
        <f ca="true">+IF(OFFSET('Water Data'!$H$28,0,10*ROW('Water Data'!H58))="","",OFFSET('Water Data'!$H$28,0,10*ROW('Water Data'!H58)))</f>
        <v/>
      </c>
      <c r="CG64" s="291" t="str">
        <f ca="true">+IF(OFFSET('Water Data'!$H$29,0,10*ROW('Water Data'!H58))="","",OFFSET('Water Data'!$H$29,0,10*ROW('Water Data'!H58)))</f>
        <v/>
      </c>
      <c r="CH64" s="291" t="str">
        <f ca="true">+IF(OFFSET('Water Data'!$I$27,0,10*ROW('Water Data'!I58))="","",OFFSET('Water Data'!$I$27,0,10*ROW('Water Data'!I58)))</f>
        <v/>
      </c>
      <c r="CI64" s="291" t="str">
        <f ca="true">+IF(OFFSET('Water Data'!$I$28,0,10*ROW('Water Data'!I58))="","",OFFSET('Water Data'!$I$28,0,10*ROW('Water Data'!I58)))</f>
        <v/>
      </c>
      <c r="CJ64" s="291" t="str">
        <f ca="true">+IF(OFFSET('Water Data'!$I$29,0,10*ROW('Water Data'!I58))="","",OFFSET('Water Data'!$I$29,0,10*ROW('Water Data'!I58)))</f>
        <v/>
      </c>
      <c r="CK64" s="291" t="str">
        <f ca="true">+IF(OFFSET('Sanitation Data'!$D$28,0,10*ROW('Sanitation Data'!D58))="","",OFFSET('Sanitation Data'!$D$28,0,10*ROW('Sanitation Data'!D58)))</f>
        <v/>
      </c>
      <c r="CL64" s="291" t="str">
        <f ca="true">+IF(OFFSET('Sanitation Data'!$D$29,0,10*ROW('Sanitation Data'!D58))="","",OFFSET('Sanitation Data'!$D$29,0,10*ROW('Sanitation Data'!D58)))</f>
        <v/>
      </c>
      <c r="CM64" s="291" t="str">
        <f ca="true">+IF(OFFSET('Sanitation Data'!$D$30,0,10*ROW('Sanitation Data'!D58))="","",OFFSET('Sanitation Data'!$D$30,0,10*ROW('Sanitation Data'!D58)))</f>
        <v/>
      </c>
      <c r="CN64" s="291" t="str">
        <f ca="true">+IF(OFFSET('Sanitation Data'!$D$31,0,10*ROW('Sanitation Data'!D58))="","",OFFSET('Sanitation Data'!$D$31,0,10*ROW('Sanitation Data'!D58)))</f>
        <v/>
      </c>
      <c r="CO64" s="291" t="str">
        <f ca="true">+IF(OFFSET('Sanitation Data'!$D$32,0,10*ROW('Sanitation Data'!D58))="","",OFFSET('Sanitation Data'!$D$32,0,10*ROW('Sanitation Data'!D58)))</f>
        <v/>
      </c>
      <c r="CP64" s="291" t="str">
        <f ca="true">+IF(OFFSET('Sanitation Data'!$E$28,0,10*ROW('Sanitation Data'!E58))="","",OFFSET('Sanitation Data'!$E$28,0,10*ROW('Sanitation Data'!E58)))</f>
        <v/>
      </c>
      <c r="CQ64" s="291" t="str">
        <f ca="true">+IF(OFFSET('Sanitation Data'!$E$29,0,10*ROW('Sanitation Data'!E58))="","",OFFSET('Sanitation Data'!$E$29,0,10*ROW('Sanitation Data'!E58)))</f>
        <v/>
      </c>
      <c r="CR64" s="291" t="str">
        <f ca="true">+IF(OFFSET('Sanitation Data'!$E$30,0,10*ROW('Sanitation Data'!E58))="","",OFFSET('Sanitation Data'!$E$30,0,10*ROW('Sanitation Data'!E58)))</f>
        <v/>
      </c>
      <c r="CS64" s="291" t="str">
        <f ca="true">+IF(OFFSET('Sanitation Data'!$E$31,0,10*ROW('Sanitation Data'!E58))="","",OFFSET('Sanitation Data'!$E$31,0,10*ROW('Sanitation Data'!E58)))</f>
        <v/>
      </c>
      <c r="CT64" s="291" t="str">
        <f ca="true">+IF(OFFSET('Sanitation Data'!$E$32,0,10*ROW('Sanitation Data'!E58))="","",OFFSET('Sanitation Data'!$E$32,0,10*ROW('Sanitation Data'!E58)))</f>
        <v/>
      </c>
      <c r="CU64" s="291" t="str">
        <f ca="true">+IF(OFFSET('Sanitation Data'!$F$28,0,10*ROW('Sanitation Data'!F58))="","",OFFSET('Sanitation Data'!$F$28,0,10*ROW('Sanitation Data'!F58)))</f>
        <v/>
      </c>
      <c r="CV64" s="291" t="str">
        <f ca="true">+IF(OFFSET('Sanitation Data'!$F$29,0,10*ROW('Sanitation Data'!F58))="","",OFFSET('Sanitation Data'!$F$29,0,10*ROW('Sanitation Data'!F58)))</f>
        <v/>
      </c>
      <c r="CW64" s="291" t="str">
        <f ca="true">+IF(OFFSET('Sanitation Data'!$F$30,0,10*ROW('Sanitation Data'!F58))="","",OFFSET('Sanitation Data'!$F$30,0,10*ROW('Sanitation Data'!F58)))</f>
        <v/>
      </c>
      <c r="CX64" s="291" t="str">
        <f ca="true">+IF(OFFSET('Sanitation Data'!$F$31,0,10*ROW('Sanitation Data'!F58))="","",OFFSET('Sanitation Data'!$F$31,0,10*ROW('Sanitation Data'!F58)))</f>
        <v/>
      </c>
      <c r="CY64" s="291" t="str">
        <f ca="true">+IF(OFFSET('Sanitation Data'!$F$32,0,10*ROW('Sanitation Data'!F58))="","",OFFSET('Sanitation Data'!$F$32,0,10*ROW('Sanitation Data'!F58)))</f>
        <v/>
      </c>
      <c r="CZ64" s="291" t="str">
        <f ca="true">+IF(OFFSET('Sanitation Data'!$G$28,0,10*ROW('Sanitation Data'!G58))="","",OFFSET('Sanitation Data'!$G$28,0,10*ROW('Sanitation Data'!G58)))</f>
        <v/>
      </c>
      <c r="DA64" s="291" t="str">
        <f ca="true">+IF(OFFSET('Sanitation Data'!$G$29,0,10*ROW('Sanitation Data'!G58))="","",OFFSET('Sanitation Data'!$G$29,0,10*ROW('Sanitation Data'!G58)))</f>
        <v/>
      </c>
      <c r="DB64" s="291" t="str">
        <f ca="true">+IF(OFFSET('Sanitation Data'!$G$30,0,10*ROW('Sanitation Data'!G58))="","",OFFSET('Sanitation Data'!$G$30,0,10*ROW('Sanitation Data'!G58)))</f>
        <v/>
      </c>
      <c r="DC64" s="291" t="str">
        <f ca="true">+IF(OFFSET('Sanitation Data'!$G$31,0,10*ROW('Sanitation Data'!G58))="","",OFFSET('Sanitation Data'!$G$31,0,10*ROW('Sanitation Data'!G58)))</f>
        <v/>
      </c>
      <c r="DD64" s="291" t="str">
        <f ca="true">+IF(OFFSET('Sanitation Data'!$G$32,0,10*ROW('Sanitation Data'!G58))="","",OFFSET('Sanitation Data'!$G$32,0,10*ROW('Sanitation Data'!G58)))</f>
        <v/>
      </c>
      <c r="DE64" s="291" t="str">
        <f ca="true">+IF(OFFSET('Sanitation Data'!$H$28,0,10*ROW('Sanitation Data'!H58))="","",OFFSET('Sanitation Data'!$H$28,0,10*ROW('Sanitation Data'!H58)))</f>
        <v/>
      </c>
      <c r="DF64" s="291" t="str">
        <f ca="true">+IF(OFFSET('Sanitation Data'!$H$29,0,10*ROW('Sanitation Data'!H58))="","",OFFSET('Sanitation Data'!$H$29,0,10*ROW('Sanitation Data'!H58)))</f>
        <v/>
      </c>
      <c r="DG64" s="291" t="str">
        <f ca="true">+IF(OFFSET('Sanitation Data'!$H$30,0,10*ROW('Sanitation Data'!H58))="","",OFFSET('Sanitation Data'!$H$30,0,10*ROW('Sanitation Data'!H58)))</f>
        <v/>
      </c>
      <c r="DH64" s="291" t="str">
        <f ca="true">+IF(OFFSET('Sanitation Data'!$H$31,0,10*ROW('Sanitation Data'!H58))="","",OFFSET('Sanitation Data'!$H$31,0,10*ROW('Sanitation Data'!H58)))</f>
        <v/>
      </c>
      <c r="DI64" s="291" t="str">
        <f ca="true">+IF(OFFSET('Sanitation Data'!$H$32,0,10*ROW('Sanitation Data'!H58))="","",OFFSET('Sanitation Data'!$H$32,0,10*ROW('Sanitation Data'!H58)))</f>
        <v/>
      </c>
      <c r="DJ64" s="291" t="str">
        <f ca="true">+IF(OFFSET('Sanitation Data'!$I$28,0,10*ROW('Sanitation Data'!I58))="","",OFFSET('Sanitation Data'!$I$28,0,10*ROW('Sanitation Data'!I58)))</f>
        <v/>
      </c>
      <c r="DK64" s="291" t="str">
        <f ca="true">+IF(OFFSET('Sanitation Data'!$I$29,0,10*ROW('Sanitation Data'!I58))="","",OFFSET('Sanitation Data'!$I$29,0,10*ROW('Sanitation Data'!I58)))</f>
        <v/>
      </c>
      <c r="DL64" s="291" t="str">
        <f ca="true">+IF(OFFSET('Sanitation Data'!$I$30,0,10*ROW('Sanitation Data'!I58))="","",OFFSET('Sanitation Data'!$I$30,0,10*ROW('Sanitation Data'!I58)))</f>
        <v/>
      </c>
      <c r="DM64" s="291" t="str">
        <f ca="true">+IF(OFFSET('Sanitation Data'!$I$31,0,10*ROW('Sanitation Data'!I58))="","",OFFSET('Sanitation Data'!$I$31,0,10*ROW('Sanitation Data'!I58)))</f>
        <v/>
      </c>
      <c r="DN64" s="291" t="str">
        <f ca="true">+IF(OFFSET('Sanitation Data'!$I$32,0,10*ROW('Sanitation Data'!I58))="","",OFFSET('Sanitation Data'!$I$32,0,10*ROW('Sanitation Data'!I58)))</f>
        <v/>
      </c>
      <c r="DO64" s="291" t="str">
        <f ca="true">+IF(OFFSET('Hygiene Data'!$D$11,0,10*ROW('Hygiene Data'!D58))="","",OFFSET('Hygiene Data'!$D$11,0,10*ROW('Hygiene Data'!D58)))</f>
        <v/>
      </c>
      <c r="DP64" s="291" t="str">
        <f ca="true">+IF(OFFSET('Hygiene Data'!$D$12,0,10*ROW('Hygiene Data'!D58))="","",OFFSET('Hygiene Data'!$D$12,0,10*ROW('Hygiene Data'!D58)))</f>
        <v/>
      </c>
      <c r="DQ64" s="291" t="str">
        <f ca="true">+IF(OFFSET('Hygiene Data'!$D$13,0,10*ROW('Hygiene Data'!D58))="","",OFFSET('Hygiene Data'!$D$13,0,10*ROW('Hygiene Data'!D58)))</f>
        <v/>
      </c>
      <c r="DR64" s="291" t="str">
        <f ca="true">+IF(OFFSET('Hygiene Data'!$E$11,0,10*ROW('Hygiene Data'!E58))="","",OFFSET('Hygiene Data'!$E$11,0,10*ROW('Hygiene Data'!E58)))</f>
        <v/>
      </c>
      <c r="DS64" s="291" t="str">
        <f ca="true">+IF(OFFSET('Hygiene Data'!$E$12,0,10*ROW('Hygiene Data'!E58))="","",OFFSET('Hygiene Data'!$E$12,0,10*ROW('Hygiene Data'!E58)))</f>
        <v/>
      </c>
      <c r="DT64" s="291" t="str">
        <f ca="true">+IF(OFFSET('Hygiene Data'!$E$13,0,10*ROW('Hygiene Data'!E58))="","",OFFSET('Hygiene Data'!$E$13,0,10*ROW('Hygiene Data'!E58)))</f>
        <v/>
      </c>
      <c r="DU64" s="291" t="str">
        <f ca="true">+IF(OFFSET('Hygiene Data'!$F$11,0,10*ROW('Hygiene Data'!F58))="","",OFFSET('Hygiene Data'!$F$11,0,10*ROW('Hygiene Data'!F58)))</f>
        <v/>
      </c>
      <c r="DV64" s="291" t="str">
        <f ca="true">+IF(OFFSET('Hygiene Data'!$F$12,0,10*ROW('Hygiene Data'!F58))="","",OFFSET('Hygiene Data'!$F$12,0,10*ROW('Hygiene Data'!F58)))</f>
        <v/>
      </c>
      <c r="DW64" s="291" t="str">
        <f ca="true">+IF(OFFSET('Hygiene Data'!$F$13,0,10*ROW('Hygiene Data'!F58))="","",OFFSET('Hygiene Data'!$F$13,0,10*ROW('Hygiene Data'!F58)))</f>
        <v/>
      </c>
      <c r="DX64" s="291" t="str">
        <f ca="true">+IF(OFFSET('Hygiene Data'!$G$11,0,10*ROW('Hygiene Data'!G58))="","",OFFSET('Hygiene Data'!$G$11,0,10*ROW('Hygiene Data'!G58)))</f>
        <v/>
      </c>
      <c r="DY64" s="291" t="str">
        <f ca="true">+IF(OFFSET('Hygiene Data'!$G$12,0,10*ROW('Hygiene Data'!G58))="","",OFFSET('Hygiene Data'!$G$12,0,10*ROW('Hygiene Data'!G58)))</f>
        <v/>
      </c>
      <c r="DZ64" s="291" t="str">
        <f ca="true">+IF(OFFSET('Hygiene Data'!$G$13,0,10*ROW('Hygiene Data'!G58))="","",OFFSET('Hygiene Data'!$G$13,0,10*ROW('Hygiene Data'!G58)))</f>
        <v/>
      </c>
      <c r="EA64" s="291" t="str">
        <f ca="true">+IF(OFFSET('Hygiene Data'!$H$11,0,10*ROW('Hygiene Data'!H58))="","",OFFSET('Hygiene Data'!$H$11,0,10*ROW('Hygiene Data'!H58)))</f>
        <v/>
      </c>
      <c r="EB64" s="291" t="str">
        <f ca="true">+IF(OFFSET('Hygiene Data'!$H$12,0,10*ROW('Hygiene Data'!H58))="","",OFFSET('Hygiene Data'!$H$12,0,10*ROW('Hygiene Data'!H58)))</f>
        <v/>
      </c>
      <c r="EC64" s="291" t="str">
        <f ca="true">+IF(OFFSET('Hygiene Data'!$H$13,0,10*ROW('Hygiene Data'!H58))="","",OFFSET('Hygiene Data'!$H$13,0,10*ROW('Hygiene Data'!H58)))</f>
        <v/>
      </c>
      <c r="ED64" s="291" t="str">
        <f ca="true">+IF(OFFSET('Hygiene Data'!$I$11,0,10*ROW('Hygiene Data'!I58))="","",OFFSET('Hygiene Data'!$I$11,0,10*ROW('Hygiene Data'!I58)))</f>
        <v/>
      </c>
      <c r="EE64" s="291" t="str">
        <f ca="true">+IF(OFFSET('Hygiene Data'!$I$12,0,10*ROW('Hygiene Data'!I58))="","",OFFSET('Hygiene Data'!$I$12,0,10*ROW('Hygiene Data'!I58)))</f>
        <v/>
      </c>
      <c r="EF64" s="291"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7"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91"/>
      <c r="BS65" s="291" t="str">
        <f ca="true">+IF(OFFSET('Water Data'!$D$27,0,10*ROW('Water Data'!D59))="","",OFFSET('Water Data'!$D$27,0,10*ROW('Water Data'!D59)))</f>
        <v/>
      </c>
      <c r="BT65" s="291" t="str">
        <f ca="true">+IF(OFFSET('Water Data'!$D$28,0,10*ROW('Water Data'!D59))="","",OFFSET('Water Data'!$D$28,0,10*ROW('Water Data'!D59)))</f>
        <v/>
      </c>
      <c r="BU65" s="291" t="str">
        <f ca="true">+IF(OFFSET('Water Data'!$D$29,0,10*ROW('Water Data'!D59))="","",OFFSET('Water Data'!$D$29,0,10*ROW('Water Data'!D59)))</f>
        <v/>
      </c>
      <c r="BV65" s="291" t="str">
        <f ca="true">+IF(OFFSET('Water Data'!$E$27,0,10*ROW('Water Data'!E59))="","",OFFSET('Water Data'!$E$27,0,10*ROW('Water Data'!E59)))</f>
        <v/>
      </c>
      <c r="BW65" s="291" t="str">
        <f ca="true">+IF(OFFSET('Water Data'!$E$28,0,10*ROW('Water Data'!E59))="","",OFFSET('Water Data'!$E$28,0,10*ROW('Water Data'!E59)))</f>
        <v/>
      </c>
      <c r="BX65" s="291" t="str">
        <f ca="true">+IF(OFFSET('Water Data'!$E$29,0,10*ROW('Water Data'!E59))="","",OFFSET('Water Data'!$E$29,0,10*ROW('Water Data'!E59)))</f>
        <v/>
      </c>
      <c r="BY65" s="291" t="str">
        <f ca="true">+IF(OFFSET('Water Data'!$F$27,0,10*ROW('Water Data'!F59))="","",OFFSET('Water Data'!$F$27,0,10*ROW('Water Data'!F59)))</f>
        <v/>
      </c>
      <c r="BZ65" s="291" t="str">
        <f ca="true">+IF(OFFSET('Water Data'!$F$28,0,10*ROW('Water Data'!F59))="","",OFFSET('Water Data'!$F$28,0,10*ROW('Water Data'!F59)))</f>
        <v/>
      </c>
      <c r="CA65" s="291" t="str">
        <f ca="true">+IF(OFFSET('Water Data'!$F$29,0,10*ROW('Water Data'!F59))="","",OFFSET('Water Data'!$F$29,0,10*ROW('Water Data'!F59)))</f>
        <v/>
      </c>
      <c r="CB65" s="291" t="str">
        <f ca="true">+IF(OFFSET('Water Data'!$G$27,0,10*ROW('Water Data'!G59))="","",OFFSET('Water Data'!$G$27,0,10*ROW('Water Data'!G59)))</f>
        <v/>
      </c>
      <c r="CC65" s="291" t="str">
        <f ca="true">+IF(OFFSET('Water Data'!$G$28,0,10*ROW('Water Data'!G59))="","",OFFSET('Water Data'!$G$28,0,10*ROW('Water Data'!G59)))</f>
        <v/>
      </c>
      <c r="CD65" s="291" t="str">
        <f ca="true">+IF(OFFSET('Water Data'!$G$29,0,10*ROW('Water Data'!G59))="","",OFFSET('Water Data'!$G$29,0,10*ROW('Water Data'!G59)))</f>
        <v/>
      </c>
      <c r="CE65" s="291" t="str">
        <f ca="true">+IF(OFFSET('Water Data'!$H$27,0,10*ROW('Water Data'!H59))="","",OFFSET('Water Data'!$H$27,0,10*ROW('Water Data'!H59)))</f>
        <v/>
      </c>
      <c r="CF65" s="291" t="str">
        <f ca="true">+IF(OFFSET('Water Data'!$H$28,0,10*ROW('Water Data'!H59))="","",OFFSET('Water Data'!$H$28,0,10*ROW('Water Data'!H59)))</f>
        <v/>
      </c>
      <c r="CG65" s="291" t="str">
        <f ca="true">+IF(OFFSET('Water Data'!$H$29,0,10*ROW('Water Data'!H59))="","",OFFSET('Water Data'!$H$29,0,10*ROW('Water Data'!H59)))</f>
        <v/>
      </c>
      <c r="CH65" s="291" t="str">
        <f ca="true">+IF(OFFSET('Water Data'!$I$27,0,10*ROW('Water Data'!I59))="","",OFFSET('Water Data'!$I$27,0,10*ROW('Water Data'!I59)))</f>
        <v/>
      </c>
      <c r="CI65" s="291" t="str">
        <f ca="true">+IF(OFFSET('Water Data'!$I$28,0,10*ROW('Water Data'!I59))="","",OFFSET('Water Data'!$I$28,0,10*ROW('Water Data'!I59)))</f>
        <v/>
      </c>
      <c r="CJ65" s="291" t="str">
        <f ca="true">+IF(OFFSET('Water Data'!$I$29,0,10*ROW('Water Data'!I59))="","",OFFSET('Water Data'!$I$29,0,10*ROW('Water Data'!I59)))</f>
        <v/>
      </c>
      <c r="CK65" s="291" t="str">
        <f ca="true">+IF(OFFSET('Sanitation Data'!$D$28,0,10*ROW('Sanitation Data'!D59))="","",OFFSET('Sanitation Data'!$D$28,0,10*ROW('Sanitation Data'!D59)))</f>
        <v/>
      </c>
      <c r="CL65" s="291" t="str">
        <f ca="true">+IF(OFFSET('Sanitation Data'!$D$29,0,10*ROW('Sanitation Data'!D59))="","",OFFSET('Sanitation Data'!$D$29,0,10*ROW('Sanitation Data'!D59)))</f>
        <v/>
      </c>
      <c r="CM65" s="291" t="str">
        <f ca="true">+IF(OFFSET('Sanitation Data'!$D$30,0,10*ROW('Sanitation Data'!D59))="","",OFFSET('Sanitation Data'!$D$30,0,10*ROW('Sanitation Data'!D59)))</f>
        <v/>
      </c>
      <c r="CN65" s="291" t="str">
        <f ca="true">+IF(OFFSET('Sanitation Data'!$D$31,0,10*ROW('Sanitation Data'!D59))="","",OFFSET('Sanitation Data'!$D$31,0,10*ROW('Sanitation Data'!D59)))</f>
        <v/>
      </c>
      <c r="CO65" s="291" t="str">
        <f ca="true">+IF(OFFSET('Sanitation Data'!$D$32,0,10*ROW('Sanitation Data'!D59))="","",OFFSET('Sanitation Data'!$D$32,0,10*ROW('Sanitation Data'!D59)))</f>
        <v/>
      </c>
      <c r="CP65" s="291" t="str">
        <f ca="true">+IF(OFFSET('Sanitation Data'!$E$28,0,10*ROW('Sanitation Data'!E59))="","",OFFSET('Sanitation Data'!$E$28,0,10*ROW('Sanitation Data'!E59)))</f>
        <v/>
      </c>
      <c r="CQ65" s="291" t="str">
        <f ca="true">+IF(OFFSET('Sanitation Data'!$E$29,0,10*ROW('Sanitation Data'!E59))="","",OFFSET('Sanitation Data'!$E$29,0,10*ROW('Sanitation Data'!E59)))</f>
        <v/>
      </c>
      <c r="CR65" s="291" t="str">
        <f ca="true">+IF(OFFSET('Sanitation Data'!$E$30,0,10*ROW('Sanitation Data'!E59))="","",OFFSET('Sanitation Data'!$E$30,0,10*ROW('Sanitation Data'!E59)))</f>
        <v/>
      </c>
      <c r="CS65" s="291" t="str">
        <f ca="true">+IF(OFFSET('Sanitation Data'!$E$31,0,10*ROW('Sanitation Data'!E59))="","",OFFSET('Sanitation Data'!$E$31,0,10*ROW('Sanitation Data'!E59)))</f>
        <v/>
      </c>
      <c r="CT65" s="291" t="str">
        <f ca="true">+IF(OFFSET('Sanitation Data'!$E$32,0,10*ROW('Sanitation Data'!E59))="","",OFFSET('Sanitation Data'!$E$32,0,10*ROW('Sanitation Data'!E59)))</f>
        <v/>
      </c>
      <c r="CU65" s="291" t="str">
        <f ca="true">+IF(OFFSET('Sanitation Data'!$F$28,0,10*ROW('Sanitation Data'!F59))="","",OFFSET('Sanitation Data'!$F$28,0,10*ROW('Sanitation Data'!F59)))</f>
        <v/>
      </c>
      <c r="CV65" s="291" t="str">
        <f ca="true">+IF(OFFSET('Sanitation Data'!$F$29,0,10*ROW('Sanitation Data'!F59))="","",OFFSET('Sanitation Data'!$F$29,0,10*ROW('Sanitation Data'!F59)))</f>
        <v/>
      </c>
      <c r="CW65" s="291" t="str">
        <f ca="true">+IF(OFFSET('Sanitation Data'!$F$30,0,10*ROW('Sanitation Data'!F59))="","",OFFSET('Sanitation Data'!$F$30,0,10*ROW('Sanitation Data'!F59)))</f>
        <v/>
      </c>
      <c r="CX65" s="291" t="str">
        <f ca="true">+IF(OFFSET('Sanitation Data'!$F$31,0,10*ROW('Sanitation Data'!F59))="","",OFFSET('Sanitation Data'!$F$31,0,10*ROW('Sanitation Data'!F59)))</f>
        <v/>
      </c>
      <c r="CY65" s="291" t="str">
        <f ca="true">+IF(OFFSET('Sanitation Data'!$F$32,0,10*ROW('Sanitation Data'!F59))="","",OFFSET('Sanitation Data'!$F$32,0,10*ROW('Sanitation Data'!F59)))</f>
        <v/>
      </c>
      <c r="CZ65" s="291" t="str">
        <f ca="true">+IF(OFFSET('Sanitation Data'!$G$28,0,10*ROW('Sanitation Data'!G59))="","",OFFSET('Sanitation Data'!$G$28,0,10*ROW('Sanitation Data'!G59)))</f>
        <v/>
      </c>
      <c r="DA65" s="291" t="str">
        <f ca="true">+IF(OFFSET('Sanitation Data'!$G$29,0,10*ROW('Sanitation Data'!G59))="","",OFFSET('Sanitation Data'!$G$29,0,10*ROW('Sanitation Data'!G59)))</f>
        <v/>
      </c>
      <c r="DB65" s="291" t="str">
        <f ca="true">+IF(OFFSET('Sanitation Data'!$G$30,0,10*ROW('Sanitation Data'!G59))="","",OFFSET('Sanitation Data'!$G$30,0,10*ROW('Sanitation Data'!G59)))</f>
        <v/>
      </c>
      <c r="DC65" s="291" t="str">
        <f ca="true">+IF(OFFSET('Sanitation Data'!$G$31,0,10*ROW('Sanitation Data'!G59))="","",OFFSET('Sanitation Data'!$G$31,0,10*ROW('Sanitation Data'!G59)))</f>
        <v/>
      </c>
      <c r="DD65" s="291" t="str">
        <f ca="true">+IF(OFFSET('Sanitation Data'!$G$32,0,10*ROW('Sanitation Data'!G59))="","",OFFSET('Sanitation Data'!$G$32,0,10*ROW('Sanitation Data'!G59)))</f>
        <v/>
      </c>
      <c r="DE65" s="291" t="str">
        <f ca="true">+IF(OFFSET('Sanitation Data'!$H$28,0,10*ROW('Sanitation Data'!H59))="","",OFFSET('Sanitation Data'!$H$28,0,10*ROW('Sanitation Data'!H59)))</f>
        <v/>
      </c>
      <c r="DF65" s="291" t="str">
        <f ca="true">+IF(OFFSET('Sanitation Data'!$H$29,0,10*ROW('Sanitation Data'!H59))="","",OFFSET('Sanitation Data'!$H$29,0,10*ROW('Sanitation Data'!H59)))</f>
        <v/>
      </c>
      <c r="DG65" s="291" t="str">
        <f ca="true">+IF(OFFSET('Sanitation Data'!$H$30,0,10*ROW('Sanitation Data'!H59))="","",OFFSET('Sanitation Data'!$H$30,0,10*ROW('Sanitation Data'!H59)))</f>
        <v/>
      </c>
      <c r="DH65" s="291" t="str">
        <f ca="true">+IF(OFFSET('Sanitation Data'!$H$31,0,10*ROW('Sanitation Data'!H59))="","",OFFSET('Sanitation Data'!$H$31,0,10*ROW('Sanitation Data'!H59)))</f>
        <v/>
      </c>
      <c r="DI65" s="291" t="str">
        <f ca="true">+IF(OFFSET('Sanitation Data'!$H$32,0,10*ROW('Sanitation Data'!H59))="","",OFFSET('Sanitation Data'!$H$32,0,10*ROW('Sanitation Data'!H59)))</f>
        <v/>
      </c>
      <c r="DJ65" s="291" t="str">
        <f ca="true">+IF(OFFSET('Sanitation Data'!$I$28,0,10*ROW('Sanitation Data'!I59))="","",OFFSET('Sanitation Data'!$I$28,0,10*ROW('Sanitation Data'!I59)))</f>
        <v/>
      </c>
      <c r="DK65" s="291" t="str">
        <f ca="true">+IF(OFFSET('Sanitation Data'!$I$29,0,10*ROW('Sanitation Data'!I59))="","",OFFSET('Sanitation Data'!$I$29,0,10*ROW('Sanitation Data'!I59)))</f>
        <v/>
      </c>
      <c r="DL65" s="291" t="str">
        <f ca="true">+IF(OFFSET('Sanitation Data'!$I$30,0,10*ROW('Sanitation Data'!I59))="","",OFFSET('Sanitation Data'!$I$30,0,10*ROW('Sanitation Data'!I59)))</f>
        <v/>
      </c>
      <c r="DM65" s="291" t="str">
        <f ca="true">+IF(OFFSET('Sanitation Data'!$I$31,0,10*ROW('Sanitation Data'!I59))="","",OFFSET('Sanitation Data'!$I$31,0,10*ROW('Sanitation Data'!I59)))</f>
        <v/>
      </c>
      <c r="DN65" s="291" t="str">
        <f ca="true">+IF(OFFSET('Sanitation Data'!$I$32,0,10*ROW('Sanitation Data'!I59))="","",OFFSET('Sanitation Data'!$I$32,0,10*ROW('Sanitation Data'!I59)))</f>
        <v/>
      </c>
      <c r="DO65" s="291" t="str">
        <f ca="true">+IF(OFFSET('Hygiene Data'!$D$11,0,10*ROW('Hygiene Data'!D59))="","",OFFSET('Hygiene Data'!$D$11,0,10*ROW('Hygiene Data'!D59)))</f>
        <v/>
      </c>
      <c r="DP65" s="291" t="str">
        <f ca="true">+IF(OFFSET('Hygiene Data'!$D$12,0,10*ROW('Hygiene Data'!D59))="","",OFFSET('Hygiene Data'!$D$12,0,10*ROW('Hygiene Data'!D59)))</f>
        <v/>
      </c>
      <c r="DQ65" s="291" t="str">
        <f ca="true">+IF(OFFSET('Hygiene Data'!$D$13,0,10*ROW('Hygiene Data'!D59))="","",OFFSET('Hygiene Data'!$D$13,0,10*ROW('Hygiene Data'!D59)))</f>
        <v/>
      </c>
      <c r="DR65" s="291" t="str">
        <f ca="true">+IF(OFFSET('Hygiene Data'!$E$11,0,10*ROW('Hygiene Data'!E59))="","",OFFSET('Hygiene Data'!$E$11,0,10*ROW('Hygiene Data'!E59)))</f>
        <v/>
      </c>
      <c r="DS65" s="291" t="str">
        <f ca="true">+IF(OFFSET('Hygiene Data'!$E$12,0,10*ROW('Hygiene Data'!E59))="","",OFFSET('Hygiene Data'!$E$12,0,10*ROW('Hygiene Data'!E59)))</f>
        <v/>
      </c>
      <c r="DT65" s="291" t="str">
        <f ca="true">+IF(OFFSET('Hygiene Data'!$E$13,0,10*ROW('Hygiene Data'!E59))="","",OFFSET('Hygiene Data'!$E$13,0,10*ROW('Hygiene Data'!E59)))</f>
        <v/>
      </c>
      <c r="DU65" s="291" t="str">
        <f ca="true">+IF(OFFSET('Hygiene Data'!$F$11,0,10*ROW('Hygiene Data'!F59))="","",OFFSET('Hygiene Data'!$F$11,0,10*ROW('Hygiene Data'!F59)))</f>
        <v/>
      </c>
      <c r="DV65" s="291" t="str">
        <f ca="true">+IF(OFFSET('Hygiene Data'!$F$12,0,10*ROW('Hygiene Data'!F59))="","",OFFSET('Hygiene Data'!$F$12,0,10*ROW('Hygiene Data'!F59)))</f>
        <v/>
      </c>
      <c r="DW65" s="291" t="str">
        <f ca="true">+IF(OFFSET('Hygiene Data'!$F$13,0,10*ROW('Hygiene Data'!F59))="","",OFFSET('Hygiene Data'!$F$13,0,10*ROW('Hygiene Data'!F59)))</f>
        <v/>
      </c>
      <c r="DX65" s="291" t="str">
        <f ca="true">+IF(OFFSET('Hygiene Data'!$G$11,0,10*ROW('Hygiene Data'!G59))="","",OFFSET('Hygiene Data'!$G$11,0,10*ROW('Hygiene Data'!G59)))</f>
        <v/>
      </c>
      <c r="DY65" s="291" t="str">
        <f ca="true">+IF(OFFSET('Hygiene Data'!$G$12,0,10*ROW('Hygiene Data'!G59))="","",OFFSET('Hygiene Data'!$G$12,0,10*ROW('Hygiene Data'!G59)))</f>
        <v/>
      </c>
      <c r="DZ65" s="291" t="str">
        <f ca="true">+IF(OFFSET('Hygiene Data'!$G$13,0,10*ROW('Hygiene Data'!G59))="","",OFFSET('Hygiene Data'!$G$13,0,10*ROW('Hygiene Data'!G59)))</f>
        <v/>
      </c>
      <c r="EA65" s="291" t="str">
        <f ca="true">+IF(OFFSET('Hygiene Data'!$H$11,0,10*ROW('Hygiene Data'!H59))="","",OFFSET('Hygiene Data'!$H$11,0,10*ROW('Hygiene Data'!H59)))</f>
        <v/>
      </c>
      <c r="EB65" s="291" t="str">
        <f ca="true">+IF(OFFSET('Hygiene Data'!$H$12,0,10*ROW('Hygiene Data'!H59))="","",OFFSET('Hygiene Data'!$H$12,0,10*ROW('Hygiene Data'!H59)))</f>
        <v/>
      </c>
      <c r="EC65" s="291" t="str">
        <f ca="true">+IF(OFFSET('Hygiene Data'!$H$13,0,10*ROW('Hygiene Data'!H59))="","",OFFSET('Hygiene Data'!$H$13,0,10*ROW('Hygiene Data'!H59)))</f>
        <v/>
      </c>
      <c r="ED65" s="291" t="str">
        <f ca="true">+IF(OFFSET('Hygiene Data'!$I$11,0,10*ROW('Hygiene Data'!I59))="","",OFFSET('Hygiene Data'!$I$11,0,10*ROW('Hygiene Data'!I59)))</f>
        <v/>
      </c>
      <c r="EE65" s="291" t="str">
        <f ca="true">+IF(OFFSET('Hygiene Data'!$I$12,0,10*ROW('Hygiene Data'!I59))="","",OFFSET('Hygiene Data'!$I$12,0,10*ROW('Hygiene Data'!I59)))</f>
        <v/>
      </c>
      <c r="EF65" s="291"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7"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91"/>
      <c r="BS66" s="291" t="str">
        <f ca="true">+IF(OFFSET('Water Data'!$D$27,0,10*ROW('Water Data'!D60))="","",OFFSET('Water Data'!$D$27,0,10*ROW('Water Data'!D60)))</f>
        <v/>
      </c>
      <c r="BT66" s="291" t="str">
        <f ca="true">+IF(OFFSET('Water Data'!$D$28,0,10*ROW('Water Data'!D60))="","",OFFSET('Water Data'!$D$28,0,10*ROW('Water Data'!D60)))</f>
        <v/>
      </c>
      <c r="BU66" s="291" t="str">
        <f ca="true">+IF(OFFSET('Water Data'!$D$29,0,10*ROW('Water Data'!D60))="","",OFFSET('Water Data'!$D$29,0,10*ROW('Water Data'!D60)))</f>
        <v/>
      </c>
      <c r="BV66" s="291" t="str">
        <f ca="true">+IF(OFFSET('Water Data'!$E$27,0,10*ROW('Water Data'!E60))="","",OFFSET('Water Data'!$E$27,0,10*ROW('Water Data'!E60)))</f>
        <v/>
      </c>
      <c r="BW66" s="291" t="str">
        <f ca="true">+IF(OFFSET('Water Data'!$E$28,0,10*ROW('Water Data'!E60))="","",OFFSET('Water Data'!$E$28,0,10*ROW('Water Data'!E60)))</f>
        <v/>
      </c>
      <c r="BX66" s="291" t="str">
        <f ca="true">+IF(OFFSET('Water Data'!$E$29,0,10*ROW('Water Data'!E60))="","",OFFSET('Water Data'!$E$29,0,10*ROW('Water Data'!E60)))</f>
        <v/>
      </c>
      <c r="BY66" s="291" t="str">
        <f ca="true">+IF(OFFSET('Water Data'!$F$27,0,10*ROW('Water Data'!F60))="","",OFFSET('Water Data'!$F$27,0,10*ROW('Water Data'!F60)))</f>
        <v/>
      </c>
      <c r="BZ66" s="291" t="str">
        <f ca="true">+IF(OFFSET('Water Data'!$F$28,0,10*ROW('Water Data'!F60))="","",OFFSET('Water Data'!$F$28,0,10*ROW('Water Data'!F60)))</f>
        <v/>
      </c>
      <c r="CA66" s="291" t="str">
        <f ca="true">+IF(OFFSET('Water Data'!$F$29,0,10*ROW('Water Data'!F60))="","",OFFSET('Water Data'!$F$29,0,10*ROW('Water Data'!F60)))</f>
        <v/>
      </c>
      <c r="CB66" s="291" t="str">
        <f ca="true">+IF(OFFSET('Water Data'!$G$27,0,10*ROW('Water Data'!G60))="","",OFFSET('Water Data'!$G$27,0,10*ROW('Water Data'!G60)))</f>
        <v/>
      </c>
      <c r="CC66" s="291" t="str">
        <f ca="true">+IF(OFFSET('Water Data'!$G$28,0,10*ROW('Water Data'!G60))="","",OFFSET('Water Data'!$G$28,0,10*ROW('Water Data'!G60)))</f>
        <v/>
      </c>
      <c r="CD66" s="291" t="str">
        <f ca="true">+IF(OFFSET('Water Data'!$G$29,0,10*ROW('Water Data'!G60))="","",OFFSET('Water Data'!$G$29,0,10*ROW('Water Data'!G60)))</f>
        <v/>
      </c>
      <c r="CE66" s="291" t="str">
        <f ca="true">+IF(OFFSET('Water Data'!$H$27,0,10*ROW('Water Data'!H60))="","",OFFSET('Water Data'!$H$27,0,10*ROW('Water Data'!H60)))</f>
        <v/>
      </c>
      <c r="CF66" s="291" t="str">
        <f ca="true">+IF(OFFSET('Water Data'!$H$28,0,10*ROW('Water Data'!H60))="","",OFFSET('Water Data'!$H$28,0,10*ROW('Water Data'!H60)))</f>
        <v/>
      </c>
      <c r="CG66" s="291" t="str">
        <f ca="true">+IF(OFFSET('Water Data'!$H$29,0,10*ROW('Water Data'!H60))="","",OFFSET('Water Data'!$H$29,0,10*ROW('Water Data'!H60)))</f>
        <v/>
      </c>
      <c r="CH66" s="291" t="str">
        <f ca="true">+IF(OFFSET('Water Data'!$I$27,0,10*ROW('Water Data'!I60))="","",OFFSET('Water Data'!$I$27,0,10*ROW('Water Data'!I60)))</f>
        <v/>
      </c>
      <c r="CI66" s="291" t="str">
        <f ca="true">+IF(OFFSET('Water Data'!$I$28,0,10*ROW('Water Data'!I60))="","",OFFSET('Water Data'!$I$28,0,10*ROW('Water Data'!I60)))</f>
        <v/>
      </c>
      <c r="CJ66" s="291" t="str">
        <f ca="true">+IF(OFFSET('Water Data'!$I$29,0,10*ROW('Water Data'!I60))="","",OFFSET('Water Data'!$I$29,0,10*ROW('Water Data'!I60)))</f>
        <v/>
      </c>
      <c r="CK66" s="291" t="str">
        <f ca="true">+IF(OFFSET('Sanitation Data'!$D$28,0,10*ROW('Sanitation Data'!D60))="","",OFFSET('Sanitation Data'!$D$28,0,10*ROW('Sanitation Data'!D60)))</f>
        <v/>
      </c>
      <c r="CL66" s="291" t="str">
        <f ca="true">+IF(OFFSET('Sanitation Data'!$D$29,0,10*ROW('Sanitation Data'!D60))="","",OFFSET('Sanitation Data'!$D$29,0,10*ROW('Sanitation Data'!D60)))</f>
        <v/>
      </c>
      <c r="CM66" s="291" t="str">
        <f ca="true">+IF(OFFSET('Sanitation Data'!$D$30,0,10*ROW('Sanitation Data'!D60))="","",OFFSET('Sanitation Data'!$D$30,0,10*ROW('Sanitation Data'!D60)))</f>
        <v/>
      </c>
      <c r="CN66" s="291" t="str">
        <f ca="true">+IF(OFFSET('Sanitation Data'!$D$31,0,10*ROW('Sanitation Data'!D60))="","",OFFSET('Sanitation Data'!$D$31,0,10*ROW('Sanitation Data'!D60)))</f>
        <v/>
      </c>
      <c r="CO66" s="291" t="str">
        <f ca="true">+IF(OFFSET('Sanitation Data'!$D$32,0,10*ROW('Sanitation Data'!D60))="","",OFFSET('Sanitation Data'!$D$32,0,10*ROW('Sanitation Data'!D60)))</f>
        <v/>
      </c>
      <c r="CP66" s="291" t="str">
        <f ca="true">+IF(OFFSET('Sanitation Data'!$E$28,0,10*ROW('Sanitation Data'!E60))="","",OFFSET('Sanitation Data'!$E$28,0,10*ROW('Sanitation Data'!E60)))</f>
        <v/>
      </c>
      <c r="CQ66" s="291" t="str">
        <f ca="true">+IF(OFFSET('Sanitation Data'!$E$29,0,10*ROW('Sanitation Data'!E60))="","",OFFSET('Sanitation Data'!$E$29,0,10*ROW('Sanitation Data'!E60)))</f>
        <v/>
      </c>
      <c r="CR66" s="291" t="str">
        <f ca="true">+IF(OFFSET('Sanitation Data'!$E$30,0,10*ROW('Sanitation Data'!E60))="","",OFFSET('Sanitation Data'!$E$30,0,10*ROW('Sanitation Data'!E60)))</f>
        <v/>
      </c>
      <c r="CS66" s="291" t="str">
        <f ca="true">+IF(OFFSET('Sanitation Data'!$E$31,0,10*ROW('Sanitation Data'!E60))="","",OFFSET('Sanitation Data'!$E$31,0,10*ROW('Sanitation Data'!E60)))</f>
        <v/>
      </c>
      <c r="CT66" s="291" t="str">
        <f ca="true">+IF(OFFSET('Sanitation Data'!$E$32,0,10*ROW('Sanitation Data'!E60))="","",OFFSET('Sanitation Data'!$E$32,0,10*ROW('Sanitation Data'!E60)))</f>
        <v/>
      </c>
      <c r="CU66" s="291" t="str">
        <f ca="true">+IF(OFFSET('Sanitation Data'!$F$28,0,10*ROW('Sanitation Data'!F60))="","",OFFSET('Sanitation Data'!$F$28,0,10*ROW('Sanitation Data'!F60)))</f>
        <v/>
      </c>
      <c r="CV66" s="291" t="str">
        <f ca="true">+IF(OFFSET('Sanitation Data'!$F$29,0,10*ROW('Sanitation Data'!F60))="","",OFFSET('Sanitation Data'!$F$29,0,10*ROW('Sanitation Data'!F60)))</f>
        <v/>
      </c>
      <c r="CW66" s="291" t="str">
        <f ca="true">+IF(OFFSET('Sanitation Data'!$F$30,0,10*ROW('Sanitation Data'!F60))="","",OFFSET('Sanitation Data'!$F$30,0,10*ROW('Sanitation Data'!F60)))</f>
        <v/>
      </c>
      <c r="CX66" s="291" t="str">
        <f ca="true">+IF(OFFSET('Sanitation Data'!$F$31,0,10*ROW('Sanitation Data'!F60))="","",OFFSET('Sanitation Data'!$F$31,0,10*ROW('Sanitation Data'!F60)))</f>
        <v/>
      </c>
      <c r="CY66" s="291" t="str">
        <f ca="true">+IF(OFFSET('Sanitation Data'!$F$32,0,10*ROW('Sanitation Data'!F60))="","",OFFSET('Sanitation Data'!$F$32,0,10*ROW('Sanitation Data'!F60)))</f>
        <v/>
      </c>
      <c r="CZ66" s="291" t="str">
        <f ca="true">+IF(OFFSET('Sanitation Data'!$G$28,0,10*ROW('Sanitation Data'!G60))="","",OFFSET('Sanitation Data'!$G$28,0,10*ROW('Sanitation Data'!G60)))</f>
        <v/>
      </c>
      <c r="DA66" s="291" t="str">
        <f ca="true">+IF(OFFSET('Sanitation Data'!$G$29,0,10*ROW('Sanitation Data'!G60))="","",OFFSET('Sanitation Data'!$G$29,0,10*ROW('Sanitation Data'!G60)))</f>
        <v/>
      </c>
      <c r="DB66" s="291" t="str">
        <f ca="true">+IF(OFFSET('Sanitation Data'!$G$30,0,10*ROW('Sanitation Data'!G60))="","",OFFSET('Sanitation Data'!$G$30,0,10*ROW('Sanitation Data'!G60)))</f>
        <v/>
      </c>
      <c r="DC66" s="291" t="str">
        <f ca="true">+IF(OFFSET('Sanitation Data'!$G$31,0,10*ROW('Sanitation Data'!G60))="","",OFFSET('Sanitation Data'!$G$31,0,10*ROW('Sanitation Data'!G60)))</f>
        <v/>
      </c>
      <c r="DD66" s="291" t="str">
        <f ca="true">+IF(OFFSET('Sanitation Data'!$G$32,0,10*ROW('Sanitation Data'!G60))="","",OFFSET('Sanitation Data'!$G$32,0,10*ROW('Sanitation Data'!G60)))</f>
        <v/>
      </c>
      <c r="DE66" s="291" t="str">
        <f ca="true">+IF(OFFSET('Sanitation Data'!$H$28,0,10*ROW('Sanitation Data'!H60))="","",OFFSET('Sanitation Data'!$H$28,0,10*ROW('Sanitation Data'!H60)))</f>
        <v/>
      </c>
      <c r="DF66" s="291" t="str">
        <f ca="true">+IF(OFFSET('Sanitation Data'!$H$29,0,10*ROW('Sanitation Data'!H60))="","",OFFSET('Sanitation Data'!$H$29,0,10*ROW('Sanitation Data'!H60)))</f>
        <v/>
      </c>
      <c r="DG66" s="291" t="str">
        <f ca="true">+IF(OFFSET('Sanitation Data'!$H$30,0,10*ROW('Sanitation Data'!H60))="","",OFFSET('Sanitation Data'!$H$30,0,10*ROW('Sanitation Data'!H60)))</f>
        <v/>
      </c>
      <c r="DH66" s="291" t="str">
        <f ca="true">+IF(OFFSET('Sanitation Data'!$H$31,0,10*ROW('Sanitation Data'!H60))="","",OFFSET('Sanitation Data'!$H$31,0,10*ROW('Sanitation Data'!H60)))</f>
        <v/>
      </c>
      <c r="DI66" s="291" t="str">
        <f ca="true">+IF(OFFSET('Sanitation Data'!$H$32,0,10*ROW('Sanitation Data'!H60))="","",OFFSET('Sanitation Data'!$H$32,0,10*ROW('Sanitation Data'!H60)))</f>
        <v/>
      </c>
      <c r="DJ66" s="291" t="str">
        <f ca="true">+IF(OFFSET('Sanitation Data'!$I$28,0,10*ROW('Sanitation Data'!I60))="","",OFFSET('Sanitation Data'!$I$28,0,10*ROW('Sanitation Data'!I60)))</f>
        <v/>
      </c>
      <c r="DK66" s="291" t="str">
        <f ca="true">+IF(OFFSET('Sanitation Data'!$I$29,0,10*ROW('Sanitation Data'!I60))="","",OFFSET('Sanitation Data'!$I$29,0,10*ROW('Sanitation Data'!I60)))</f>
        <v/>
      </c>
      <c r="DL66" s="291" t="str">
        <f ca="true">+IF(OFFSET('Sanitation Data'!$I$30,0,10*ROW('Sanitation Data'!I60))="","",OFFSET('Sanitation Data'!$I$30,0,10*ROW('Sanitation Data'!I60)))</f>
        <v/>
      </c>
      <c r="DM66" s="291" t="str">
        <f ca="true">+IF(OFFSET('Sanitation Data'!$I$31,0,10*ROW('Sanitation Data'!I60))="","",OFFSET('Sanitation Data'!$I$31,0,10*ROW('Sanitation Data'!I60)))</f>
        <v/>
      </c>
      <c r="DN66" s="291" t="str">
        <f ca="true">+IF(OFFSET('Sanitation Data'!$I$32,0,10*ROW('Sanitation Data'!I60))="","",OFFSET('Sanitation Data'!$I$32,0,10*ROW('Sanitation Data'!I60)))</f>
        <v/>
      </c>
      <c r="DO66" s="291" t="str">
        <f ca="true">+IF(OFFSET('Hygiene Data'!$D$11,0,10*ROW('Hygiene Data'!D60))="","",OFFSET('Hygiene Data'!$D$11,0,10*ROW('Hygiene Data'!D60)))</f>
        <v/>
      </c>
      <c r="DP66" s="291" t="str">
        <f ca="true">+IF(OFFSET('Hygiene Data'!$D$12,0,10*ROW('Hygiene Data'!D60))="","",OFFSET('Hygiene Data'!$D$12,0,10*ROW('Hygiene Data'!D60)))</f>
        <v/>
      </c>
      <c r="DQ66" s="291" t="str">
        <f ca="true">+IF(OFFSET('Hygiene Data'!$D$13,0,10*ROW('Hygiene Data'!D60))="","",OFFSET('Hygiene Data'!$D$13,0,10*ROW('Hygiene Data'!D60)))</f>
        <v/>
      </c>
      <c r="DR66" s="291" t="str">
        <f ca="true">+IF(OFFSET('Hygiene Data'!$E$11,0,10*ROW('Hygiene Data'!E60))="","",OFFSET('Hygiene Data'!$E$11,0,10*ROW('Hygiene Data'!E60)))</f>
        <v/>
      </c>
      <c r="DS66" s="291" t="str">
        <f ca="true">+IF(OFFSET('Hygiene Data'!$E$12,0,10*ROW('Hygiene Data'!E60))="","",OFFSET('Hygiene Data'!$E$12,0,10*ROW('Hygiene Data'!E60)))</f>
        <v/>
      </c>
      <c r="DT66" s="291" t="str">
        <f ca="true">+IF(OFFSET('Hygiene Data'!$E$13,0,10*ROW('Hygiene Data'!E60))="","",OFFSET('Hygiene Data'!$E$13,0,10*ROW('Hygiene Data'!E60)))</f>
        <v/>
      </c>
      <c r="DU66" s="291" t="str">
        <f ca="true">+IF(OFFSET('Hygiene Data'!$F$11,0,10*ROW('Hygiene Data'!F60))="","",OFFSET('Hygiene Data'!$F$11,0,10*ROW('Hygiene Data'!F60)))</f>
        <v/>
      </c>
      <c r="DV66" s="291" t="str">
        <f ca="true">+IF(OFFSET('Hygiene Data'!$F$12,0,10*ROW('Hygiene Data'!F60))="","",OFFSET('Hygiene Data'!$F$12,0,10*ROW('Hygiene Data'!F60)))</f>
        <v/>
      </c>
      <c r="DW66" s="291" t="str">
        <f ca="true">+IF(OFFSET('Hygiene Data'!$F$13,0,10*ROW('Hygiene Data'!F60))="","",OFFSET('Hygiene Data'!$F$13,0,10*ROW('Hygiene Data'!F60)))</f>
        <v/>
      </c>
      <c r="DX66" s="291" t="str">
        <f ca="true">+IF(OFFSET('Hygiene Data'!$G$11,0,10*ROW('Hygiene Data'!G60))="","",OFFSET('Hygiene Data'!$G$11,0,10*ROW('Hygiene Data'!G60)))</f>
        <v/>
      </c>
      <c r="DY66" s="291" t="str">
        <f ca="true">+IF(OFFSET('Hygiene Data'!$G$12,0,10*ROW('Hygiene Data'!G60))="","",OFFSET('Hygiene Data'!$G$12,0,10*ROW('Hygiene Data'!G60)))</f>
        <v/>
      </c>
      <c r="DZ66" s="291" t="str">
        <f ca="true">+IF(OFFSET('Hygiene Data'!$G$13,0,10*ROW('Hygiene Data'!G60))="","",OFFSET('Hygiene Data'!$G$13,0,10*ROW('Hygiene Data'!G60)))</f>
        <v/>
      </c>
      <c r="EA66" s="291" t="str">
        <f ca="true">+IF(OFFSET('Hygiene Data'!$H$11,0,10*ROW('Hygiene Data'!H60))="","",OFFSET('Hygiene Data'!$H$11,0,10*ROW('Hygiene Data'!H60)))</f>
        <v/>
      </c>
      <c r="EB66" s="291" t="str">
        <f ca="true">+IF(OFFSET('Hygiene Data'!$H$12,0,10*ROW('Hygiene Data'!H60))="","",OFFSET('Hygiene Data'!$H$12,0,10*ROW('Hygiene Data'!H60)))</f>
        <v/>
      </c>
      <c r="EC66" s="291" t="str">
        <f ca="true">+IF(OFFSET('Hygiene Data'!$H$13,0,10*ROW('Hygiene Data'!H60))="","",OFFSET('Hygiene Data'!$H$13,0,10*ROW('Hygiene Data'!H60)))</f>
        <v/>
      </c>
      <c r="ED66" s="291" t="str">
        <f ca="true">+IF(OFFSET('Hygiene Data'!$I$11,0,10*ROW('Hygiene Data'!I60))="","",OFFSET('Hygiene Data'!$I$11,0,10*ROW('Hygiene Data'!I60)))</f>
        <v/>
      </c>
      <c r="EE66" s="291" t="str">
        <f ca="true">+IF(OFFSET('Hygiene Data'!$I$12,0,10*ROW('Hygiene Data'!I60))="","",OFFSET('Hygiene Data'!$I$12,0,10*ROW('Hygiene Data'!I60)))</f>
        <v/>
      </c>
      <c r="EF66" s="291"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7"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91"/>
      <c r="BS67" s="291" t="str">
        <f ca="true">+IF(OFFSET('Water Data'!$D$27,0,10*ROW('Water Data'!D61))="","",OFFSET('Water Data'!$D$27,0,10*ROW('Water Data'!D61)))</f>
        <v/>
      </c>
      <c r="BT67" s="291" t="str">
        <f ca="true">+IF(OFFSET('Water Data'!$D$28,0,10*ROW('Water Data'!D61))="","",OFFSET('Water Data'!$D$28,0,10*ROW('Water Data'!D61)))</f>
        <v/>
      </c>
      <c r="BU67" s="291" t="str">
        <f ca="true">+IF(OFFSET('Water Data'!$D$29,0,10*ROW('Water Data'!D61))="","",OFFSET('Water Data'!$D$29,0,10*ROW('Water Data'!D61)))</f>
        <v/>
      </c>
      <c r="BV67" s="291" t="str">
        <f ca="true">+IF(OFFSET('Water Data'!$E$27,0,10*ROW('Water Data'!E61))="","",OFFSET('Water Data'!$E$27,0,10*ROW('Water Data'!E61)))</f>
        <v/>
      </c>
      <c r="BW67" s="291" t="str">
        <f ca="true">+IF(OFFSET('Water Data'!$E$28,0,10*ROW('Water Data'!E61))="","",OFFSET('Water Data'!$E$28,0,10*ROW('Water Data'!E61)))</f>
        <v/>
      </c>
      <c r="BX67" s="291" t="str">
        <f ca="true">+IF(OFFSET('Water Data'!$E$29,0,10*ROW('Water Data'!E61))="","",OFFSET('Water Data'!$E$29,0,10*ROW('Water Data'!E61)))</f>
        <v/>
      </c>
      <c r="BY67" s="291" t="str">
        <f ca="true">+IF(OFFSET('Water Data'!$F$27,0,10*ROW('Water Data'!F61))="","",OFFSET('Water Data'!$F$27,0,10*ROW('Water Data'!F61)))</f>
        <v/>
      </c>
      <c r="BZ67" s="291" t="str">
        <f ca="true">+IF(OFFSET('Water Data'!$F$28,0,10*ROW('Water Data'!F61))="","",OFFSET('Water Data'!$F$28,0,10*ROW('Water Data'!F61)))</f>
        <v/>
      </c>
      <c r="CA67" s="291" t="str">
        <f ca="true">+IF(OFFSET('Water Data'!$F$29,0,10*ROW('Water Data'!F61))="","",OFFSET('Water Data'!$F$29,0,10*ROW('Water Data'!F61)))</f>
        <v/>
      </c>
      <c r="CB67" s="291" t="str">
        <f ca="true">+IF(OFFSET('Water Data'!$G$27,0,10*ROW('Water Data'!G61))="","",OFFSET('Water Data'!$G$27,0,10*ROW('Water Data'!G61)))</f>
        <v/>
      </c>
      <c r="CC67" s="291" t="str">
        <f ca="true">+IF(OFFSET('Water Data'!$G$28,0,10*ROW('Water Data'!G61))="","",OFFSET('Water Data'!$G$28,0,10*ROW('Water Data'!G61)))</f>
        <v/>
      </c>
      <c r="CD67" s="291" t="str">
        <f ca="true">+IF(OFFSET('Water Data'!$G$29,0,10*ROW('Water Data'!G61))="","",OFFSET('Water Data'!$G$29,0,10*ROW('Water Data'!G61)))</f>
        <v/>
      </c>
      <c r="CE67" s="291" t="str">
        <f ca="true">+IF(OFFSET('Water Data'!$H$27,0,10*ROW('Water Data'!H61))="","",OFFSET('Water Data'!$H$27,0,10*ROW('Water Data'!H61)))</f>
        <v/>
      </c>
      <c r="CF67" s="291" t="str">
        <f ca="true">+IF(OFFSET('Water Data'!$H$28,0,10*ROW('Water Data'!H61))="","",OFFSET('Water Data'!$H$28,0,10*ROW('Water Data'!H61)))</f>
        <v/>
      </c>
      <c r="CG67" s="291" t="str">
        <f ca="true">+IF(OFFSET('Water Data'!$H$29,0,10*ROW('Water Data'!H61))="","",OFFSET('Water Data'!$H$29,0,10*ROW('Water Data'!H61)))</f>
        <v/>
      </c>
      <c r="CH67" s="291" t="str">
        <f ca="true">+IF(OFFSET('Water Data'!$I$27,0,10*ROW('Water Data'!I61))="","",OFFSET('Water Data'!$I$27,0,10*ROW('Water Data'!I61)))</f>
        <v/>
      </c>
      <c r="CI67" s="291" t="str">
        <f ca="true">+IF(OFFSET('Water Data'!$I$28,0,10*ROW('Water Data'!I61))="","",OFFSET('Water Data'!$I$28,0,10*ROW('Water Data'!I61)))</f>
        <v/>
      </c>
      <c r="CJ67" s="291" t="str">
        <f ca="true">+IF(OFFSET('Water Data'!$I$29,0,10*ROW('Water Data'!I61))="","",OFFSET('Water Data'!$I$29,0,10*ROW('Water Data'!I61)))</f>
        <v/>
      </c>
      <c r="CK67" s="291" t="str">
        <f ca="true">+IF(OFFSET('Sanitation Data'!$D$28,0,10*ROW('Sanitation Data'!D61))="","",OFFSET('Sanitation Data'!$D$28,0,10*ROW('Sanitation Data'!D61)))</f>
        <v/>
      </c>
      <c r="CL67" s="291" t="str">
        <f ca="true">+IF(OFFSET('Sanitation Data'!$D$29,0,10*ROW('Sanitation Data'!D61))="","",OFFSET('Sanitation Data'!$D$29,0,10*ROW('Sanitation Data'!D61)))</f>
        <v/>
      </c>
      <c r="CM67" s="291" t="str">
        <f ca="true">+IF(OFFSET('Sanitation Data'!$D$30,0,10*ROW('Sanitation Data'!D61))="","",OFFSET('Sanitation Data'!$D$30,0,10*ROW('Sanitation Data'!D61)))</f>
        <v/>
      </c>
      <c r="CN67" s="291" t="str">
        <f ca="true">+IF(OFFSET('Sanitation Data'!$D$31,0,10*ROW('Sanitation Data'!D61))="","",OFFSET('Sanitation Data'!$D$31,0,10*ROW('Sanitation Data'!D61)))</f>
        <v/>
      </c>
      <c r="CO67" s="291" t="str">
        <f ca="true">+IF(OFFSET('Sanitation Data'!$D$32,0,10*ROW('Sanitation Data'!D61))="","",OFFSET('Sanitation Data'!$D$32,0,10*ROW('Sanitation Data'!D61)))</f>
        <v/>
      </c>
      <c r="CP67" s="291" t="str">
        <f ca="true">+IF(OFFSET('Sanitation Data'!$E$28,0,10*ROW('Sanitation Data'!E61))="","",OFFSET('Sanitation Data'!$E$28,0,10*ROW('Sanitation Data'!E61)))</f>
        <v/>
      </c>
      <c r="CQ67" s="291" t="str">
        <f ca="true">+IF(OFFSET('Sanitation Data'!$E$29,0,10*ROW('Sanitation Data'!E61))="","",OFFSET('Sanitation Data'!$E$29,0,10*ROW('Sanitation Data'!E61)))</f>
        <v/>
      </c>
      <c r="CR67" s="291" t="str">
        <f ca="true">+IF(OFFSET('Sanitation Data'!$E$30,0,10*ROW('Sanitation Data'!E61))="","",OFFSET('Sanitation Data'!$E$30,0,10*ROW('Sanitation Data'!E61)))</f>
        <v/>
      </c>
      <c r="CS67" s="291" t="str">
        <f ca="true">+IF(OFFSET('Sanitation Data'!$E$31,0,10*ROW('Sanitation Data'!E61))="","",OFFSET('Sanitation Data'!$E$31,0,10*ROW('Sanitation Data'!E61)))</f>
        <v/>
      </c>
      <c r="CT67" s="291" t="str">
        <f ca="true">+IF(OFFSET('Sanitation Data'!$E$32,0,10*ROW('Sanitation Data'!E61))="","",OFFSET('Sanitation Data'!$E$32,0,10*ROW('Sanitation Data'!E61)))</f>
        <v/>
      </c>
      <c r="CU67" s="291" t="str">
        <f ca="true">+IF(OFFSET('Sanitation Data'!$F$28,0,10*ROW('Sanitation Data'!F61))="","",OFFSET('Sanitation Data'!$F$28,0,10*ROW('Sanitation Data'!F61)))</f>
        <v/>
      </c>
      <c r="CV67" s="291" t="str">
        <f ca="true">+IF(OFFSET('Sanitation Data'!$F$29,0,10*ROW('Sanitation Data'!F61))="","",OFFSET('Sanitation Data'!$F$29,0,10*ROW('Sanitation Data'!F61)))</f>
        <v/>
      </c>
      <c r="CW67" s="291" t="str">
        <f ca="true">+IF(OFFSET('Sanitation Data'!$F$30,0,10*ROW('Sanitation Data'!F61))="","",OFFSET('Sanitation Data'!$F$30,0,10*ROW('Sanitation Data'!F61)))</f>
        <v/>
      </c>
      <c r="CX67" s="291" t="str">
        <f ca="true">+IF(OFFSET('Sanitation Data'!$F$31,0,10*ROW('Sanitation Data'!F61))="","",OFFSET('Sanitation Data'!$F$31,0,10*ROW('Sanitation Data'!F61)))</f>
        <v/>
      </c>
      <c r="CY67" s="291" t="str">
        <f ca="true">+IF(OFFSET('Sanitation Data'!$F$32,0,10*ROW('Sanitation Data'!F61))="","",OFFSET('Sanitation Data'!$F$32,0,10*ROW('Sanitation Data'!F61)))</f>
        <v/>
      </c>
      <c r="CZ67" s="291" t="str">
        <f ca="true">+IF(OFFSET('Sanitation Data'!$G$28,0,10*ROW('Sanitation Data'!G61))="","",OFFSET('Sanitation Data'!$G$28,0,10*ROW('Sanitation Data'!G61)))</f>
        <v/>
      </c>
      <c r="DA67" s="291" t="str">
        <f ca="true">+IF(OFFSET('Sanitation Data'!$G$29,0,10*ROW('Sanitation Data'!G61))="","",OFFSET('Sanitation Data'!$G$29,0,10*ROW('Sanitation Data'!G61)))</f>
        <v/>
      </c>
      <c r="DB67" s="291" t="str">
        <f ca="true">+IF(OFFSET('Sanitation Data'!$G$30,0,10*ROW('Sanitation Data'!G61))="","",OFFSET('Sanitation Data'!$G$30,0,10*ROW('Sanitation Data'!G61)))</f>
        <v/>
      </c>
      <c r="DC67" s="291" t="str">
        <f ca="true">+IF(OFFSET('Sanitation Data'!$G$31,0,10*ROW('Sanitation Data'!G61))="","",OFFSET('Sanitation Data'!$G$31,0,10*ROW('Sanitation Data'!G61)))</f>
        <v/>
      </c>
      <c r="DD67" s="291" t="str">
        <f ca="true">+IF(OFFSET('Sanitation Data'!$G$32,0,10*ROW('Sanitation Data'!G61))="","",OFFSET('Sanitation Data'!$G$32,0,10*ROW('Sanitation Data'!G61)))</f>
        <v/>
      </c>
      <c r="DE67" s="291" t="str">
        <f ca="true">+IF(OFFSET('Sanitation Data'!$H$28,0,10*ROW('Sanitation Data'!H61))="","",OFFSET('Sanitation Data'!$H$28,0,10*ROW('Sanitation Data'!H61)))</f>
        <v/>
      </c>
      <c r="DF67" s="291" t="str">
        <f ca="true">+IF(OFFSET('Sanitation Data'!$H$29,0,10*ROW('Sanitation Data'!H61))="","",OFFSET('Sanitation Data'!$H$29,0,10*ROW('Sanitation Data'!H61)))</f>
        <v/>
      </c>
      <c r="DG67" s="291" t="str">
        <f ca="true">+IF(OFFSET('Sanitation Data'!$H$30,0,10*ROW('Sanitation Data'!H61))="","",OFFSET('Sanitation Data'!$H$30,0,10*ROW('Sanitation Data'!H61)))</f>
        <v/>
      </c>
      <c r="DH67" s="291" t="str">
        <f ca="true">+IF(OFFSET('Sanitation Data'!$H$31,0,10*ROW('Sanitation Data'!H61))="","",OFFSET('Sanitation Data'!$H$31,0,10*ROW('Sanitation Data'!H61)))</f>
        <v/>
      </c>
      <c r="DI67" s="291" t="str">
        <f ca="true">+IF(OFFSET('Sanitation Data'!$H$32,0,10*ROW('Sanitation Data'!H61))="","",OFFSET('Sanitation Data'!$H$32,0,10*ROW('Sanitation Data'!H61)))</f>
        <v/>
      </c>
      <c r="DJ67" s="291" t="str">
        <f ca="true">+IF(OFFSET('Sanitation Data'!$I$28,0,10*ROW('Sanitation Data'!I61))="","",OFFSET('Sanitation Data'!$I$28,0,10*ROW('Sanitation Data'!I61)))</f>
        <v/>
      </c>
      <c r="DK67" s="291" t="str">
        <f ca="true">+IF(OFFSET('Sanitation Data'!$I$29,0,10*ROW('Sanitation Data'!I61))="","",OFFSET('Sanitation Data'!$I$29,0,10*ROW('Sanitation Data'!I61)))</f>
        <v/>
      </c>
      <c r="DL67" s="291" t="str">
        <f ca="true">+IF(OFFSET('Sanitation Data'!$I$30,0,10*ROW('Sanitation Data'!I61))="","",OFFSET('Sanitation Data'!$I$30,0,10*ROW('Sanitation Data'!I61)))</f>
        <v/>
      </c>
      <c r="DM67" s="291" t="str">
        <f ca="true">+IF(OFFSET('Sanitation Data'!$I$31,0,10*ROW('Sanitation Data'!I61))="","",OFFSET('Sanitation Data'!$I$31,0,10*ROW('Sanitation Data'!I61)))</f>
        <v/>
      </c>
      <c r="DN67" s="291" t="str">
        <f ca="true">+IF(OFFSET('Sanitation Data'!$I$32,0,10*ROW('Sanitation Data'!I61))="","",OFFSET('Sanitation Data'!$I$32,0,10*ROW('Sanitation Data'!I61)))</f>
        <v/>
      </c>
      <c r="DO67" s="291" t="str">
        <f ca="true">+IF(OFFSET('Hygiene Data'!$D$11,0,10*ROW('Hygiene Data'!D61))="","",OFFSET('Hygiene Data'!$D$11,0,10*ROW('Hygiene Data'!D61)))</f>
        <v/>
      </c>
      <c r="DP67" s="291" t="str">
        <f ca="true">+IF(OFFSET('Hygiene Data'!$D$12,0,10*ROW('Hygiene Data'!D61))="","",OFFSET('Hygiene Data'!$D$12,0,10*ROW('Hygiene Data'!D61)))</f>
        <v/>
      </c>
      <c r="DQ67" s="291" t="str">
        <f ca="true">+IF(OFFSET('Hygiene Data'!$D$13,0,10*ROW('Hygiene Data'!D61))="","",OFFSET('Hygiene Data'!$D$13,0,10*ROW('Hygiene Data'!D61)))</f>
        <v/>
      </c>
      <c r="DR67" s="291" t="str">
        <f ca="true">+IF(OFFSET('Hygiene Data'!$E$11,0,10*ROW('Hygiene Data'!E61))="","",OFFSET('Hygiene Data'!$E$11,0,10*ROW('Hygiene Data'!E61)))</f>
        <v/>
      </c>
      <c r="DS67" s="291" t="str">
        <f ca="true">+IF(OFFSET('Hygiene Data'!$E$12,0,10*ROW('Hygiene Data'!E61))="","",OFFSET('Hygiene Data'!$E$12,0,10*ROW('Hygiene Data'!E61)))</f>
        <v/>
      </c>
      <c r="DT67" s="291" t="str">
        <f ca="true">+IF(OFFSET('Hygiene Data'!$E$13,0,10*ROW('Hygiene Data'!E61))="","",OFFSET('Hygiene Data'!$E$13,0,10*ROW('Hygiene Data'!E61)))</f>
        <v/>
      </c>
      <c r="DU67" s="291" t="str">
        <f ca="true">+IF(OFFSET('Hygiene Data'!$F$11,0,10*ROW('Hygiene Data'!F61))="","",OFFSET('Hygiene Data'!$F$11,0,10*ROW('Hygiene Data'!F61)))</f>
        <v/>
      </c>
      <c r="DV67" s="291" t="str">
        <f ca="true">+IF(OFFSET('Hygiene Data'!$F$12,0,10*ROW('Hygiene Data'!F61))="","",OFFSET('Hygiene Data'!$F$12,0,10*ROW('Hygiene Data'!F61)))</f>
        <v/>
      </c>
      <c r="DW67" s="291" t="str">
        <f ca="true">+IF(OFFSET('Hygiene Data'!$F$13,0,10*ROW('Hygiene Data'!F61))="","",OFFSET('Hygiene Data'!$F$13,0,10*ROW('Hygiene Data'!F61)))</f>
        <v/>
      </c>
      <c r="DX67" s="291" t="str">
        <f ca="true">+IF(OFFSET('Hygiene Data'!$G$11,0,10*ROW('Hygiene Data'!G61))="","",OFFSET('Hygiene Data'!$G$11,0,10*ROW('Hygiene Data'!G61)))</f>
        <v/>
      </c>
      <c r="DY67" s="291" t="str">
        <f ca="true">+IF(OFFSET('Hygiene Data'!$G$12,0,10*ROW('Hygiene Data'!G61))="","",OFFSET('Hygiene Data'!$G$12,0,10*ROW('Hygiene Data'!G61)))</f>
        <v/>
      </c>
      <c r="DZ67" s="291" t="str">
        <f ca="true">+IF(OFFSET('Hygiene Data'!$G$13,0,10*ROW('Hygiene Data'!G61))="","",OFFSET('Hygiene Data'!$G$13,0,10*ROW('Hygiene Data'!G61)))</f>
        <v/>
      </c>
      <c r="EA67" s="291" t="str">
        <f ca="true">+IF(OFFSET('Hygiene Data'!$H$11,0,10*ROW('Hygiene Data'!H61))="","",OFFSET('Hygiene Data'!$H$11,0,10*ROW('Hygiene Data'!H61)))</f>
        <v/>
      </c>
      <c r="EB67" s="291" t="str">
        <f ca="true">+IF(OFFSET('Hygiene Data'!$H$12,0,10*ROW('Hygiene Data'!H61))="","",OFFSET('Hygiene Data'!$H$12,0,10*ROW('Hygiene Data'!H61)))</f>
        <v/>
      </c>
      <c r="EC67" s="291" t="str">
        <f ca="true">+IF(OFFSET('Hygiene Data'!$H$13,0,10*ROW('Hygiene Data'!H61))="","",OFFSET('Hygiene Data'!$H$13,0,10*ROW('Hygiene Data'!H61)))</f>
        <v/>
      </c>
      <c r="ED67" s="291" t="str">
        <f ca="true">+IF(OFFSET('Hygiene Data'!$I$11,0,10*ROW('Hygiene Data'!I61))="","",OFFSET('Hygiene Data'!$I$11,0,10*ROW('Hygiene Data'!I61)))</f>
        <v/>
      </c>
      <c r="EE67" s="291" t="str">
        <f ca="true">+IF(OFFSET('Hygiene Data'!$I$12,0,10*ROW('Hygiene Data'!I61))="","",OFFSET('Hygiene Data'!$I$12,0,10*ROW('Hygiene Data'!I61)))</f>
        <v/>
      </c>
      <c r="EF67" s="291"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7"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91"/>
      <c r="BS68" s="291" t="str">
        <f ca="true">+IF(OFFSET('Water Data'!$D$27,0,10*ROW('Water Data'!D62))="","",OFFSET('Water Data'!$D$27,0,10*ROW('Water Data'!D62)))</f>
        <v/>
      </c>
      <c r="BT68" s="291" t="str">
        <f ca="true">+IF(OFFSET('Water Data'!$D$28,0,10*ROW('Water Data'!D62))="","",OFFSET('Water Data'!$D$28,0,10*ROW('Water Data'!D62)))</f>
        <v/>
      </c>
      <c r="BU68" s="291" t="str">
        <f ca="true">+IF(OFFSET('Water Data'!$D$29,0,10*ROW('Water Data'!D62))="","",OFFSET('Water Data'!$D$29,0,10*ROW('Water Data'!D62)))</f>
        <v/>
      </c>
      <c r="BV68" s="291" t="str">
        <f ca="true">+IF(OFFSET('Water Data'!$E$27,0,10*ROW('Water Data'!E62))="","",OFFSET('Water Data'!$E$27,0,10*ROW('Water Data'!E62)))</f>
        <v/>
      </c>
      <c r="BW68" s="291" t="str">
        <f ca="true">+IF(OFFSET('Water Data'!$E$28,0,10*ROW('Water Data'!E62))="","",OFFSET('Water Data'!$E$28,0,10*ROW('Water Data'!E62)))</f>
        <v/>
      </c>
      <c r="BX68" s="291" t="str">
        <f ca="true">+IF(OFFSET('Water Data'!$E$29,0,10*ROW('Water Data'!E62))="","",OFFSET('Water Data'!$E$29,0,10*ROW('Water Data'!E62)))</f>
        <v/>
      </c>
      <c r="BY68" s="291" t="str">
        <f ca="true">+IF(OFFSET('Water Data'!$F$27,0,10*ROW('Water Data'!F62))="","",OFFSET('Water Data'!$F$27,0,10*ROW('Water Data'!F62)))</f>
        <v/>
      </c>
      <c r="BZ68" s="291" t="str">
        <f ca="true">+IF(OFFSET('Water Data'!$F$28,0,10*ROW('Water Data'!F62))="","",OFFSET('Water Data'!$F$28,0,10*ROW('Water Data'!F62)))</f>
        <v/>
      </c>
      <c r="CA68" s="291" t="str">
        <f ca="true">+IF(OFFSET('Water Data'!$F$29,0,10*ROW('Water Data'!F62))="","",OFFSET('Water Data'!$F$29,0,10*ROW('Water Data'!F62)))</f>
        <v/>
      </c>
      <c r="CB68" s="291" t="str">
        <f ca="true">+IF(OFFSET('Water Data'!$G$27,0,10*ROW('Water Data'!G62))="","",OFFSET('Water Data'!$G$27,0,10*ROW('Water Data'!G62)))</f>
        <v/>
      </c>
      <c r="CC68" s="291" t="str">
        <f ca="true">+IF(OFFSET('Water Data'!$G$28,0,10*ROW('Water Data'!G62))="","",OFFSET('Water Data'!$G$28,0,10*ROW('Water Data'!G62)))</f>
        <v/>
      </c>
      <c r="CD68" s="291" t="str">
        <f ca="true">+IF(OFFSET('Water Data'!$G$29,0,10*ROW('Water Data'!G62))="","",OFFSET('Water Data'!$G$29,0,10*ROW('Water Data'!G62)))</f>
        <v/>
      </c>
      <c r="CE68" s="291" t="str">
        <f ca="true">+IF(OFFSET('Water Data'!$H$27,0,10*ROW('Water Data'!H62))="","",OFFSET('Water Data'!$H$27,0,10*ROW('Water Data'!H62)))</f>
        <v/>
      </c>
      <c r="CF68" s="291" t="str">
        <f ca="true">+IF(OFFSET('Water Data'!$H$28,0,10*ROW('Water Data'!H62))="","",OFFSET('Water Data'!$H$28,0,10*ROW('Water Data'!H62)))</f>
        <v/>
      </c>
      <c r="CG68" s="291" t="str">
        <f ca="true">+IF(OFFSET('Water Data'!$H$29,0,10*ROW('Water Data'!H62))="","",OFFSET('Water Data'!$H$29,0,10*ROW('Water Data'!H62)))</f>
        <v/>
      </c>
      <c r="CH68" s="291" t="str">
        <f ca="true">+IF(OFFSET('Water Data'!$I$27,0,10*ROW('Water Data'!I62))="","",OFFSET('Water Data'!$I$27,0,10*ROW('Water Data'!I62)))</f>
        <v/>
      </c>
      <c r="CI68" s="291" t="str">
        <f ca="true">+IF(OFFSET('Water Data'!$I$28,0,10*ROW('Water Data'!I62))="","",OFFSET('Water Data'!$I$28,0,10*ROW('Water Data'!I62)))</f>
        <v/>
      </c>
      <c r="CJ68" s="291" t="str">
        <f ca="true">+IF(OFFSET('Water Data'!$I$29,0,10*ROW('Water Data'!I62))="","",OFFSET('Water Data'!$I$29,0,10*ROW('Water Data'!I62)))</f>
        <v/>
      </c>
      <c r="CK68" s="291" t="str">
        <f ca="true">+IF(OFFSET('Sanitation Data'!$D$28,0,10*ROW('Sanitation Data'!D62))="","",OFFSET('Sanitation Data'!$D$28,0,10*ROW('Sanitation Data'!D62)))</f>
        <v/>
      </c>
      <c r="CL68" s="291" t="str">
        <f ca="true">+IF(OFFSET('Sanitation Data'!$D$29,0,10*ROW('Sanitation Data'!D62))="","",OFFSET('Sanitation Data'!$D$29,0,10*ROW('Sanitation Data'!D62)))</f>
        <v/>
      </c>
      <c r="CM68" s="291" t="str">
        <f ca="true">+IF(OFFSET('Sanitation Data'!$D$30,0,10*ROW('Sanitation Data'!D62))="","",OFFSET('Sanitation Data'!$D$30,0,10*ROW('Sanitation Data'!D62)))</f>
        <v/>
      </c>
      <c r="CN68" s="291" t="str">
        <f ca="true">+IF(OFFSET('Sanitation Data'!$D$31,0,10*ROW('Sanitation Data'!D62))="","",OFFSET('Sanitation Data'!$D$31,0,10*ROW('Sanitation Data'!D62)))</f>
        <v/>
      </c>
      <c r="CO68" s="291" t="str">
        <f ca="true">+IF(OFFSET('Sanitation Data'!$D$32,0,10*ROW('Sanitation Data'!D62))="","",OFFSET('Sanitation Data'!$D$32,0,10*ROW('Sanitation Data'!D62)))</f>
        <v/>
      </c>
      <c r="CP68" s="291" t="str">
        <f ca="true">+IF(OFFSET('Sanitation Data'!$E$28,0,10*ROW('Sanitation Data'!E62))="","",OFFSET('Sanitation Data'!$E$28,0,10*ROW('Sanitation Data'!E62)))</f>
        <v/>
      </c>
      <c r="CQ68" s="291" t="str">
        <f ca="true">+IF(OFFSET('Sanitation Data'!$E$29,0,10*ROW('Sanitation Data'!E62))="","",OFFSET('Sanitation Data'!$E$29,0,10*ROW('Sanitation Data'!E62)))</f>
        <v/>
      </c>
      <c r="CR68" s="291" t="str">
        <f ca="true">+IF(OFFSET('Sanitation Data'!$E$30,0,10*ROW('Sanitation Data'!E62))="","",OFFSET('Sanitation Data'!$E$30,0,10*ROW('Sanitation Data'!E62)))</f>
        <v/>
      </c>
      <c r="CS68" s="291" t="str">
        <f ca="true">+IF(OFFSET('Sanitation Data'!$E$31,0,10*ROW('Sanitation Data'!E62))="","",OFFSET('Sanitation Data'!$E$31,0,10*ROW('Sanitation Data'!E62)))</f>
        <v/>
      </c>
      <c r="CT68" s="291" t="str">
        <f ca="true">+IF(OFFSET('Sanitation Data'!$E$32,0,10*ROW('Sanitation Data'!E62))="","",OFFSET('Sanitation Data'!$E$32,0,10*ROW('Sanitation Data'!E62)))</f>
        <v/>
      </c>
      <c r="CU68" s="291" t="str">
        <f ca="true">+IF(OFFSET('Sanitation Data'!$F$28,0,10*ROW('Sanitation Data'!F62))="","",OFFSET('Sanitation Data'!$F$28,0,10*ROW('Sanitation Data'!F62)))</f>
        <v/>
      </c>
      <c r="CV68" s="291" t="str">
        <f ca="true">+IF(OFFSET('Sanitation Data'!$F$29,0,10*ROW('Sanitation Data'!F62))="","",OFFSET('Sanitation Data'!$F$29,0,10*ROW('Sanitation Data'!F62)))</f>
        <v/>
      </c>
      <c r="CW68" s="291" t="str">
        <f ca="true">+IF(OFFSET('Sanitation Data'!$F$30,0,10*ROW('Sanitation Data'!F62))="","",OFFSET('Sanitation Data'!$F$30,0,10*ROW('Sanitation Data'!F62)))</f>
        <v/>
      </c>
      <c r="CX68" s="291" t="str">
        <f ca="true">+IF(OFFSET('Sanitation Data'!$F$31,0,10*ROW('Sanitation Data'!F62))="","",OFFSET('Sanitation Data'!$F$31,0,10*ROW('Sanitation Data'!F62)))</f>
        <v/>
      </c>
      <c r="CY68" s="291" t="str">
        <f ca="true">+IF(OFFSET('Sanitation Data'!$F$32,0,10*ROW('Sanitation Data'!F62))="","",OFFSET('Sanitation Data'!$F$32,0,10*ROW('Sanitation Data'!F62)))</f>
        <v/>
      </c>
      <c r="CZ68" s="291" t="str">
        <f ca="true">+IF(OFFSET('Sanitation Data'!$G$28,0,10*ROW('Sanitation Data'!G62))="","",OFFSET('Sanitation Data'!$G$28,0,10*ROW('Sanitation Data'!G62)))</f>
        <v/>
      </c>
      <c r="DA68" s="291" t="str">
        <f ca="true">+IF(OFFSET('Sanitation Data'!$G$29,0,10*ROW('Sanitation Data'!G62))="","",OFFSET('Sanitation Data'!$G$29,0,10*ROW('Sanitation Data'!G62)))</f>
        <v/>
      </c>
      <c r="DB68" s="291" t="str">
        <f ca="true">+IF(OFFSET('Sanitation Data'!$G$30,0,10*ROW('Sanitation Data'!G62))="","",OFFSET('Sanitation Data'!$G$30,0,10*ROW('Sanitation Data'!G62)))</f>
        <v/>
      </c>
      <c r="DC68" s="291" t="str">
        <f ca="true">+IF(OFFSET('Sanitation Data'!$G$31,0,10*ROW('Sanitation Data'!G62))="","",OFFSET('Sanitation Data'!$G$31,0,10*ROW('Sanitation Data'!G62)))</f>
        <v/>
      </c>
      <c r="DD68" s="291" t="str">
        <f ca="true">+IF(OFFSET('Sanitation Data'!$G$32,0,10*ROW('Sanitation Data'!G62))="","",OFFSET('Sanitation Data'!$G$32,0,10*ROW('Sanitation Data'!G62)))</f>
        <v/>
      </c>
      <c r="DE68" s="291" t="str">
        <f ca="true">+IF(OFFSET('Sanitation Data'!$H$28,0,10*ROW('Sanitation Data'!H62))="","",OFFSET('Sanitation Data'!$H$28,0,10*ROW('Sanitation Data'!H62)))</f>
        <v/>
      </c>
      <c r="DF68" s="291" t="str">
        <f ca="true">+IF(OFFSET('Sanitation Data'!$H$29,0,10*ROW('Sanitation Data'!H62))="","",OFFSET('Sanitation Data'!$H$29,0,10*ROW('Sanitation Data'!H62)))</f>
        <v/>
      </c>
      <c r="DG68" s="291" t="str">
        <f ca="true">+IF(OFFSET('Sanitation Data'!$H$30,0,10*ROW('Sanitation Data'!H62))="","",OFFSET('Sanitation Data'!$H$30,0,10*ROW('Sanitation Data'!H62)))</f>
        <v/>
      </c>
      <c r="DH68" s="291" t="str">
        <f ca="true">+IF(OFFSET('Sanitation Data'!$H$31,0,10*ROW('Sanitation Data'!H62))="","",OFFSET('Sanitation Data'!$H$31,0,10*ROW('Sanitation Data'!H62)))</f>
        <v/>
      </c>
      <c r="DI68" s="291" t="str">
        <f ca="true">+IF(OFFSET('Sanitation Data'!$H$32,0,10*ROW('Sanitation Data'!H62))="","",OFFSET('Sanitation Data'!$H$32,0,10*ROW('Sanitation Data'!H62)))</f>
        <v/>
      </c>
      <c r="DJ68" s="291" t="str">
        <f ca="true">+IF(OFFSET('Sanitation Data'!$I$28,0,10*ROW('Sanitation Data'!I62))="","",OFFSET('Sanitation Data'!$I$28,0,10*ROW('Sanitation Data'!I62)))</f>
        <v/>
      </c>
      <c r="DK68" s="291" t="str">
        <f ca="true">+IF(OFFSET('Sanitation Data'!$I$29,0,10*ROW('Sanitation Data'!I62))="","",OFFSET('Sanitation Data'!$I$29,0,10*ROW('Sanitation Data'!I62)))</f>
        <v/>
      </c>
      <c r="DL68" s="291" t="str">
        <f ca="true">+IF(OFFSET('Sanitation Data'!$I$30,0,10*ROW('Sanitation Data'!I62))="","",OFFSET('Sanitation Data'!$I$30,0,10*ROW('Sanitation Data'!I62)))</f>
        <v/>
      </c>
      <c r="DM68" s="291" t="str">
        <f ca="true">+IF(OFFSET('Sanitation Data'!$I$31,0,10*ROW('Sanitation Data'!I62))="","",OFFSET('Sanitation Data'!$I$31,0,10*ROW('Sanitation Data'!I62)))</f>
        <v/>
      </c>
      <c r="DN68" s="291" t="str">
        <f ca="true">+IF(OFFSET('Sanitation Data'!$I$32,0,10*ROW('Sanitation Data'!I62))="","",OFFSET('Sanitation Data'!$I$32,0,10*ROW('Sanitation Data'!I62)))</f>
        <v/>
      </c>
      <c r="DO68" s="291" t="str">
        <f ca="true">+IF(OFFSET('Hygiene Data'!$D$11,0,10*ROW('Hygiene Data'!D62))="","",OFFSET('Hygiene Data'!$D$11,0,10*ROW('Hygiene Data'!D62)))</f>
        <v/>
      </c>
      <c r="DP68" s="291" t="str">
        <f ca="true">+IF(OFFSET('Hygiene Data'!$D$12,0,10*ROW('Hygiene Data'!D62))="","",OFFSET('Hygiene Data'!$D$12,0,10*ROW('Hygiene Data'!D62)))</f>
        <v/>
      </c>
      <c r="DQ68" s="291" t="str">
        <f ca="true">+IF(OFFSET('Hygiene Data'!$D$13,0,10*ROW('Hygiene Data'!D62))="","",OFFSET('Hygiene Data'!$D$13,0,10*ROW('Hygiene Data'!D62)))</f>
        <v/>
      </c>
      <c r="DR68" s="291" t="str">
        <f ca="true">+IF(OFFSET('Hygiene Data'!$E$11,0,10*ROW('Hygiene Data'!E62))="","",OFFSET('Hygiene Data'!$E$11,0,10*ROW('Hygiene Data'!E62)))</f>
        <v/>
      </c>
      <c r="DS68" s="291" t="str">
        <f ca="true">+IF(OFFSET('Hygiene Data'!$E$12,0,10*ROW('Hygiene Data'!E62))="","",OFFSET('Hygiene Data'!$E$12,0,10*ROW('Hygiene Data'!E62)))</f>
        <v/>
      </c>
      <c r="DT68" s="291" t="str">
        <f ca="true">+IF(OFFSET('Hygiene Data'!$E$13,0,10*ROW('Hygiene Data'!E62))="","",OFFSET('Hygiene Data'!$E$13,0,10*ROW('Hygiene Data'!E62)))</f>
        <v/>
      </c>
      <c r="DU68" s="291" t="str">
        <f ca="true">+IF(OFFSET('Hygiene Data'!$F$11,0,10*ROW('Hygiene Data'!F62))="","",OFFSET('Hygiene Data'!$F$11,0,10*ROW('Hygiene Data'!F62)))</f>
        <v/>
      </c>
      <c r="DV68" s="291" t="str">
        <f ca="true">+IF(OFFSET('Hygiene Data'!$F$12,0,10*ROW('Hygiene Data'!F62))="","",OFFSET('Hygiene Data'!$F$12,0,10*ROW('Hygiene Data'!F62)))</f>
        <v/>
      </c>
      <c r="DW68" s="291" t="str">
        <f ca="true">+IF(OFFSET('Hygiene Data'!$F$13,0,10*ROW('Hygiene Data'!F62))="","",OFFSET('Hygiene Data'!$F$13,0,10*ROW('Hygiene Data'!F62)))</f>
        <v/>
      </c>
      <c r="DX68" s="291" t="str">
        <f ca="true">+IF(OFFSET('Hygiene Data'!$G$11,0,10*ROW('Hygiene Data'!G62))="","",OFFSET('Hygiene Data'!$G$11,0,10*ROW('Hygiene Data'!G62)))</f>
        <v/>
      </c>
      <c r="DY68" s="291" t="str">
        <f ca="true">+IF(OFFSET('Hygiene Data'!$G$12,0,10*ROW('Hygiene Data'!G62))="","",OFFSET('Hygiene Data'!$G$12,0,10*ROW('Hygiene Data'!G62)))</f>
        <v/>
      </c>
      <c r="DZ68" s="291" t="str">
        <f ca="true">+IF(OFFSET('Hygiene Data'!$G$13,0,10*ROW('Hygiene Data'!G62))="","",OFFSET('Hygiene Data'!$G$13,0,10*ROW('Hygiene Data'!G62)))</f>
        <v/>
      </c>
      <c r="EA68" s="291" t="str">
        <f ca="true">+IF(OFFSET('Hygiene Data'!$H$11,0,10*ROW('Hygiene Data'!H62))="","",OFFSET('Hygiene Data'!$H$11,0,10*ROW('Hygiene Data'!H62)))</f>
        <v/>
      </c>
      <c r="EB68" s="291" t="str">
        <f ca="true">+IF(OFFSET('Hygiene Data'!$H$12,0,10*ROW('Hygiene Data'!H62))="","",OFFSET('Hygiene Data'!$H$12,0,10*ROW('Hygiene Data'!H62)))</f>
        <v/>
      </c>
      <c r="EC68" s="291" t="str">
        <f ca="true">+IF(OFFSET('Hygiene Data'!$H$13,0,10*ROW('Hygiene Data'!H62))="","",OFFSET('Hygiene Data'!$H$13,0,10*ROW('Hygiene Data'!H62)))</f>
        <v/>
      </c>
      <c r="ED68" s="291" t="str">
        <f ca="true">+IF(OFFSET('Hygiene Data'!$I$11,0,10*ROW('Hygiene Data'!I62))="","",OFFSET('Hygiene Data'!$I$11,0,10*ROW('Hygiene Data'!I62)))</f>
        <v/>
      </c>
      <c r="EE68" s="291" t="str">
        <f ca="true">+IF(OFFSET('Hygiene Data'!$I$12,0,10*ROW('Hygiene Data'!I62))="","",OFFSET('Hygiene Data'!$I$12,0,10*ROW('Hygiene Data'!I62)))</f>
        <v/>
      </c>
      <c r="EF68" s="291"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7"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91"/>
      <c r="BS69" s="291" t="str">
        <f ca="true">+IF(OFFSET('Water Data'!$D$27,0,10*ROW('Water Data'!D63))="","",OFFSET('Water Data'!$D$27,0,10*ROW('Water Data'!D63)))</f>
        <v/>
      </c>
      <c r="BT69" s="291" t="str">
        <f ca="true">+IF(OFFSET('Water Data'!$D$28,0,10*ROW('Water Data'!D63))="","",OFFSET('Water Data'!$D$28,0,10*ROW('Water Data'!D63)))</f>
        <v/>
      </c>
      <c r="BU69" s="291" t="str">
        <f ca="true">+IF(OFFSET('Water Data'!$D$29,0,10*ROW('Water Data'!D63))="","",OFFSET('Water Data'!$D$29,0,10*ROW('Water Data'!D63)))</f>
        <v/>
      </c>
      <c r="BV69" s="291" t="str">
        <f ca="true">+IF(OFFSET('Water Data'!$E$27,0,10*ROW('Water Data'!E63))="","",OFFSET('Water Data'!$E$27,0,10*ROW('Water Data'!E63)))</f>
        <v/>
      </c>
      <c r="BW69" s="291" t="str">
        <f ca="true">+IF(OFFSET('Water Data'!$E$28,0,10*ROW('Water Data'!E63))="","",OFFSET('Water Data'!$E$28,0,10*ROW('Water Data'!E63)))</f>
        <v/>
      </c>
      <c r="BX69" s="291" t="str">
        <f ca="true">+IF(OFFSET('Water Data'!$E$29,0,10*ROW('Water Data'!E63))="","",OFFSET('Water Data'!$E$29,0,10*ROW('Water Data'!E63)))</f>
        <v/>
      </c>
      <c r="BY69" s="291" t="str">
        <f ca="true">+IF(OFFSET('Water Data'!$F$27,0,10*ROW('Water Data'!F63))="","",OFFSET('Water Data'!$F$27,0,10*ROW('Water Data'!F63)))</f>
        <v/>
      </c>
      <c r="BZ69" s="291" t="str">
        <f ca="true">+IF(OFFSET('Water Data'!$F$28,0,10*ROW('Water Data'!F63))="","",OFFSET('Water Data'!$F$28,0,10*ROW('Water Data'!F63)))</f>
        <v/>
      </c>
      <c r="CA69" s="291" t="str">
        <f ca="true">+IF(OFFSET('Water Data'!$F$29,0,10*ROW('Water Data'!F63))="","",OFFSET('Water Data'!$F$29,0,10*ROW('Water Data'!F63)))</f>
        <v/>
      </c>
      <c r="CB69" s="291" t="str">
        <f ca="true">+IF(OFFSET('Water Data'!$G$27,0,10*ROW('Water Data'!G63))="","",OFFSET('Water Data'!$G$27,0,10*ROW('Water Data'!G63)))</f>
        <v/>
      </c>
      <c r="CC69" s="291" t="str">
        <f ca="true">+IF(OFFSET('Water Data'!$G$28,0,10*ROW('Water Data'!G63))="","",OFFSET('Water Data'!$G$28,0,10*ROW('Water Data'!G63)))</f>
        <v/>
      </c>
      <c r="CD69" s="291" t="str">
        <f ca="true">+IF(OFFSET('Water Data'!$G$29,0,10*ROW('Water Data'!G63))="","",OFFSET('Water Data'!$G$29,0,10*ROW('Water Data'!G63)))</f>
        <v/>
      </c>
      <c r="CE69" s="291" t="str">
        <f ca="true">+IF(OFFSET('Water Data'!$H$27,0,10*ROW('Water Data'!H63))="","",OFFSET('Water Data'!$H$27,0,10*ROW('Water Data'!H63)))</f>
        <v/>
      </c>
      <c r="CF69" s="291" t="str">
        <f ca="true">+IF(OFFSET('Water Data'!$H$28,0,10*ROW('Water Data'!H63))="","",OFFSET('Water Data'!$H$28,0,10*ROW('Water Data'!H63)))</f>
        <v/>
      </c>
      <c r="CG69" s="291" t="str">
        <f ca="true">+IF(OFFSET('Water Data'!$H$29,0,10*ROW('Water Data'!H63))="","",OFFSET('Water Data'!$H$29,0,10*ROW('Water Data'!H63)))</f>
        <v/>
      </c>
      <c r="CH69" s="291" t="str">
        <f ca="true">+IF(OFFSET('Water Data'!$I$27,0,10*ROW('Water Data'!I63))="","",OFFSET('Water Data'!$I$27,0,10*ROW('Water Data'!I63)))</f>
        <v/>
      </c>
      <c r="CI69" s="291" t="str">
        <f ca="true">+IF(OFFSET('Water Data'!$I$28,0,10*ROW('Water Data'!I63))="","",OFFSET('Water Data'!$I$28,0,10*ROW('Water Data'!I63)))</f>
        <v/>
      </c>
      <c r="CJ69" s="291" t="str">
        <f ca="true">+IF(OFFSET('Water Data'!$I$29,0,10*ROW('Water Data'!I63))="","",OFFSET('Water Data'!$I$29,0,10*ROW('Water Data'!I63)))</f>
        <v/>
      </c>
      <c r="CK69" s="291" t="str">
        <f ca="true">+IF(OFFSET('Sanitation Data'!$D$28,0,10*ROW('Sanitation Data'!D63))="","",OFFSET('Sanitation Data'!$D$28,0,10*ROW('Sanitation Data'!D63)))</f>
        <v/>
      </c>
      <c r="CL69" s="291" t="str">
        <f ca="true">+IF(OFFSET('Sanitation Data'!$D$29,0,10*ROW('Sanitation Data'!D63))="","",OFFSET('Sanitation Data'!$D$29,0,10*ROW('Sanitation Data'!D63)))</f>
        <v/>
      </c>
      <c r="CM69" s="291" t="str">
        <f ca="true">+IF(OFFSET('Sanitation Data'!$D$30,0,10*ROW('Sanitation Data'!D63))="","",OFFSET('Sanitation Data'!$D$30,0,10*ROW('Sanitation Data'!D63)))</f>
        <v/>
      </c>
      <c r="CN69" s="291" t="str">
        <f ca="true">+IF(OFFSET('Sanitation Data'!$D$31,0,10*ROW('Sanitation Data'!D63))="","",OFFSET('Sanitation Data'!$D$31,0,10*ROW('Sanitation Data'!D63)))</f>
        <v/>
      </c>
      <c r="CO69" s="291" t="str">
        <f ca="true">+IF(OFFSET('Sanitation Data'!$D$32,0,10*ROW('Sanitation Data'!D63))="","",OFFSET('Sanitation Data'!$D$32,0,10*ROW('Sanitation Data'!D63)))</f>
        <v/>
      </c>
      <c r="CP69" s="291" t="str">
        <f ca="true">+IF(OFFSET('Sanitation Data'!$E$28,0,10*ROW('Sanitation Data'!E63))="","",OFFSET('Sanitation Data'!$E$28,0,10*ROW('Sanitation Data'!E63)))</f>
        <v/>
      </c>
      <c r="CQ69" s="291" t="str">
        <f ca="true">+IF(OFFSET('Sanitation Data'!$E$29,0,10*ROW('Sanitation Data'!E63))="","",OFFSET('Sanitation Data'!$E$29,0,10*ROW('Sanitation Data'!E63)))</f>
        <v/>
      </c>
      <c r="CR69" s="291" t="str">
        <f ca="true">+IF(OFFSET('Sanitation Data'!$E$30,0,10*ROW('Sanitation Data'!E63))="","",OFFSET('Sanitation Data'!$E$30,0,10*ROW('Sanitation Data'!E63)))</f>
        <v/>
      </c>
      <c r="CS69" s="291" t="str">
        <f ca="true">+IF(OFFSET('Sanitation Data'!$E$31,0,10*ROW('Sanitation Data'!E63))="","",OFFSET('Sanitation Data'!$E$31,0,10*ROW('Sanitation Data'!E63)))</f>
        <v/>
      </c>
      <c r="CT69" s="291" t="str">
        <f ca="true">+IF(OFFSET('Sanitation Data'!$E$32,0,10*ROW('Sanitation Data'!E63))="","",OFFSET('Sanitation Data'!$E$32,0,10*ROW('Sanitation Data'!E63)))</f>
        <v/>
      </c>
      <c r="CU69" s="291" t="str">
        <f ca="true">+IF(OFFSET('Sanitation Data'!$F$28,0,10*ROW('Sanitation Data'!F63))="","",OFFSET('Sanitation Data'!$F$28,0,10*ROW('Sanitation Data'!F63)))</f>
        <v/>
      </c>
      <c r="CV69" s="291" t="str">
        <f ca="true">+IF(OFFSET('Sanitation Data'!$F$29,0,10*ROW('Sanitation Data'!F63))="","",OFFSET('Sanitation Data'!$F$29,0,10*ROW('Sanitation Data'!F63)))</f>
        <v/>
      </c>
      <c r="CW69" s="291" t="str">
        <f ca="true">+IF(OFFSET('Sanitation Data'!$F$30,0,10*ROW('Sanitation Data'!F63))="","",OFFSET('Sanitation Data'!$F$30,0,10*ROW('Sanitation Data'!F63)))</f>
        <v/>
      </c>
      <c r="CX69" s="291" t="str">
        <f ca="true">+IF(OFFSET('Sanitation Data'!$F$31,0,10*ROW('Sanitation Data'!F63))="","",OFFSET('Sanitation Data'!$F$31,0,10*ROW('Sanitation Data'!F63)))</f>
        <v/>
      </c>
      <c r="CY69" s="291" t="str">
        <f ca="true">+IF(OFFSET('Sanitation Data'!$F$32,0,10*ROW('Sanitation Data'!F63))="","",OFFSET('Sanitation Data'!$F$32,0,10*ROW('Sanitation Data'!F63)))</f>
        <v/>
      </c>
      <c r="CZ69" s="291" t="str">
        <f ca="true">+IF(OFFSET('Sanitation Data'!$G$28,0,10*ROW('Sanitation Data'!G63))="","",OFFSET('Sanitation Data'!$G$28,0,10*ROW('Sanitation Data'!G63)))</f>
        <v/>
      </c>
      <c r="DA69" s="291" t="str">
        <f ca="true">+IF(OFFSET('Sanitation Data'!$G$29,0,10*ROW('Sanitation Data'!G63))="","",OFFSET('Sanitation Data'!$G$29,0,10*ROW('Sanitation Data'!G63)))</f>
        <v/>
      </c>
      <c r="DB69" s="291" t="str">
        <f ca="true">+IF(OFFSET('Sanitation Data'!$G$30,0,10*ROW('Sanitation Data'!G63))="","",OFFSET('Sanitation Data'!$G$30,0,10*ROW('Sanitation Data'!G63)))</f>
        <v/>
      </c>
      <c r="DC69" s="291" t="str">
        <f ca="true">+IF(OFFSET('Sanitation Data'!$G$31,0,10*ROW('Sanitation Data'!G63))="","",OFFSET('Sanitation Data'!$G$31,0,10*ROW('Sanitation Data'!G63)))</f>
        <v/>
      </c>
      <c r="DD69" s="291" t="str">
        <f ca="true">+IF(OFFSET('Sanitation Data'!$G$32,0,10*ROW('Sanitation Data'!G63))="","",OFFSET('Sanitation Data'!$G$32,0,10*ROW('Sanitation Data'!G63)))</f>
        <v/>
      </c>
      <c r="DE69" s="291" t="str">
        <f ca="true">+IF(OFFSET('Sanitation Data'!$H$28,0,10*ROW('Sanitation Data'!H63))="","",OFFSET('Sanitation Data'!$H$28,0,10*ROW('Sanitation Data'!H63)))</f>
        <v/>
      </c>
      <c r="DF69" s="291" t="str">
        <f ca="true">+IF(OFFSET('Sanitation Data'!$H$29,0,10*ROW('Sanitation Data'!H63))="","",OFFSET('Sanitation Data'!$H$29,0,10*ROW('Sanitation Data'!H63)))</f>
        <v/>
      </c>
      <c r="DG69" s="291" t="str">
        <f ca="true">+IF(OFFSET('Sanitation Data'!$H$30,0,10*ROW('Sanitation Data'!H63))="","",OFFSET('Sanitation Data'!$H$30,0,10*ROW('Sanitation Data'!H63)))</f>
        <v/>
      </c>
      <c r="DH69" s="291" t="str">
        <f ca="true">+IF(OFFSET('Sanitation Data'!$H$31,0,10*ROW('Sanitation Data'!H63))="","",OFFSET('Sanitation Data'!$H$31,0,10*ROW('Sanitation Data'!H63)))</f>
        <v/>
      </c>
      <c r="DI69" s="291" t="str">
        <f ca="true">+IF(OFFSET('Sanitation Data'!$H$32,0,10*ROW('Sanitation Data'!H63))="","",OFFSET('Sanitation Data'!$H$32,0,10*ROW('Sanitation Data'!H63)))</f>
        <v/>
      </c>
      <c r="DJ69" s="291" t="str">
        <f ca="true">+IF(OFFSET('Sanitation Data'!$I$28,0,10*ROW('Sanitation Data'!I63))="","",OFFSET('Sanitation Data'!$I$28,0,10*ROW('Sanitation Data'!I63)))</f>
        <v/>
      </c>
      <c r="DK69" s="291" t="str">
        <f ca="true">+IF(OFFSET('Sanitation Data'!$I$29,0,10*ROW('Sanitation Data'!I63))="","",OFFSET('Sanitation Data'!$I$29,0,10*ROW('Sanitation Data'!I63)))</f>
        <v/>
      </c>
      <c r="DL69" s="291" t="str">
        <f ca="true">+IF(OFFSET('Sanitation Data'!$I$30,0,10*ROW('Sanitation Data'!I63))="","",OFFSET('Sanitation Data'!$I$30,0,10*ROW('Sanitation Data'!I63)))</f>
        <v/>
      </c>
      <c r="DM69" s="291" t="str">
        <f ca="true">+IF(OFFSET('Sanitation Data'!$I$31,0,10*ROW('Sanitation Data'!I63))="","",OFFSET('Sanitation Data'!$I$31,0,10*ROW('Sanitation Data'!I63)))</f>
        <v/>
      </c>
      <c r="DN69" s="291" t="str">
        <f ca="true">+IF(OFFSET('Sanitation Data'!$I$32,0,10*ROW('Sanitation Data'!I63))="","",OFFSET('Sanitation Data'!$I$32,0,10*ROW('Sanitation Data'!I63)))</f>
        <v/>
      </c>
      <c r="DO69" s="291" t="str">
        <f ca="true">+IF(OFFSET('Hygiene Data'!$D$11,0,10*ROW('Hygiene Data'!D63))="","",OFFSET('Hygiene Data'!$D$11,0,10*ROW('Hygiene Data'!D63)))</f>
        <v/>
      </c>
      <c r="DP69" s="291" t="str">
        <f ca="true">+IF(OFFSET('Hygiene Data'!$D$12,0,10*ROW('Hygiene Data'!D63))="","",OFFSET('Hygiene Data'!$D$12,0,10*ROW('Hygiene Data'!D63)))</f>
        <v/>
      </c>
      <c r="DQ69" s="291" t="str">
        <f ca="true">+IF(OFFSET('Hygiene Data'!$D$13,0,10*ROW('Hygiene Data'!D63))="","",OFFSET('Hygiene Data'!$D$13,0,10*ROW('Hygiene Data'!D63)))</f>
        <v/>
      </c>
      <c r="DR69" s="291" t="str">
        <f ca="true">+IF(OFFSET('Hygiene Data'!$E$11,0,10*ROW('Hygiene Data'!E63))="","",OFFSET('Hygiene Data'!$E$11,0,10*ROW('Hygiene Data'!E63)))</f>
        <v/>
      </c>
      <c r="DS69" s="291" t="str">
        <f ca="true">+IF(OFFSET('Hygiene Data'!$E$12,0,10*ROW('Hygiene Data'!E63))="","",OFFSET('Hygiene Data'!$E$12,0,10*ROW('Hygiene Data'!E63)))</f>
        <v/>
      </c>
      <c r="DT69" s="291" t="str">
        <f ca="true">+IF(OFFSET('Hygiene Data'!$E$13,0,10*ROW('Hygiene Data'!E63))="","",OFFSET('Hygiene Data'!$E$13,0,10*ROW('Hygiene Data'!E63)))</f>
        <v/>
      </c>
      <c r="DU69" s="291" t="str">
        <f ca="true">+IF(OFFSET('Hygiene Data'!$F$11,0,10*ROW('Hygiene Data'!F63))="","",OFFSET('Hygiene Data'!$F$11,0,10*ROW('Hygiene Data'!F63)))</f>
        <v/>
      </c>
      <c r="DV69" s="291" t="str">
        <f ca="true">+IF(OFFSET('Hygiene Data'!$F$12,0,10*ROW('Hygiene Data'!F63))="","",OFFSET('Hygiene Data'!$F$12,0,10*ROW('Hygiene Data'!F63)))</f>
        <v/>
      </c>
      <c r="DW69" s="291" t="str">
        <f ca="true">+IF(OFFSET('Hygiene Data'!$F$13,0,10*ROW('Hygiene Data'!F63))="","",OFFSET('Hygiene Data'!$F$13,0,10*ROW('Hygiene Data'!F63)))</f>
        <v/>
      </c>
      <c r="DX69" s="291" t="str">
        <f ca="true">+IF(OFFSET('Hygiene Data'!$G$11,0,10*ROW('Hygiene Data'!G63))="","",OFFSET('Hygiene Data'!$G$11,0,10*ROW('Hygiene Data'!G63)))</f>
        <v/>
      </c>
      <c r="DY69" s="291" t="str">
        <f ca="true">+IF(OFFSET('Hygiene Data'!$G$12,0,10*ROW('Hygiene Data'!G63))="","",OFFSET('Hygiene Data'!$G$12,0,10*ROW('Hygiene Data'!G63)))</f>
        <v/>
      </c>
      <c r="DZ69" s="291" t="str">
        <f ca="true">+IF(OFFSET('Hygiene Data'!$G$13,0,10*ROW('Hygiene Data'!G63))="","",OFFSET('Hygiene Data'!$G$13,0,10*ROW('Hygiene Data'!G63)))</f>
        <v/>
      </c>
      <c r="EA69" s="291" t="str">
        <f ca="true">+IF(OFFSET('Hygiene Data'!$H$11,0,10*ROW('Hygiene Data'!H63))="","",OFFSET('Hygiene Data'!$H$11,0,10*ROW('Hygiene Data'!H63)))</f>
        <v/>
      </c>
      <c r="EB69" s="291" t="str">
        <f ca="true">+IF(OFFSET('Hygiene Data'!$H$12,0,10*ROW('Hygiene Data'!H63))="","",OFFSET('Hygiene Data'!$H$12,0,10*ROW('Hygiene Data'!H63)))</f>
        <v/>
      </c>
      <c r="EC69" s="291" t="str">
        <f ca="true">+IF(OFFSET('Hygiene Data'!$H$13,0,10*ROW('Hygiene Data'!H63))="","",OFFSET('Hygiene Data'!$H$13,0,10*ROW('Hygiene Data'!H63)))</f>
        <v/>
      </c>
      <c r="ED69" s="291" t="str">
        <f ca="true">+IF(OFFSET('Hygiene Data'!$I$11,0,10*ROW('Hygiene Data'!I63))="","",OFFSET('Hygiene Data'!$I$11,0,10*ROW('Hygiene Data'!I63)))</f>
        <v/>
      </c>
      <c r="EE69" s="291" t="str">
        <f ca="true">+IF(OFFSET('Hygiene Data'!$I$12,0,10*ROW('Hygiene Data'!I63))="","",OFFSET('Hygiene Data'!$I$12,0,10*ROW('Hygiene Data'!I63)))</f>
        <v/>
      </c>
      <c r="EF69" s="291"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7"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91"/>
      <c r="BS70" s="291" t="str">
        <f ca="true">+IF(OFFSET('Water Data'!$D$27,0,10*ROW('Water Data'!D64))="","",OFFSET('Water Data'!$D$27,0,10*ROW('Water Data'!D64)))</f>
        <v/>
      </c>
      <c r="BT70" s="291" t="str">
        <f ca="true">+IF(OFFSET('Water Data'!$D$28,0,10*ROW('Water Data'!D64))="","",OFFSET('Water Data'!$D$28,0,10*ROW('Water Data'!D64)))</f>
        <v/>
      </c>
      <c r="BU70" s="291" t="str">
        <f ca="true">+IF(OFFSET('Water Data'!$D$29,0,10*ROW('Water Data'!D64))="","",OFFSET('Water Data'!$D$29,0,10*ROW('Water Data'!D64)))</f>
        <v/>
      </c>
      <c r="BV70" s="291" t="str">
        <f ca="true">+IF(OFFSET('Water Data'!$E$27,0,10*ROW('Water Data'!E64))="","",OFFSET('Water Data'!$E$27,0,10*ROW('Water Data'!E64)))</f>
        <v/>
      </c>
      <c r="BW70" s="291" t="str">
        <f ca="true">+IF(OFFSET('Water Data'!$E$28,0,10*ROW('Water Data'!E64))="","",OFFSET('Water Data'!$E$28,0,10*ROW('Water Data'!E64)))</f>
        <v/>
      </c>
      <c r="BX70" s="291" t="str">
        <f ca="true">+IF(OFFSET('Water Data'!$E$29,0,10*ROW('Water Data'!E64))="","",OFFSET('Water Data'!$E$29,0,10*ROW('Water Data'!E64)))</f>
        <v/>
      </c>
      <c r="BY70" s="291" t="str">
        <f ca="true">+IF(OFFSET('Water Data'!$F$27,0,10*ROW('Water Data'!F64))="","",OFFSET('Water Data'!$F$27,0,10*ROW('Water Data'!F64)))</f>
        <v/>
      </c>
      <c r="BZ70" s="291" t="str">
        <f ca="true">+IF(OFFSET('Water Data'!$F$28,0,10*ROW('Water Data'!F64))="","",OFFSET('Water Data'!$F$28,0,10*ROW('Water Data'!F64)))</f>
        <v/>
      </c>
      <c r="CA70" s="291" t="str">
        <f ca="true">+IF(OFFSET('Water Data'!$F$29,0,10*ROW('Water Data'!F64))="","",OFFSET('Water Data'!$F$29,0,10*ROW('Water Data'!F64)))</f>
        <v/>
      </c>
      <c r="CB70" s="291" t="str">
        <f ca="true">+IF(OFFSET('Water Data'!$G$27,0,10*ROW('Water Data'!G64))="","",OFFSET('Water Data'!$G$27,0,10*ROW('Water Data'!G64)))</f>
        <v/>
      </c>
      <c r="CC70" s="291" t="str">
        <f ca="true">+IF(OFFSET('Water Data'!$G$28,0,10*ROW('Water Data'!G64))="","",OFFSET('Water Data'!$G$28,0,10*ROW('Water Data'!G64)))</f>
        <v/>
      </c>
      <c r="CD70" s="291" t="str">
        <f ca="true">+IF(OFFSET('Water Data'!$G$29,0,10*ROW('Water Data'!G64))="","",OFFSET('Water Data'!$G$29,0,10*ROW('Water Data'!G64)))</f>
        <v/>
      </c>
      <c r="CE70" s="291" t="str">
        <f ca="true">+IF(OFFSET('Water Data'!$H$27,0,10*ROW('Water Data'!H64))="","",OFFSET('Water Data'!$H$27,0,10*ROW('Water Data'!H64)))</f>
        <v/>
      </c>
      <c r="CF70" s="291" t="str">
        <f ca="true">+IF(OFFSET('Water Data'!$H$28,0,10*ROW('Water Data'!H64))="","",OFFSET('Water Data'!$H$28,0,10*ROW('Water Data'!H64)))</f>
        <v/>
      </c>
      <c r="CG70" s="291" t="str">
        <f ca="true">+IF(OFFSET('Water Data'!$H$29,0,10*ROW('Water Data'!H64))="","",OFFSET('Water Data'!$H$29,0,10*ROW('Water Data'!H64)))</f>
        <v/>
      </c>
      <c r="CH70" s="291" t="str">
        <f ca="true">+IF(OFFSET('Water Data'!$I$27,0,10*ROW('Water Data'!I64))="","",OFFSET('Water Data'!$I$27,0,10*ROW('Water Data'!I64)))</f>
        <v/>
      </c>
      <c r="CI70" s="291" t="str">
        <f ca="true">+IF(OFFSET('Water Data'!$I$28,0,10*ROW('Water Data'!I64))="","",OFFSET('Water Data'!$I$28,0,10*ROW('Water Data'!I64)))</f>
        <v/>
      </c>
      <c r="CJ70" s="291" t="str">
        <f ca="true">+IF(OFFSET('Water Data'!$I$29,0,10*ROW('Water Data'!I64))="","",OFFSET('Water Data'!$I$29,0,10*ROW('Water Data'!I64)))</f>
        <v/>
      </c>
      <c r="CK70" s="291" t="str">
        <f ca="true">+IF(OFFSET('Sanitation Data'!$D$28,0,10*ROW('Sanitation Data'!D64))="","",OFFSET('Sanitation Data'!$D$28,0,10*ROW('Sanitation Data'!D64)))</f>
        <v/>
      </c>
      <c r="CL70" s="291" t="str">
        <f ca="true">+IF(OFFSET('Sanitation Data'!$D$29,0,10*ROW('Sanitation Data'!D64))="","",OFFSET('Sanitation Data'!$D$29,0,10*ROW('Sanitation Data'!D64)))</f>
        <v/>
      </c>
      <c r="CM70" s="291" t="str">
        <f ca="true">+IF(OFFSET('Sanitation Data'!$D$30,0,10*ROW('Sanitation Data'!D64))="","",OFFSET('Sanitation Data'!$D$30,0,10*ROW('Sanitation Data'!D64)))</f>
        <v/>
      </c>
      <c r="CN70" s="291" t="str">
        <f ca="true">+IF(OFFSET('Sanitation Data'!$D$31,0,10*ROW('Sanitation Data'!D64))="","",OFFSET('Sanitation Data'!$D$31,0,10*ROW('Sanitation Data'!D64)))</f>
        <v/>
      </c>
      <c r="CO70" s="291" t="str">
        <f ca="true">+IF(OFFSET('Sanitation Data'!$D$32,0,10*ROW('Sanitation Data'!D64))="","",OFFSET('Sanitation Data'!$D$32,0,10*ROW('Sanitation Data'!D64)))</f>
        <v/>
      </c>
      <c r="CP70" s="291" t="str">
        <f ca="true">+IF(OFFSET('Sanitation Data'!$E$28,0,10*ROW('Sanitation Data'!E64))="","",OFFSET('Sanitation Data'!$E$28,0,10*ROW('Sanitation Data'!E64)))</f>
        <v/>
      </c>
      <c r="CQ70" s="291" t="str">
        <f ca="true">+IF(OFFSET('Sanitation Data'!$E$29,0,10*ROW('Sanitation Data'!E64))="","",OFFSET('Sanitation Data'!$E$29,0,10*ROW('Sanitation Data'!E64)))</f>
        <v/>
      </c>
      <c r="CR70" s="291" t="str">
        <f ca="true">+IF(OFFSET('Sanitation Data'!$E$30,0,10*ROW('Sanitation Data'!E64))="","",OFFSET('Sanitation Data'!$E$30,0,10*ROW('Sanitation Data'!E64)))</f>
        <v/>
      </c>
      <c r="CS70" s="291" t="str">
        <f ca="true">+IF(OFFSET('Sanitation Data'!$E$31,0,10*ROW('Sanitation Data'!E64))="","",OFFSET('Sanitation Data'!$E$31,0,10*ROW('Sanitation Data'!E64)))</f>
        <v/>
      </c>
      <c r="CT70" s="291" t="str">
        <f ca="true">+IF(OFFSET('Sanitation Data'!$E$32,0,10*ROW('Sanitation Data'!E64))="","",OFFSET('Sanitation Data'!$E$32,0,10*ROW('Sanitation Data'!E64)))</f>
        <v/>
      </c>
      <c r="CU70" s="291" t="str">
        <f ca="true">+IF(OFFSET('Sanitation Data'!$F$28,0,10*ROW('Sanitation Data'!F64))="","",OFFSET('Sanitation Data'!$F$28,0,10*ROW('Sanitation Data'!F64)))</f>
        <v/>
      </c>
      <c r="CV70" s="291" t="str">
        <f ca="true">+IF(OFFSET('Sanitation Data'!$F$29,0,10*ROW('Sanitation Data'!F64))="","",OFFSET('Sanitation Data'!$F$29,0,10*ROW('Sanitation Data'!F64)))</f>
        <v/>
      </c>
      <c r="CW70" s="291" t="str">
        <f ca="true">+IF(OFFSET('Sanitation Data'!$F$30,0,10*ROW('Sanitation Data'!F64))="","",OFFSET('Sanitation Data'!$F$30,0,10*ROW('Sanitation Data'!F64)))</f>
        <v/>
      </c>
      <c r="CX70" s="291" t="str">
        <f ca="true">+IF(OFFSET('Sanitation Data'!$F$31,0,10*ROW('Sanitation Data'!F64))="","",OFFSET('Sanitation Data'!$F$31,0,10*ROW('Sanitation Data'!F64)))</f>
        <v/>
      </c>
      <c r="CY70" s="291" t="str">
        <f ca="true">+IF(OFFSET('Sanitation Data'!$F$32,0,10*ROW('Sanitation Data'!F64))="","",OFFSET('Sanitation Data'!$F$32,0,10*ROW('Sanitation Data'!F64)))</f>
        <v/>
      </c>
      <c r="CZ70" s="291" t="str">
        <f ca="true">+IF(OFFSET('Sanitation Data'!$G$28,0,10*ROW('Sanitation Data'!G64))="","",OFFSET('Sanitation Data'!$G$28,0,10*ROW('Sanitation Data'!G64)))</f>
        <v/>
      </c>
      <c r="DA70" s="291" t="str">
        <f ca="true">+IF(OFFSET('Sanitation Data'!$G$29,0,10*ROW('Sanitation Data'!G64))="","",OFFSET('Sanitation Data'!$G$29,0,10*ROW('Sanitation Data'!G64)))</f>
        <v/>
      </c>
      <c r="DB70" s="291" t="str">
        <f ca="true">+IF(OFFSET('Sanitation Data'!$G$30,0,10*ROW('Sanitation Data'!G64))="","",OFFSET('Sanitation Data'!$G$30,0,10*ROW('Sanitation Data'!G64)))</f>
        <v/>
      </c>
      <c r="DC70" s="291" t="str">
        <f ca="true">+IF(OFFSET('Sanitation Data'!$G$31,0,10*ROW('Sanitation Data'!G64))="","",OFFSET('Sanitation Data'!$G$31,0,10*ROW('Sanitation Data'!G64)))</f>
        <v/>
      </c>
      <c r="DD70" s="291" t="str">
        <f ca="true">+IF(OFFSET('Sanitation Data'!$G$32,0,10*ROW('Sanitation Data'!G64))="","",OFFSET('Sanitation Data'!$G$32,0,10*ROW('Sanitation Data'!G64)))</f>
        <v/>
      </c>
      <c r="DE70" s="291" t="str">
        <f ca="true">+IF(OFFSET('Sanitation Data'!$H$28,0,10*ROW('Sanitation Data'!H64))="","",OFFSET('Sanitation Data'!$H$28,0,10*ROW('Sanitation Data'!H64)))</f>
        <v/>
      </c>
      <c r="DF70" s="291" t="str">
        <f ca="true">+IF(OFFSET('Sanitation Data'!$H$29,0,10*ROW('Sanitation Data'!H64))="","",OFFSET('Sanitation Data'!$H$29,0,10*ROW('Sanitation Data'!H64)))</f>
        <v/>
      </c>
      <c r="DG70" s="291" t="str">
        <f ca="true">+IF(OFFSET('Sanitation Data'!$H$30,0,10*ROW('Sanitation Data'!H64))="","",OFFSET('Sanitation Data'!$H$30,0,10*ROW('Sanitation Data'!H64)))</f>
        <v/>
      </c>
      <c r="DH70" s="291" t="str">
        <f ca="true">+IF(OFFSET('Sanitation Data'!$H$31,0,10*ROW('Sanitation Data'!H64))="","",OFFSET('Sanitation Data'!$H$31,0,10*ROW('Sanitation Data'!H64)))</f>
        <v/>
      </c>
      <c r="DI70" s="291" t="str">
        <f ca="true">+IF(OFFSET('Sanitation Data'!$H$32,0,10*ROW('Sanitation Data'!H64))="","",OFFSET('Sanitation Data'!$H$32,0,10*ROW('Sanitation Data'!H64)))</f>
        <v/>
      </c>
      <c r="DJ70" s="291" t="str">
        <f ca="true">+IF(OFFSET('Sanitation Data'!$I$28,0,10*ROW('Sanitation Data'!I64))="","",OFFSET('Sanitation Data'!$I$28,0,10*ROW('Sanitation Data'!I64)))</f>
        <v/>
      </c>
      <c r="DK70" s="291" t="str">
        <f ca="true">+IF(OFFSET('Sanitation Data'!$I$29,0,10*ROW('Sanitation Data'!I64))="","",OFFSET('Sanitation Data'!$I$29,0,10*ROW('Sanitation Data'!I64)))</f>
        <v/>
      </c>
      <c r="DL70" s="291" t="str">
        <f ca="true">+IF(OFFSET('Sanitation Data'!$I$30,0,10*ROW('Sanitation Data'!I64))="","",OFFSET('Sanitation Data'!$I$30,0,10*ROW('Sanitation Data'!I64)))</f>
        <v/>
      </c>
      <c r="DM70" s="291" t="str">
        <f ca="true">+IF(OFFSET('Sanitation Data'!$I$31,0,10*ROW('Sanitation Data'!I64))="","",OFFSET('Sanitation Data'!$I$31,0,10*ROW('Sanitation Data'!I64)))</f>
        <v/>
      </c>
      <c r="DN70" s="291" t="str">
        <f ca="true">+IF(OFFSET('Sanitation Data'!$I$32,0,10*ROW('Sanitation Data'!I64))="","",OFFSET('Sanitation Data'!$I$32,0,10*ROW('Sanitation Data'!I64)))</f>
        <v/>
      </c>
      <c r="DO70" s="291" t="str">
        <f ca="true">+IF(OFFSET('Hygiene Data'!$D$11,0,10*ROW('Hygiene Data'!D64))="","",OFFSET('Hygiene Data'!$D$11,0,10*ROW('Hygiene Data'!D64)))</f>
        <v/>
      </c>
      <c r="DP70" s="291" t="str">
        <f ca="true">+IF(OFFSET('Hygiene Data'!$D$12,0,10*ROW('Hygiene Data'!D64))="","",OFFSET('Hygiene Data'!$D$12,0,10*ROW('Hygiene Data'!D64)))</f>
        <v/>
      </c>
      <c r="DQ70" s="291" t="str">
        <f ca="true">+IF(OFFSET('Hygiene Data'!$D$13,0,10*ROW('Hygiene Data'!D64))="","",OFFSET('Hygiene Data'!$D$13,0,10*ROW('Hygiene Data'!D64)))</f>
        <v/>
      </c>
      <c r="DR70" s="291" t="str">
        <f ca="true">+IF(OFFSET('Hygiene Data'!$E$11,0,10*ROW('Hygiene Data'!E64))="","",OFFSET('Hygiene Data'!$E$11,0,10*ROW('Hygiene Data'!E64)))</f>
        <v/>
      </c>
      <c r="DS70" s="291" t="str">
        <f ca="true">+IF(OFFSET('Hygiene Data'!$E$12,0,10*ROW('Hygiene Data'!E64))="","",OFFSET('Hygiene Data'!$E$12,0,10*ROW('Hygiene Data'!E64)))</f>
        <v/>
      </c>
      <c r="DT70" s="291" t="str">
        <f ca="true">+IF(OFFSET('Hygiene Data'!$E$13,0,10*ROW('Hygiene Data'!E64))="","",OFFSET('Hygiene Data'!$E$13,0,10*ROW('Hygiene Data'!E64)))</f>
        <v/>
      </c>
      <c r="DU70" s="291" t="str">
        <f ca="true">+IF(OFFSET('Hygiene Data'!$F$11,0,10*ROW('Hygiene Data'!F64))="","",OFFSET('Hygiene Data'!$F$11,0,10*ROW('Hygiene Data'!F64)))</f>
        <v/>
      </c>
      <c r="DV70" s="291" t="str">
        <f ca="true">+IF(OFFSET('Hygiene Data'!$F$12,0,10*ROW('Hygiene Data'!F64))="","",OFFSET('Hygiene Data'!$F$12,0,10*ROW('Hygiene Data'!F64)))</f>
        <v/>
      </c>
      <c r="DW70" s="291" t="str">
        <f ca="true">+IF(OFFSET('Hygiene Data'!$F$13,0,10*ROW('Hygiene Data'!F64))="","",OFFSET('Hygiene Data'!$F$13,0,10*ROW('Hygiene Data'!F64)))</f>
        <v/>
      </c>
      <c r="DX70" s="291" t="str">
        <f ca="true">+IF(OFFSET('Hygiene Data'!$G$11,0,10*ROW('Hygiene Data'!G64))="","",OFFSET('Hygiene Data'!$G$11,0,10*ROW('Hygiene Data'!G64)))</f>
        <v/>
      </c>
      <c r="DY70" s="291" t="str">
        <f ca="true">+IF(OFFSET('Hygiene Data'!$G$12,0,10*ROW('Hygiene Data'!G64))="","",OFFSET('Hygiene Data'!$G$12,0,10*ROW('Hygiene Data'!G64)))</f>
        <v/>
      </c>
      <c r="DZ70" s="291" t="str">
        <f ca="true">+IF(OFFSET('Hygiene Data'!$G$13,0,10*ROW('Hygiene Data'!G64))="","",OFFSET('Hygiene Data'!$G$13,0,10*ROW('Hygiene Data'!G64)))</f>
        <v/>
      </c>
      <c r="EA70" s="291" t="str">
        <f ca="true">+IF(OFFSET('Hygiene Data'!$H$11,0,10*ROW('Hygiene Data'!H64))="","",OFFSET('Hygiene Data'!$H$11,0,10*ROW('Hygiene Data'!H64)))</f>
        <v/>
      </c>
      <c r="EB70" s="291" t="str">
        <f ca="true">+IF(OFFSET('Hygiene Data'!$H$12,0,10*ROW('Hygiene Data'!H64))="","",OFFSET('Hygiene Data'!$H$12,0,10*ROW('Hygiene Data'!H64)))</f>
        <v/>
      </c>
      <c r="EC70" s="291" t="str">
        <f ca="true">+IF(OFFSET('Hygiene Data'!$H$13,0,10*ROW('Hygiene Data'!H64))="","",OFFSET('Hygiene Data'!$H$13,0,10*ROW('Hygiene Data'!H64)))</f>
        <v/>
      </c>
      <c r="ED70" s="291" t="str">
        <f ca="true">+IF(OFFSET('Hygiene Data'!$I$11,0,10*ROW('Hygiene Data'!I64))="","",OFFSET('Hygiene Data'!$I$11,0,10*ROW('Hygiene Data'!I64)))</f>
        <v/>
      </c>
      <c r="EE70" s="291" t="str">
        <f ca="true">+IF(OFFSET('Hygiene Data'!$I$12,0,10*ROW('Hygiene Data'!I64))="","",OFFSET('Hygiene Data'!$I$12,0,10*ROW('Hygiene Data'!I64)))</f>
        <v/>
      </c>
      <c r="EF70" s="291"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7"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91"/>
      <c r="BS71" s="291" t="str">
        <f ca="true">+IF(OFFSET('Water Data'!$D$27,0,10*ROW('Water Data'!D65))="","",OFFSET('Water Data'!$D$27,0,10*ROW('Water Data'!D65)))</f>
        <v/>
      </c>
      <c r="BT71" s="291" t="str">
        <f ca="true">+IF(OFFSET('Water Data'!$D$28,0,10*ROW('Water Data'!D65))="","",OFFSET('Water Data'!$D$28,0,10*ROW('Water Data'!D65)))</f>
        <v/>
      </c>
      <c r="BU71" s="291" t="str">
        <f ca="true">+IF(OFFSET('Water Data'!$D$29,0,10*ROW('Water Data'!D65))="","",OFFSET('Water Data'!$D$29,0,10*ROW('Water Data'!D65)))</f>
        <v/>
      </c>
      <c r="BV71" s="291" t="str">
        <f ca="true">+IF(OFFSET('Water Data'!$E$27,0,10*ROW('Water Data'!E65))="","",OFFSET('Water Data'!$E$27,0,10*ROW('Water Data'!E65)))</f>
        <v/>
      </c>
      <c r="BW71" s="291" t="str">
        <f ca="true">+IF(OFFSET('Water Data'!$E$28,0,10*ROW('Water Data'!E65))="","",OFFSET('Water Data'!$E$28,0,10*ROW('Water Data'!E65)))</f>
        <v/>
      </c>
      <c r="BX71" s="291" t="str">
        <f ca="true">+IF(OFFSET('Water Data'!$E$29,0,10*ROW('Water Data'!E65))="","",OFFSET('Water Data'!$E$29,0,10*ROW('Water Data'!E65)))</f>
        <v/>
      </c>
      <c r="BY71" s="291" t="str">
        <f ca="true">+IF(OFFSET('Water Data'!$F$27,0,10*ROW('Water Data'!F65))="","",OFFSET('Water Data'!$F$27,0,10*ROW('Water Data'!F65)))</f>
        <v/>
      </c>
      <c r="BZ71" s="291" t="str">
        <f ca="true">+IF(OFFSET('Water Data'!$F$28,0,10*ROW('Water Data'!F65))="","",OFFSET('Water Data'!$F$28,0,10*ROW('Water Data'!F65)))</f>
        <v/>
      </c>
      <c r="CA71" s="291" t="str">
        <f ca="true">+IF(OFFSET('Water Data'!$F$29,0,10*ROW('Water Data'!F65))="","",OFFSET('Water Data'!$F$29,0,10*ROW('Water Data'!F65)))</f>
        <v/>
      </c>
      <c r="CB71" s="291" t="str">
        <f ca="true">+IF(OFFSET('Water Data'!$G$27,0,10*ROW('Water Data'!G65))="","",OFFSET('Water Data'!$G$27,0,10*ROW('Water Data'!G65)))</f>
        <v/>
      </c>
      <c r="CC71" s="291" t="str">
        <f ca="true">+IF(OFFSET('Water Data'!$G$28,0,10*ROW('Water Data'!G65))="","",OFFSET('Water Data'!$G$28,0,10*ROW('Water Data'!G65)))</f>
        <v/>
      </c>
      <c r="CD71" s="291" t="str">
        <f ca="true">+IF(OFFSET('Water Data'!$G$29,0,10*ROW('Water Data'!G65))="","",OFFSET('Water Data'!$G$29,0,10*ROW('Water Data'!G65)))</f>
        <v/>
      </c>
      <c r="CE71" s="291" t="str">
        <f ca="true">+IF(OFFSET('Water Data'!$H$27,0,10*ROW('Water Data'!H65))="","",OFFSET('Water Data'!$H$27,0,10*ROW('Water Data'!H65)))</f>
        <v/>
      </c>
      <c r="CF71" s="291" t="str">
        <f ca="true">+IF(OFFSET('Water Data'!$H$28,0,10*ROW('Water Data'!H65))="","",OFFSET('Water Data'!$H$28,0,10*ROW('Water Data'!H65)))</f>
        <v/>
      </c>
      <c r="CG71" s="291" t="str">
        <f ca="true">+IF(OFFSET('Water Data'!$H$29,0,10*ROW('Water Data'!H65))="","",OFFSET('Water Data'!$H$29,0,10*ROW('Water Data'!H65)))</f>
        <v/>
      </c>
      <c r="CH71" s="291" t="str">
        <f ca="true">+IF(OFFSET('Water Data'!$I$27,0,10*ROW('Water Data'!I65))="","",OFFSET('Water Data'!$I$27,0,10*ROW('Water Data'!I65)))</f>
        <v/>
      </c>
      <c r="CI71" s="291" t="str">
        <f ca="true">+IF(OFFSET('Water Data'!$I$28,0,10*ROW('Water Data'!I65))="","",OFFSET('Water Data'!$I$28,0,10*ROW('Water Data'!I65)))</f>
        <v/>
      </c>
      <c r="CJ71" s="291" t="str">
        <f ca="true">+IF(OFFSET('Water Data'!$I$29,0,10*ROW('Water Data'!I65))="","",OFFSET('Water Data'!$I$29,0,10*ROW('Water Data'!I65)))</f>
        <v/>
      </c>
      <c r="CK71" s="291" t="str">
        <f ca="true">+IF(OFFSET('Sanitation Data'!$D$28,0,10*ROW('Sanitation Data'!D65))="","",OFFSET('Sanitation Data'!$D$28,0,10*ROW('Sanitation Data'!D65)))</f>
        <v/>
      </c>
      <c r="CL71" s="291" t="str">
        <f ca="true">+IF(OFFSET('Sanitation Data'!$D$29,0,10*ROW('Sanitation Data'!D65))="","",OFFSET('Sanitation Data'!$D$29,0,10*ROW('Sanitation Data'!D65)))</f>
        <v/>
      </c>
      <c r="CM71" s="291" t="str">
        <f ca="true">+IF(OFFSET('Sanitation Data'!$D$30,0,10*ROW('Sanitation Data'!D65))="","",OFFSET('Sanitation Data'!$D$30,0,10*ROW('Sanitation Data'!D65)))</f>
        <v/>
      </c>
      <c r="CN71" s="291" t="str">
        <f ca="true">+IF(OFFSET('Sanitation Data'!$D$31,0,10*ROW('Sanitation Data'!D65))="","",OFFSET('Sanitation Data'!$D$31,0,10*ROW('Sanitation Data'!D65)))</f>
        <v/>
      </c>
      <c r="CO71" s="291" t="str">
        <f ca="true">+IF(OFFSET('Sanitation Data'!$D$32,0,10*ROW('Sanitation Data'!D65))="","",OFFSET('Sanitation Data'!$D$32,0,10*ROW('Sanitation Data'!D65)))</f>
        <v/>
      </c>
      <c r="CP71" s="291" t="str">
        <f ca="true">+IF(OFFSET('Sanitation Data'!$E$28,0,10*ROW('Sanitation Data'!E65))="","",OFFSET('Sanitation Data'!$E$28,0,10*ROW('Sanitation Data'!E65)))</f>
        <v/>
      </c>
      <c r="CQ71" s="291" t="str">
        <f ca="true">+IF(OFFSET('Sanitation Data'!$E$29,0,10*ROW('Sanitation Data'!E65))="","",OFFSET('Sanitation Data'!$E$29,0,10*ROW('Sanitation Data'!E65)))</f>
        <v/>
      </c>
      <c r="CR71" s="291" t="str">
        <f ca="true">+IF(OFFSET('Sanitation Data'!$E$30,0,10*ROW('Sanitation Data'!E65))="","",OFFSET('Sanitation Data'!$E$30,0,10*ROW('Sanitation Data'!E65)))</f>
        <v/>
      </c>
      <c r="CS71" s="291" t="str">
        <f ca="true">+IF(OFFSET('Sanitation Data'!$E$31,0,10*ROW('Sanitation Data'!E65))="","",OFFSET('Sanitation Data'!$E$31,0,10*ROW('Sanitation Data'!E65)))</f>
        <v/>
      </c>
      <c r="CT71" s="291" t="str">
        <f ca="true">+IF(OFFSET('Sanitation Data'!$E$32,0,10*ROW('Sanitation Data'!E65))="","",OFFSET('Sanitation Data'!$E$32,0,10*ROW('Sanitation Data'!E65)))</f>
        <v/>
      </c>
      <c r="CU71" s="291" t="str">
        <f ca="true">+IF(OFFSET('Sanitation Data'!$F$28,0,10*ROW('Sanitation Data'!F65))="","",OFFSET('Sanitation Data'!$F$28,0,10*ROW('Sanitation Data'!F65)))</f>
        <v/>
      </c>
      <c r="CV71" s="291" t="str">
        <f ca="true">+IF(OFFSET('Sanitation Data'!$F$29,0,10*ROW('Sanitation Data'!F65))="","",OFFSET('Sanitation Data'!$F$29,0,10*ROW('Sanitation Data'!F65)))</f>
        <v/>
      </c>
      <c r="CW71" s="291" t="str">
        <f ca="true">+IF(OFFSET('Sanitation Data'!$F$30,0,10*ROW('Sanitation Data'!F65))="","",OFFSET('Sanitation Data'!$F$30,0,10*ROW('Sanitation Data'!F65)))</f>
        <v/>
      </c>
      <c r="CX71" s="291" t="str">
        <f ca="true">+IF(OFFSET('Sanitation Data'!$F$31,0,10*ROW('Sanitation Data'!F65))="","",OFFSET('Sanitation Data'!$F$31,0,10*ROW('Sanitation Data'!F65)))</f>
        <v/>
      </c>
      <c r="CY71" s="291" t="str">
        <f ca="true">+IF(OFFSET('Sanitation Data'!$F$32,0,10*ROW('Sanitation Data'!F65))="","",OFFSET('Sanitation Data'!$F$32,0,10*ROW('Sanitation Data'!F65)))</f>
        <v/>
      </c>
      <c r="CZ71" s="291" t="str">
        <f ca="true">+IF(OFFSET('Sanitation Data'!$G$28,0,10*ROW('Sanitation Data'!G65))="","",OFFSET('Sanitation Data'!$G$28,0,10*ROW('Sanitation Data'!G65)))</f>
        <v/>
      </c>
      <c r="DA71" s="291" t="str">
        <f ca="true">+IF(OFFSET('Sanitation Data'!$G$29,0,10*ROW('Sanitation Data'!G65))="","",OFFSET('Sanitation Data'!$G$29,0,10*ROW('Sanitation Data'!G65)))</f>
        <v/>
      </c>
      <c r="DB71" s="291" t="str">
        <f ca="true">+IF(OFFSET('Sanitation Data'!$G$30,0,10*ROW('Sanitation Data'!G65))="","",OFFSET('Sanitation Data'!$G$30,0,10*ROW('Sanitation Data'!G65)))</f>
        <v/>
      </c>
      <c r="DC71" s="291" t="str">
        <f ca="true">+IF(OFFSET('Sanitation Data'!$G$31,0,10*ROW('Sanitation Data'!G65))="","",OFFSET('Sanitation Data'!$G$31,0,10*ROW('Sanitation Data'!G65)))</f>
        <v/>
      </c>
      <c r="DD71" s="291" t="str">
        <f ca="true">+IF(OFFSET('Sanitation Data'!$G$32,0,10*ROW('Sanitation Data'!G65))="","",OFFSET('Sanitation Data'!$G$32,0,10*ROW('Sanitation Data'!G65)))</f>
        <v/>
      </c>
      <c r="DE71" s="291" t="str">
        <f ca="true">+IF(OFFSET('Sanitation Data'!$H$28,0,10*ROW('Sanitation Data'!H65))="","",OFFSET('Sanitation Data'!$H$28,0,10*ROW('Sanitation Data'!H65)))</f>
        <v/>
      </c>
      <c r="DF71" s="291" t="str">
        <f ca="true">+IF(OFFSET('Sanitation Data'!$H$29,0,10*ROW('Sanitation Data'!H65))="","",OFFSET('Sanitation Data'!$H$29,0,10*ROW('Sanitation Data'!H65)))</f>
        <v/>
      </c>
      <c r="DG71" s="291" t="str">
        <f ca="true">+IF(OFFSET('Sanitation Data'!$H$30,0,10*ROW('Sanitation Data'!H65))="","",OFFSET('Sanitation Data'!$H$30,0,10*ROW('Sanitation Data'!H65)))</f>
        <v/>
      </c>
      <c r="DH71" s="291" t="str">
        <f ca="true">+IF(OFFSET('Sanitation Data'!$H$31,0,10*ROW('Sanitation Data'!H65))="","",OFFSET('Sanitation Data'!$H$31,0,10*ROW('Sanitation Data'!H65)))</f>
        <v/>
      </c>
      <c r="DI71" s="291" t="str">
        <f ca="true">+IF(OFFSET('Sanitation Data'!$H$32,0,10*ROW('Sanitation Data'!H65))="","",OFFSET('Sanitation Data'!$H$32,0,10*ROW('Sanitation Data'!H65)))</f>
        <v/>
      </c>
      <c r="DJ71" s="291" t="str">
        <f ca="true">+IF(OFFSET('Sanitation Data'!$I$28,0,10*ROW('Sanitation Data'!I65))="","",OFFSET('Sanitation Data'!$I$28,0,10*ROW('Sanitation Data'!I65)))</f>
        <v/>
      </c>
      <c r="DK71" s="291" t="str">
        <f ca="true">+IF(OFFSET('Sanitation Data'!$I$29,0,10*ROW('Sanitation Data'!I65))="","",OFFSET('Sanitation Data'!$I$29,0,10*ROW('Sanitation Data'!I65)))</f>
        <v/>
      </c>
      <c r="DL71" s="291" t="str">
        <f ca="true">+IF(OFFSET('Sanitation Data'!$I$30,0,10*ROW('Sanitation Data'!I65))="","",OFFSET('Sanitation Data'!$I$30,0,10*ROW('Sanitation Data'!I65)))</f>
        <v/>
      </c>
      <c r="DM71" s="291" t="str">
        <f ca="true">+IF(OFFSET('Sanitation Data'!$I$31,0,10*ROW('Sanitation Data'!I65))="","",OFFSET('Sanitation Data'!$I$31,0,10*ROW('Sanitation Data'!I65)))</f>
        <v/>
      </c>
      <c r="DN71" s="291" t="str">
        <f ca="true">+IF(OFFSET('Sanitation Data'!$I$32,0,10*ROW('Sanitation Data'!I65))="","",OFFSET('Sanitation Data'!$I$32,0,10*ROW('Sanitation Data'!I65)))</f>
        <v/>
      </c>
      <c r="DO71" s="291" t="str">
        <f ca="true">+IF(OFFSET('Hygiene Data'!$D$11,0,10*ROW('Hygiene Data'!D65))="","",OFFSET('Hygiene Data'!$D$11,0,10*ROW('Hygiene Data'!D65)))</f>
        <v/>
      </c>
      <c r="DP71" s="291" t="str">
        <f ca="true">+IF(OFFSET('Hygiene Data'!$D$12,0,10*ROW('Hygiene Data'!D65))="","",OFFSET('Hygiene Data'!$D$12,0,10*ROW('Hygiene Data'!D65)))</f>
        <v/>
      </c>
      <c r="DQ71" s="291" t="str">
        <f ca="true">+IF(OFFSET('Hygiene Data'!$D$13,0,10*ROW('Hygiene Data'!D65))="","",OFFSET('Hygiene Data'!$D$13,0,10*ROW('Hygiene Data'!D65)))</f>
        <v/>
      </c>
      <c r="DR71" s="291" t="str">
        <f ca="true">+IF(OFFSET('Hygiene Data'!$E$11,0,10*ROW('Hygiene Data'!E65))="","",OFFSET('Hygiene Data'!$E$11,0,10*ROW('Hygiene Data'!E65)))</f>
        <v/>
      </c>
      <c r="DS71" s="291" t="str">
        <f ca="true">+IF(OFFSET('Hygiene Data'!$E$12,0,10*ROW('Hygiene Data'!E65))="","",OFFSET('Hygiene Data'!$E$12,0,10*ROW('Hygiene Data'!E65)))</f>
        <v/>
      </c>
      <c r="DT71" s="291" t="str">
        <f ca="true">+IF(OFFSET('Hygiene Data'!$E$13,0,10*ROW('Hygiene Data'!E65))="","",OFFSET('Hygiene Data'!$E$13,0,10*ROW('Hygiene Data'!E65)))</f>
        <v/>
      </c>
      <c r="DU71" s="291" t="str">
        <f ca="true">+IF(OFFSET('Hygiene Data'!$F$11,0,10*ROW('Hygiene Data'!F65))="","",OFFSET('Hygiene Data'!$F$11,0,10*ROW('Hygiene Data'!F65)))</f>
        <v/>
      </c>
      <c r="DV71" s="291" t="str">
        <f ca="true">+IF(OFFSET('Hygiene Data'!$F$12,0,10*ROW('Hygiene Data'!F65))="","",OFFSET('Hygiene Data'!$F$12,0,10*ROW('Hygiene Data'!F65)))</f>
        <v/>
      </c>
      <c r="DW71" s="291" t="str">
        <f ca="true">+IF(OFFSET('Hygiene Data'!$F$13,0,10*ROW('Hygiene Data'!F65))="","",OFFSET('Hygiene Data'!$F$13,0,10*ROW('Hygiene Data'!F65)))</f>
        <v/>
      </c>
      <c r="DX71" s="291" t="str">
        <f ca="true">+IF(OFFSET('Hygiene Data'!$G$11,0,10*ROW('Hygiene Data'!G65))="","",OFFSET('Hygiene Data'!$G$11,0,10*ROW('Hygiene Data'!G65)))</f>
        <v/>
      </c>
      <c r="DY71" s="291" t="str">
        <f ca="true">+IF(OFFSET('Hygiene Data'!$G$12,0,10*ROW('Hygiene Data'!G65))="","",OFFSET('Hygiene Data'!$G$12,0,10*ROW('Hygiene Data'!G65)))</f>
        <v/>
      </c>
      <c r="DZ71" s="291" t="str">
        <f ca="true">+IF(OFFSET('Hygiene Data'!$G$13,0,10*ROW('Hygiene Data'!G65))="","",OFFSET('Hygiene Data'!$G$13,0,10*ROW('Hygiene Data'!G65)))</f>
        <v/>
      </c>
      <c r="EA71" s="291" t="str">
        <f ca="true">+IF(OFFSET('Hygiene Data'!$H$11,0,10*ROW('Hygiene Data'!H65))="","",OFFSET('Hygiene Data'!$H$11,0,10*ROW('Hygiene Data'!H65)))</f>
        <v/>
      </c>
      <c r="EB71" s="291" t="str">
        <f ca="true">+IF(OFFSET('Hygiene Data'!$H$12,0,10*ROW('Hygiene Data'!H65))="","",OFFSET('Hygiene Data'!$H$12,0,10*ROW('Hygiene Data'!H65)))</f>
        <v/>
      </c>
      <c r="EC71" s="291" t="str">
        <f ca="true">+IF(OFFSET('Hygiene Data'!$H$13,0,10*ROW('Hygiene Data'!H65))="","",OFFSET('Hygiene Data'!$H$13,0,10*ROW('Hygiene Data'!H65)))</f>
        <v/>
      </c>
      <c r="ED71" s="291" t="str">
        <f ca="true">+IF(OFFSET('Hygiene Data'!$I$11,0,10*ROW('Hygiene Data'!I65))="","",OFFSET('Hygiene Data'!$I$11,0,10*ROW('Hygiene Data'!I65)))</f>
        <v/>
      </c>
      <c r="EE71" s="291" t="str">
        <f ca="true">+IF(OFFSET('Hygiene Data'!$I$12,0,10*ROW('Hygiene Data'!I65))="","",OFFSET('Hygiene Data'!$I$12,0,10*ROW('Hygiene Data'!I65)))</f>
        <v/>
      </c>
      <c r="EF71" s="291"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7"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91"/>
      <c r="BS72" s="291" t="str">
        <f ca="true">+IF(OFFSET('Water Data'!$D$27,0,10*ROW('Water Data'!D66))="","",OFFSET('Water Data'!$D$27,0,10*ROW('Water Data'!D66)))</f>
        <v/>
      </c>
      <c r="BT72" s="291" t="str">
        <f ca="true">+IF(OFFSET('Water Data'!$D$28,0,10*ROW('Water Data'!D66))="","",OFFSET('Water Data'!$D$28,0,10*ROW('Water Data'!D66)))</f>
        <v/>
      </c>
      <c r="BU72" s="291" t="str">
        <f ca="true">+IF(OFFSET('Water Data'!$D$29,0,10*ROW('Water Data'!D66))="","",OFFSET('Water Data'!$D$29,0,10*ROW('Water Data'!D66)))</f>
        <v/>
      </c>
      <c r="BV72" s="291" t="str">
        <f ca="true">+IF(OFFSET('Water Data'!$E$27,0,10*ROW('Water Data'!E66))="","",OFFSET('Water Data'!$E$27,0,10*ROW('Water Data'!E66)))</f>
        <v/>
      </c>
      <c r="BW72" s="291" t="str">
        <f ca="true">+IF(OFFSET('Water Data'!$E$28,0,10*ROW('Water Data'!E66))="","",OFFSET('Water Data'!$E$28,0,10*ROW('Water Data'!E66)))</f>
        <v/>
      </c>
      <c r="BX72" s="291" t="str">
        <f ca="true">+IF(OFFSET('Water Data'!$E$29,0,10*ROW('Water Data'!E66))="","",OFFSET('Water Data'!$E$29,0,10*ROW('Water Data'!E66)))</f>
        <v/>
      </c>
      <c r="BY72" s="291" t="str">
        <f ca="true">+IF(OFFSET('Water Data'!$F$27,0,10*ROW('Water Data'!F66))="","",OFFSET('Water Data'!$F$27,0,10*ROW('Water Data'!F66)))</f>
        <v/>
      </c>
      <c r="BZ72" s="291" t="str">
        <f ca="true">+IF(OFFSET('Water Data'!$F$28,0,10*ROW('Water Data'!F66))="","",OFFSET('Water Data'!$F$28,0,10*ROW('Water Data'!F66)))</f>
        <v/>
      </c>
      <c r="CA72" s="291" t="str">
        <f ca="true">+IF(OFFSET('Water Data'!$F$29,0,10*ROW('Water Data'!F66))="","",OFFSET('Water Data'!$F$29,0,10*ROW('Water Data'!F66)))</f>
        <v/>
      </c>
      <c r="CB72" s="291" t="str">
        <f ca="true">+IF(OFFSET('Water Data'!$G$27,0,10*ROW('Water Data'!G66))="","",OFFSET('Water Data'!$G$27,0,10*ROW('Water Data'!G66)))</f>
        <v/>
      </c>
      <c r="CC72" s="291" t="str">
        <f ca="true">+IF(OFFSET('Water Data'!$G$28,0,10*ROW('Water Data'!G66))="","",OFFSET('Water Data'!$G$28,0,10*ROW('Water Data'!G66)))</f>
        <v/>
      </c>
      <c r="CD72" s="291" t="str">
        <f ca="true">+IF(OFFSET('Water Data'!$G$29,0,10*ROW('Water Data'!G66))="","",OFFSET('Water Data'!$G$29,0,10*ROW('Water Data'!G66)))</f>
        <v/>
      </c>
      <c r="CE72" s="291" t="str">
        <f ca="true">+IF(OFFSET('Water Data'!$H$27,0,10*ROW('Water Data'!H66))="","",OFFSET('Water Data'!$H$27,0,10*ROW('Water Data'!H66)))</f>
        <v/>
      </c>
      <c r="CF72" s="291" t="str">
        <f ca="true">+IF(OFFSET('Water Data'!$H$28,0,10*ROW('Water Data'!H66))="","",OFFSET('Water Data'!$H$28,0,10*ROW('Water Data'!H66)))</f>
        <v/>
      </c>
      <c r="CG72" s="291" t="str">
        <f ca="true">+IF(OFFSET('Water Data'!$H$29,0,10*ROW('Water Data'!H66))="","",OFFSET('Water Data'!$H$29,0,10*ROW('Water Data'!H66)))</f>
        <v/>
      </c>
      <c r="CH72" s="291" t="str">
        <f ca="true">+IF(OFFSET('Water Data'!$I$27,0,10*ROW('Water Data'!I66))="","",OFFSET('Water Data'!$I$27,0,10*ROW('Water Data'!I66)))</f>
        <v/>
      </c>
      <c r="CI72" s="291" t="str">
        <f ca="true">+IF(OFFSET('Water Data'!$I$28,0,10*ROW('Water Data'!I66))="","",OFFSET('Water Data'!$I$28,0,10*ROW('Water Data'!I66)))</f>
        <v/>
      </c>
      <c r="CJ72" s="291" t="str">
        <f ca="true">+IF(OFFSET('Water Data'!$I$29,0,10*ROW('Water Data'!I66))="","",OFFSET('Water Data'!$I$29,0,10*ROW('Water Data'!I66)))</f>
        <v/>
      </c>
      <c r="CK72" s="291" t="str">
        <f ca="true">+IF(OFFSET('Sanitation Data'!$D$28,0,10*ROW('Sanitation Data'!D66))="","",OFFSET('Sanitation Data'!$D$28,0,10*ROW('Sanitation Data'!D66)))</f>
        <v/>
      </c>
      <c r="CL72" s="291" t="str">
        <f ca="true">+IF(OFFSET('Sanitation Data'!$D$29,0,10*ROW('Sanitation Data'!D66))="","",OFFSET('Sanitation Data'!$D$29,0,10*ROW('Sanitation Data'!D66)))</f>
        <v/>
      </c>
      <c r="CM72" s="291" t="str">
        <f ca="true">+IF(OFFSET('Sanitation Data'!$D$30,0,10*ROW('Sanitation Data'!D66))="","",OFFSET('Sanitation Data'!$D$30,0,10*ROW('Sanitation Data'!D66)))</f>
        <v/>
      </c>
      <c r="CN72" s="291" t="str">
        <f ca="true">+IF(OFFSET('Sanitation Data'!$D$31,0,10*ROW('Sanitation Data'!D66))="","",OFFSET('Sanitation Data'!$D$31,0,10*ROW('Sanitation Data'!D66)))</f>
        <v/>
      </c>
      <c r="CO72" s="291" t="str">
        <f ca="true">+IF(OFFSET('Sanitation Data'!$D$32,0,10*ROW('Sanitation Data'!D66))="","",OFFSET('Sanitation Data'!$D$32,0,10*ROW('Sanitation Data'!D66)))</f>
        <v/>
      </c>
      <c r="CP72" s="291" t="str">
        <f ca="true">+IF(OFFSET('Sanitation Data'!$E$28,0,10*ROW('Sanitation Data'!E66))="","",OFFSET('Sanitation Data'!$E$28,0,10*ROW('Sanitation Data'!E66)))</f>
        <v/>
      </c>
      <c r="CQ72" s="291" t="str">
        <f ca="true">+IF(OFFSET('Sanitation Data'!$E$29,0,10*ROW('Sanitation Data'!E66))="","",OFFSET('Sanitation Data'!$E$29,0,10*ROW('Sanitation Data'!E66)))</f>
        <v/>
      </c>
      <c r="CR72" s="291" t="str">
        <f ca="true">+IF(OFFSET('Sanitation Data'!$E$30,0,10*ROW('Sanitation Data'!E66))="","",OFFSET('Sanitation Data'!$E$30,0,10*ROW('Sanitation Data'!E66)))</f>
        <v/>
      </c>
      <c r="CS72" s="291" t="str">
        <f ca="true">+IF(OFFSET('Sanitation Data'!$E$31,0,10*ROW('Sanitation Data'!E66))="","",OFFSET('Sanitation Data'!$E$31,0,10*ROW('Sanitation Data'!E66)))</f>
        <v/>
      </c>
      <c r="CT72" s="291" t="str">
        <f ca="true">+IF(OFFSET('Sanitation Data'!$E$32,0,10*ROW('Sanitation Data'!E66))="","",OFFSET('Sanitation Data'!$E$32,0,10*ROW('Sanitation Data'!E66)))</f>
        <v/>
      </c>
      <c r="CU72" s="291" t="str">
        <f ca="true">+IF(OFFSET('Sanitation Data'!$F$28,0,10*ROW('Sanitation Data'!F66))="","",OFFSET('Sanitation Data'!$F$28,0,10*ROW('Sanitation Data'!F66)))</f>
        <v/>
      </c>
      <c r="CV72" s="291" t="str">
        <f ca="true">+IF(OFFSET('Sanitation Data'!$F$29,0,10*ROW('Sanitation Data'!F66))="","",OFFSET('Sanitation Data'!$F$29,0,10*ROW('Sanitation Data'!F66)))</f>
        <v/>
      </c>
      <c r="CW72" s="291" t="str">
        <f ca="true">+IF(OFFSET('Sanitation Data'!$F$30,0,10*ROW('Sanitation Data'!F66))="","",OFFSET('Sanitation Data'!$F$30,0,10*ROW('Sanitation Data'!F66)))</f>
        <v/>
      </c>
      <c r="CX72" s="291" t="str">
        <f ca="true">+IF(OFFSET('Sanitation Data'!$F$31,0,10*ROW('Sanitation Data'!F66))="","",OFFSET('Sanitation Data'!$F$31,0,10*ROW('Sanitation Data'!F66)))</f>
        <v/>
      </c>
      <c r="CY72" s="291" t="str">
        <f ca="true">+IF(OFFSET('Sanitation Data'!$F$32,0,10*ROW('Sanitation Data'!F66))="","",OFFSET('Sanitation Data'!$F$32,0,10*ROW('Sanitation Data'!F66)))</f>
        <v/>
      </c>
      <c r="CZ72" s="291" t="str">
        <f ca="true">+IF(OFFSET('Sanitation Data'!$G$28,0,10*ROW('Sanitation Data'!G66))="","",OFFSET('Sanitation Data'!$G$28,0,10*ROW('Sanitation Data'!G66)))</f>
        <v/>
      </c>
      <c r="DA72" s="291" t="str">
        <f ca="true">+IF(OFFSET('Sanitation Data'!$G$29,0,10*ROW('Sanitation Data'!G66))="","",OFFSET('Sanitation Data'!$G$29,0,10*ROW('Sanitation Data'!G66)))</f>
        <v/>
      </c>
      <c r="DB72" s="291" t="str">
        <f ca="true">+IF(OFFSET('Sanitation Data'!$G$30,0,10*ROW('Sanitation Data'!G66))="","",OFFSET('Sanitation Data'!$G$30,0,10*ROW('Sanitation Data'!G66)))</f>
        <v/>
      </c>
      <c r="DC72" s="291" t="str">
        <f ca="true">+IF(OFFSET('Sanitation Data'!$G$31,0,10*ROW('Sanitation Data'!G66))="","",OFFSET('Sanitation Data'!$G$31,0,10*ROW('Sanitation Data'!G66)))</f>
        <v/>
      </c>
      <c r="DD72" s="291" t="str">
        <f ca="true">+IF(OFFSET('Sanitation Data'!$G$32,0,10*ROW('Sanitation Data'!G66))="","",OFFSET('Sanitation Data'!$G$32,0,10*ROW('Sanitation Data'!G66)))</f>
        <v/>
      </c>
      <c r="DE72" s="291" t="str">
        <f ca="true">+IF(OFFSET('Sanitation Data'!$H$28,0,10*ROW('Sanitation Data'!H66))="","",OFFSET('Sanitation Data'!$H$28,0,10*ROW('Sanitation Data'!H66)))</f>
        <v/>
      </c>
      <c r="DF72" s="291" t="str">
        <f ca="true">+IF(OFFSET('Sanitation Data'!$H$29,0,10*ROW('Sanitation Data'!H66))="","",OFFSET('Sanitation Data'!$H$29,0,10*ROW('Sanitation Data'!H66)))</f>
        <v/>
      </c>
      <c r="DG72" s="291" t="str">
        <f ca="true">+IF(OFFSET('Sanitation Data'!$H$30,0,10*ROW('Sanitation Data'!H66))="","",OFFSET('Sanitation Data'!$H$30,0,10*ROW('Sanitation Data'!H66)))</f>
        <v/>
      </c>
      <c r="DH72" s="291" t="str">
        <f ca="true">+IF(OFFSET('Sanitation Data'!$H$31,0,10*ROW('Sanitation Data'!H66))="","",OFFSET('Sanitation Data'!$H$31,0,10*ROW('Sanitation Data'!H66)))</f>
        <v/>
      </c>
      <c r="DI72" s="291" t="str">
        <f ca="true">+IF(OFFSET('Sanitation Data'!$H$32,0,10*ROW('Sanitation Data'!H66))="","",OFFSET('Sanitation Data'!$H$32,0,10*ROW('Sanitation Data'!H66)))</f>
        <v/>
      </c>
      <c r="DJ72" s="291" t="str">
        <f ca="true">+IF(OFFSET('Sanitation Data'!$I$28,0,10*ROW('Sanitation Data'!I66))="","",OFFSET('Sanitation Data'!$I$28,0,10*ROW('Sanitation Data'!I66)))</f>
        <v/>
      </c>
      <c r="DK72" s="291" t="str">
        <f ca="true">+IF(OFFSET('Sanitation Data'!$I$29,0,10*ROW('Sanitation Data'!I66))="","",OFFSET('Sanitation Data'!$I$29,0,10*ROW('Sanitation Data'!I66)))</f>
        <v/>
      </c>
      <c r="DL72" s="291" t="str">
        <f ca="true">+IF(OFFSET('Sanitation Data'!$I$30,0,10*ROW('Sanitation Data'!I66))="","",OFFSET('Sanitation Data'!$I$30,0,10*ROW('Sanitation Data'!I66)))</f>
        <v/>
      </c>
      <c r="DM72" s="291" t="str">
        <f ca="true">+IF(OFFSET('Sanitation Data'!$I$31,0,10*ROW('Sanitation Data'!I66))="","",OFFSET('Sanitation Data'!$I$31,0,10*ROW('Sanitation Data'!I66)))</f>
        <v/>
      </c>
      <c r="DN72" s="291" t="str">
        <f ca="true">+IF(OFFSET('Sanitation Data'!$I$32,0,10*ROW('Sanitation Data'!I66))="","",OFFSET('Sanitation Data'!$I$32,0,10*ROW('Sanitation Data'!I66)))</f>
        <v/>
      </c>
      <c r="DO72" s="291" t="str">
        <f ca="true">+IF(OFFSET('Hygiene Data'!$D$11,0,10*ROW('Hygiene Data'!D66))="","",OFFSET('Hygiene Data'!$D$11,0,10*ROW('Hygiene Data'!D66)))</f>
        <v/>
      </c>
      <c r="DP72" s="291" t="str">
        <f ca="true">+IF(OFFSET('Hygiene Data'!$D$12,0,10*ROW('Hygiene Data'!D66))="","",OFFSET('Hygiene Data'!$D$12,0,10*ROW('Hygiene Data'!D66)))</f>
        <v/>
      </c>
      <c r="DQ72" s="291" t="str">
        <f ca="true">+IF(OFFSET('Hygiene Data'!$D$13,0,10*ROW('Hygiene Data'!D66))="","",OFFSET('Hygiene Data'!$D$13,0,10*ROW('Hygiene Data'!D66)))</f>
        <v/>
      </c>
      <c r="DR72" s="291" t="str">
        <f ca="true">+IF(OFFSET('Hygiene Data'!$E$11,0,10*ROW('Hygiene Data'!E66))="","",OFFSET('Hygiene Data'!$E$11,0,10*ROW('Hygiene Data'!E66)))</f>
        <v/>
      </c>
      <c r="DS72" s="291" t="str">
        <f ca="true">+IF(OFFSET('Hygiene Data'!$E$12,0,10*ROW('Hygiene Data'!E66))="","",OFFSET('Hygiene Data'!$E$12,0,10*ROW('Hygiene Data'!E66)))</f>
        <v/>
      </c>
      <c r="DT72" s="291" t="str">
        <f ca="true">+IF(OFFSET('Hygiene Data'!$E$13,0,10*ROW('Hygiene Data'!E66))="","",OFFSET('Hygiene Data'!$E$13,0,10*ROW('Hygiene Data'!E66)))</f>
        <v/>
      </c>
      <c r="DU72" s="291" t="str">
        <f ca="true">+IF(OFFSET('Hygiene Data'!$F$11,0,10*ROW('Hygiene Data'!F66))="","",OFFSET('Hygiene Data'!$F$11,0,10*ROW('Hygiene Data'!F66)))</f>
        <v/>
      </c>
      <c r="DV72" s="291" t="str">
        <f ca="true">+IF(OFFSET('Hygiene Data'!$F$12,0,10*ROW('Hygiene Data'!F66))="","",OFFSET('Hygiene Data'!$F$12,0,10*ROW('Hygiene Data'!F66)))</f>
        <v/>
      </c>
      <c r="DW72" s="291" t="str">
        <f ca="true">+IF(OFFSET('Hygiene Data'!$F$13,0,10*ROW('Hygiene Data'!F66))="","",OFFSET('Hygiene Data'!$F$13,0,10*ROW('Hygiene Data'!F66)))</f>
        <v/>
      </c>
      <c r="DX72" s="291" t="str">
        <f ca="true">+IF(OFFSET('Hygiene Data'!$G$11,0,10*ROW('Hygiene Data'!G66))="","",OFFSET('Hygiene Data'!$G$11,0,10*ROW('Hygiene Data'!G66)))</f>
        <v/>
      </c>
      <c r="DY72" s="291" t="str">
        <f ca="true">+IF(OFFSET('Hygiene Data'!$G$12,0,10*ROW('Hygiene Data'!G66))="","",OFFSET('Hygiene Data'!$G$12,0,10*ROW('Hygiene Data'!G66)))</f>
        <v/>
      </c>
      <c r="DZ72" s="291" t="str">
        <f ca="true">+IF(OFFSET('Hygiene Data'!$G$13,0,10*ROW('Hygiene Data'!G66))="","",OFFSET('Hygiene Data'!$G$13,0,10*ROW('Hygiene Data'!G66)))</f>
        <v/>
      </c>
      <c r="EA72" s="291" t="str">
        <f ca="true">+IF(OFFSET('Hygiene Data'!$H$11,0,10*ROW('Hygiene Data'!H66))="","",OFFSET('Hygiene Data'!$H$11,0,10*ROW('Hygiene Data'!H66)))</f>
        <v/>
      </c>
      <c r="EB72" s="291" t="str">
        <f ca="true">+IF(OFFSET('Hygiene Data'!$H$12,0,10*ROW('Hygiene Data'!H66))="","",OFFSET('Hygiene Data'!$H$12,0,10*ROW('Hygiene Data'!H66)))</f>
        <v/>
      </c>
      <c r="EC72" s="291" t="str">
        <f ca="true">+IF(OFFSET('Hygiene Data'!$H$13,0,10*ROW('Hygiene Data'!H66))="","",OFFSET('Hygiene Data'!$H$13,0,10*ROW('Hygiene Data'!H66)))</f>
        <v/>
      </c>
      <c r="ED72" s="291" t="str">
        <f ca="true">+IF(OFFSET('Hygiene Data'!$I$11,0,10*ROW('Hygiene Data'!I66))="","",OFFSET('Hygiene Data'!$I$11,0,10*ROW('Hygiene Data'!I66)))</f>
        <v/>
      </c>
      <c r="EE72" s="291" t="str">
        <f ca="true">+IF(OFFSET('Hygiene Data'!$I$12,0,10*ROW('Hygiene Data'!I66))="","",OFFSET('Hygiene Data'!$I$12,0,10*ROW('Hygiene Data'!I66)))</f>
        <v/>
      </c>
      <c r="EF72" s="291"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7"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91"/>
      <c r="BS73" s="291" t="str">
        <f ca="true">+IF(OFFSET('Water Data'!$D$27,0,10*ROW('Water Data'!D67))="","",OFFSET('Water Data'!$D$27,0,10*ROW('Water Data'!D67)))</f>
        <v/>
      </c>
      <c r="BT73" s="291" t="str">
        <f ca="true">+IF(OFFSET('Water Data'!$D$28,0,10*ROW('Water Data'!D67))="","",OFFSET('Water Data'!$D$28,0,10*ROW('Water Data'!D67)))</f>
        <v/>
      </c>
      <c r="BU73" s="291" t="str">
        <f ca="true">+IF(OFFSET('Water Data'!$D$29,0,10*ROW('Water Data'!D67))="","",OFFSET('Water Data'!$D$29,0,10*ROW('Water Data'!D67)))</f>
        <v/>
      </c>
      <c r="BV73" s="291" t="str">
        <f ca="true">+IF(OFFSET('Water Data'!$E$27,0,10*ROW('Water Data'!E67))="","",OFFSET('Water Data'!$E$27,0,10*ROW('Water Data'!E67)))</f>
        <v/>
      </c>
      <c r="BW73" s="291" t="str">
        <f ca="true">+IF(OFFSET('Water Data'!$E$28,0,10*ROW('Water Data'!E67))="","",OFFSET('Water Data'!$E$28,0,10*ROW('Water Data'!E67)))</f>
        <v/>
      </c>
      <c r="BX73" s="291" t="str">
        <f ca="true">+IF(OFFSET('Water Data'!$E$29,0,10*ROW('Water Data'!E67))="","",OFFSET('Water Data'!$E$29,0,10*ROW('Water Data'!E67)))</f>
        <v/>
      </c>
      <c r="BY73" s="291" t="str">
        <f ca="true">+IF(OFFSET('Water Data'!$F$27,0,10*ROW('Water Data'!F67))="","",OFFSET('Water Data'!$F$27,0,10*ROW('Water Data'!F67)))</f>
        <v/>
      </c>
      <c r="BZ73" s="291" t="str">
        <f ca="true">+IF(OFFSET('Water Data'!$F$28,0,10*ROW('Water Data'!F67))="","",OFFSET('Water Data'!$F$28,0,10*ROW('Water Data'!F67)))</f>
        <v/>
      </c>
      <c r="CA73" s="291" t="str">
        <f ca="true">+IF(OFFSET('Water Data'!$F$29,0,10*ROW('Water Data'!F67))="","",OFFSET('Water Data'!$F$29,0,10*ROW('Water Data'!F67)))</f>
        <v/>
      </c>
      <c r="CB73" s="291" t="str">
        <f ca="true">+IF(OFFSET('Water Data'!$G$27,0,10*ROW('Water Data'!G67))="","",OFFSET('Water Data'!$G$27,0,10*ROW('Water Data'!G67)))</f>
        <v/>
      </c>
      <c r="CC73" s="291" t="str">
        <f ca="true">+IF(OFFSET('Water Data'!$G$28,0,10*ROW('Water Data'!G67))="","",OFFSET('Water Data'!$G$28,0,10*ROW('Water Data'!G67)))</f>
        <v/>
      </c>
      <c r="CD73" s="291" t="str">
        <f ca="true">+IF(OFFSET('Water Data'!$G$29,0,10*ROW('Water Data'!G67))="","",OFFSET('Water Data'!$G$29,0,10*ROW('Water Data'!G67)))</f>
        <v/>
      </c>
      <c r="CE73" s="291" t="str">
        <f ca="true">+IF(OFFSET('Water Data'!$H$27,0,10*ROW('Water Data'!H67))="","",OFFSET('Water Data'!$H$27,0,10*ROW('Water Data'!H67)))</f>
        <v/>
      </c>
      <c r="CF73" s="291" t="str">
        <f ca="true">+IF(OFFSET('Water Data'!$H$28,0,10*ROW('Water Data'!H67))="","",OFFSET('Water Data'!$H$28,0,10*ROW('Water Data'!H67)))</f>
        <v/>
      </c>
      <c r="CG73" s="291" t="str">
        <f ca="true">+IF(OFFSET('Water Data'!$H$29,0,10*ROW('Water Data'!H67))="","",OFFSET('Water Data'!$H$29,0,10*ROW('Water Data'!H67)))</f>
        <v/>
      </c>
      <c r="CH73" s="291" t="str">
        <f ca="true">+IF(OFFSET('Water Data'!$I$27,0,10*ROW('Water Data'!I67))="","",OFFSET('Water Data'!$I$27,0,10*ROW('Water Data'!I67)))</f>
        <v/>
      </c>
      <c r="CI73" s="291" t="str">
        <f ca="true">+IF(OFFSET('Water Data'!$I$28,0,10*ROW('Water Data'!I67))="","",OFFSET('Water Data'!$I$28,0,10*ROW('Water Data'!I67)))</f>
        <v/>
      </c>
      <c r="CJ73" s="291" t="str">
        <f ca="true">+IF(OFFSET('Water Data'!$I$29,0,10*ROW('Water Data'!I67))="","",OFFSET('Water Data'!$I$29,0,10*ROW('Water Data'!I67)))</f>
        <v/>
      </c>
      <c r="CK73" s="291" t="str">
        <f ca="true">+IF(OFFSET('Sanitation Data'!$D$28,0,10*ROW('Sanitation Data'!D67))="","",OFFSET('Sanitation Data'!$D$28,0,10*ROW('Sanitation Data'!D67)))</f>
        <v/>
      </c>
      <c r="CL73" s="291" t="str">
        <f ca="true">+IF(OFFSET('Sanitation Data'!$D$29,0,10*ROW('Sanitation Data'!D67))="","",OFFSET('Sanitation Data'!$D$29,0,10*ROW('Sanitation Data'!D67)))</f>
        <v/>
      </c>
      <c r="CM73" s="291" t="str">
        <f ca="true">+IF(OFFSET('Sanitation Data'!$D$30,0,10*ROW('Sanitation Data'!D67))="","",OFFSET('Sanitation Data'!$D$30,0,10*ROW('Sanitation Data'!D67)))</f>
        <v/>
      </c>
      <c r="CN73" s="291" t="str">
        <f ca="true">+IF(OFFSET('Sanitation Data'!$D$31,0,10*ROW('Sanitation Data'!D67))="","",OFFSET('Sanitation Data'!$D$31,0,10*ROW('Sanitation Data'!D67)))</f>
        <v/>
      </c>
      <c r="CO73" s="291" t="str">
        <f ca="true">+IF(OFFSET('Sanitation Data'!$D$32,0,10*ROW('Sanitation Data'!D67))="","",OFFSET('Sanitation Data'!$D$32,0,10*ROW('Sanitation Data'!D67)))</f>
        <v/>
      </c>
      <c r="CP73" s="291" t="str">
        <f ca="true">+IF(OFFSET('Sanitation Data'!$E$28,0,10*ROW('Sanitation Data'!E67))="","",OFFSET('Sanitation Data'!$E$28,0,10*ROW('Sanitation Data'!E67)))</f>
        <v/>
      </c>
      <c r="CQ73" s="291" t="str">
        <f ca="true">+IF(OFFSET('Sanitation Data'!$E$29,0,10*ROW('Sanitation Data'!E67))="","",OFFSET('Sanitation Data'!$E$29,0,10*ROW('Sanitation Data'!E67)))</f>
        <v/>
      </c>
      <c r="CR73" s="291" t="str">
        <f ca="true">+IF(OFFSET('Sanitation Data'!$E$30,0,10*ROW('Sanitation Data'!E67))="","",OFFSET('Sanitation Data'!$E$30,0,10*ROW('Sanitation Data'!E67)))</f>
        <v/>
      </c>
      <c r="CS73" s="291" t="str">
        <f ca="true">+IF(OFFSET('Sanitation Data'!$E$31,0,10*ROW('Sanitation Data'!E67))="","",OFFSET('Sanitation Data'!$E$31,0,10*ROW('Sanitation Data'!E67)))</f>
        <v/>
      </c>
      <c r="CT73" s="291" t="str">
        <f ca="true">+IF(OFFSET('Sanitation Data'!$E$32,0,10*ROW('Sanitation Data'!E67))="","",OFFSET('Sanitation Data'!$E$32,0,10*ROW('Sanitation Data'!E67)))</f>
        <v/>
      </c>
      <c r="CU73" s="291" t="str">
        <f ca="true">+IF(OFFSET('Sanitation Data'!$F$28,0,10*ROW('Sanitation Data'!F67))="","",OFFSET('Sanitation Data'!$F$28,0,10*ROW('Sanitation Data'!F67)))</f>
        <v/>
      </c>
      <c r="CV73" s="291" t="str">
        <f ca="true">+IF(OFFSET('Sanitation Data'!$F$29,0,10*ROW('Sanitation Data'!F67))="","",OFFSET('Sanitation Data'!$F$29,0,10*ROW('Sanitation Data'!F67)))</f>
        <v/>
      </c>
      <c r="CW73" s="291" t="str">
        <f ca="true">+IF(OFFSET('Sanitation Data'!$F$30,0,10*ROW('Sanitation Data'!F67))="","",OFFSET('Sanitation Data'!$F$30,0,10*ROW('Sanitation Data'!F67)))</f>
        <v/>
      </c>
      <c r="CX73" s="291" t="str">
        <f ca="true">+IF(OFFSET('Sanitation Data'!$F$31,0,10*ROW('Sanitation Data'!F67))="","",OFFSET('Sanitation Data'!$F$31,0,10*ROW('Sanitation Data'!F67)))</f>
        <v/>
      </c>
      <c r="CY73" s="291" t="str">
        <f ca="true">+IF(OFFSET('Sanitation Data'!$F$32,0,10*ROW('Sanitation Data'!F67))="","",OFFSET('Sanitation Data'!$F$32,0,10*ROW('Sanitation Data'!F67)))</f>
        <v/>
      </c>
      <c r="CZ73" s="291" t="str">
        <f ca="true">+IF(OFFSET('Sanitation Data'!$G$28,0,10*ROW('Sanitation Data'!G67))="","",OFFSET('Sanitation Data'!$G$28,0,10*ROW('Sanitation Data'!G67)))</f>
        <v/>
      </c>
      <c r="DA73" s="291" t="str">
        <f ca="true">+IF(OFFSET('Sanitation Data'!$G$29,0,10*ROW('Sanitation Data'!G67))="","",OFFSET('Sanitation Data'!$G$29,0,10*ROW('Sanitation Data'!G67)))</f>
        <v/>
      </c>
      <c r="DB73" s="291" t="str">
        <f ca="true">+IF(OFFSET('Sanitation Data'!$G$30,0,10*ROW('Sanitation Data'!G67))="","",OFFSET('Sanitation Data'!$G$30,0,10*ROW('Sanitation Data'!G67)))</f>
        <v/>
      </c>
      <c r="DC73" s="291" t="str">
        <f ca="true">+IF(OFFSET('Sanitation Data'!$G$31,0,10*ROW('Sanitation Data'!G67))="","",OFFSET('Sanitation Data'!$G$31,0,10*ROW('Sanitation Data'!G67)))</f>
        <v/>
      </c>
      <c r="DD73" s="291" t="str">
        <f ca="true">+IF(OFFSET('Sanitation Data'!$G$32,0,10*ROW('Sanitation Data'!G67))="","",OFFSET('Sanitation Data'!$G$32,0,10*ROW('Sanitation Data'!G67)))</f>
        <v/>
      </c>
      <c r="DE73" s="291" t="str">
        <f ca="true">+IF(OFFSET('Sanitation Data'!$H$28,0,10*ROW('Sanitation Data'!H67))="","",OFFSET('Sanitation Data'!$H$28,0,10*ROW('Sanitation Data'!H67)))</f>
        <v/>
      </c>
      <c r="DF73" s="291" t="str">
        <f ca="true">+IF(OFFSET('Sanitation Data'!$H$29,0,10*ROW('Sanitation Data'!H67))="","",OFFSET('Sanitation Data'!$H$29,0,10*ROW('Sanitation Data'!H67)))</f>
        <v/>
      </c>
      <c r="DG73" s="291" t="str">
        <f ca="true">+IF(OFFSET('Sanitation Data'!$H$30,0,10*ROW('Sanitation Data'!H67))="","",OFFSET('Sanitation Data'!$H$30,0,10*ROW('Sanitation Data'!H67)))</f>
        <v/>
      </c>
      <c r="DH73" s="291" t="str">
        <f ca="true">+IF(OFFSET('Sanitation Data'!$H$31,0,10*ROW('Sanitation Data'!H67))="","",OFFSET('Sanitation Data'!$H$31,0,10*ROW('Sanitation Data'!H67)))</f>
        <v/>
      </c>
      <c r="DI73" s="291" t="str">
        <f ca="true">+IF(OFFSET('Sanitation Data'!$H$32,0,10*ROW('Sanitation Data'!H67))="","",OFFSET('Sanitation Data'!$H$32,0,10*ROW('Sanitation Data'!H67)))</f>
        <v/>
      </c>
      <c r="DJ73" s="291" t="str">
        <f ca="true">+IF(OFFSET('Sanitation Data'!$I$28,0,10*ROW('Sanitation Data'!I67))="","",OFFSET('Sanitation Data'!$I$28,0,10*ROW('Sanitation Data'!I67)))</f>
        <v/>
      </c>
      <c r="DK73" s="291" t="str">
        <f ca="true">+IF(OFFSET('Sanitation Data'!$I$29,0,10*ROW('Sanitation Data'!I67))="","",OFFSET('Sanitation Data'!$I$29,0,10*ROW('Sanitation Data'!I67)))</f>
        <v/>
      </c>
      <c r="DL73" s="291" t="str">
        <f ca="true">+IF(OFFSET('Sanitation Data'!$I$30,0,10*ROW('Sanitation Data'!I67))="","",OFFSET('Sanitation Data'!$I$30,0,10*ROW('Sanitation Data'!I67)))</f>
        <v/>
      </c>
      <c r="DM73" s="291" t="str">
        <f ca="true">+IF(OFFSET('Sanitation Data'!$I$31,0,10*ROW('Sanitation Data'!I67))="","",OFFSET('Sanitation Data'!$I$31,0,10*ROW('Sanitation Data'!I67)))</f>
        <v/>
      </c>
      <c r="DN73" s="291" t="str">
        <f ca="true">+IF(OFFSET('Sanitation Data'!$I$32,0,10*ROW('Sanitation Data'!I67))="","",OFFSET('Sanitation Data'!$I$32,0,10*ROW('Sanitation Data'!I67)))</f>
        <v/>
      </c>
      <c r="DO73" s="291" t="str">
        <f ca="true">+IF(OFFSET('Hygiene Data'!$D$11,0,10*ROW('Hygiene Data'!D67))="","",OFFSET('Hygiene Data'!$D$11,0,10*ROW('Hygiene Data'!D67)))</f>
        <v/>
      </c>
      <c r="DP73" s="291" t="str">
        <f ca="true">+IF(OFFSET('Hygiene Data'!$D$12,0,10*ROW('Hygiene Data'!D67))="","",OFFSET('Hygiene Data'!$D$12,0,10*ROW('Hygiene Data'!D67)))</f>
        <v/>
      </c>
      <c r="DQ73" s="291" t="str">
        <f ca="true">+IF(OFFSET('Hygiene Data'!$D$13,0,10*ROW('Hygiene Data'!D67))="","",OFFSET('Hygiene Data'!$D$13,0,10*ROW('Hygiene Data'!D67)))</f>
        <v/>
      </c>
      <c r="DR73" s="291" t="str">
        <f ca="true">+IF(OFFSET('Hygiene Data'!$E$11,0,10*ROW('Hygiene Data'!E67))="","",OFFSET('Hygiene Data'!$E$11,0,10*ROW('Hygiene Data'!E67)))</f>
        <v/>
      </c>
      <c r="DS73" s="291" t="str">
        <f ca="true">+IF(OFFSET('Hygiene Data'!$E$12,0,10*ROW('Hygiene Data'!E67))="","",OFFSET('Hygiene Data'!$E$12,0,10*ROW('Hygiene Data'!E67)))</f>
        <v/>
      </c>
      <c r="DT73" s="291" t="str">
        <f ca="true">+IF(OFFSET('Hygiene Data'!$E$13,0,10*ROW('Hygiene Data'!E67))="","",OFFSET('Hygiene Data'!$E$13,0,10*ROW('Hygiene Data'!E67)))</f>
        <v/>
      </c>
      <c r="DU73" s="291" t="str">
        <f ca="true">+IF(OFFSET('Hygiene Data'!$F$11,0,10*ROW('Hygiene Data'!F67))="","",OFFSET('Hygiene Data'!$F$11,0,10*ROW('Hygiene Data'!F67)))</f>
        <v/>
      </c>
      <c r="DV73" s="291" t="str">
        <f ca="true">+IF(OFFSET('Hygiene Data'!$F$12,0,10*ROW('Hygiene Data'!F67))="","",OFFSET('Hygiene Data'!$F$12,0,10*ROW('Hygiene Data'!F67)))</f>
        <v/>
      </c>
      <c r="DW73" s="291" t="str">
        <f ca="true">+IF(OFFSET('Hygiene Data'!$F$13,0,10*ROW('Hygiene Data'!F67))="","",OFFSET('Hygiene Data'!$F$13,0,10*ROW('Hygiene Data'!F67)))</f>
        <v/>
      </c>
      <c r="DX73" s="291" t="str">
        <f ca="true">+IF(OFFSET('Hygiene Data'!$G$11,0,10*ROW('Hygiene Data'!G67))="","",OFFSET('Hygiene Data'!$G$11,0,10*ROW('Hygiene Data'!G67)))</f>
        <v/>
      </c>
      <c r="DY73" s="291" t="str">
        <f ca="true">+IF(OFFSET('Hygiene Data'!$G$12,0,10*ROW('Hygiene Data'!G67))="","",OFFSET('Hygiene Data'!$G$12,0,10*ROW('Hygiene Data'!G67)))</f>
        <v/>
      </c>
      <c r="DZ73" s="291" t="str">
        <f ca="true">+IF(OFFSET('Hygiene Data'!$G$13,0,10*ROW('Hygiene Data'!G67))="","",OFFSET('Hygiene Data'!$G$13,0,10*ROW('Hygiene Data'!G67)))</f>
        <v/>
      </c>
      <c r="EA73" s="291" t="str">
        <f ca="true">+IF(OFFSET('Hygiene Data'!$H$11,0,10*ROW('Hygiene Data'!H67))="","",OFFSET('Hygiene Data'!$H$11,0,10*ROW('Hygiene Data'!H67)))</f>
        <v/>
      </c>
      <c r="EB73" s="291" t="str">
        <f ca="true">+IF(OFFSET('Hygiene Data'!$H$12,0,10*ROW('Hygiene Data'!H67))="","",OFFSET('Hygiene Data'!$H$12,0,10*ROW('Hygiene Data'!H67)))</f>
        <v/>
      </c>
      <c r="EC73" s="291" t="str">
        <f ca="true">+IF(OFFSET('Hygiene Data'!$H$13,0,10*ROW('Hygiene Data'!H67))="","",OFFSET('Hygiene Data'!$H$13,0,10*ROW('Hygiene Data'!H67)))</f>
        <v/>
      </c>
      <c r="ED73" s="291" t="str">
        <f ca="true">+IF(OFFSET('Hygiene Data'!$I$11,0,10*ROW('Hygiene Data'!I67))="","",OFFSET('Hygiene Data'!$I$11,0,10*ROW('Hygiene Data'!I67)))</f>
        <v/>
      </c>
      <c r="EE73" s="291" t="str">
        <f ca="true">+IF(OFFSET('Hygiene Data'!$I$12,0,10*ROW('Hygiene Data'!I67))="","",OFFSET('Hygiene Data'!$I$12,0,10*ROW('Hygiene Data'!I67)))</f>
        <v/>
      </c>
      <c r="EF73" s="291"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7"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91"/>
      <c r="BS74" s="291" t="str">
        <f ca="true">+IF(OFFSET('Water Data'!$D$27,0,10*ROW('Water Data'!D68))="","",OFFSET('Water Data'!$D$27,0,10*ROW('Water Data'!D68)))</f>
        <v/>
      </c>
      <c r="BT74" s="291" t="str">
        <f ca="true">+IF(OFFSET('Water Data'!$D$28,0,10*ROW('Water Data'!D68))="","",OFFSET('Water Data'!$D$28,0,10*ROW('Water Data'!D68)))</f>
        <v/>
      </c>
      <c r="BU74" s="291" t="str">
        <f ca="true">+IF(OFFSET('Water Data'!$D$29,0,10*ROW('Water Data'!D68))="","",OFFSET('Water Data'!$D$29,0,10*ROW('Water Data'!D68)))</f>
        <v/>
      </c>
      <c r="BV74" s="291" t="str">
        <f ca="true">+IF(OFFSET('Water Data'!$E$27,0,10*ROW('Water Data'!E68))="","",OFFSET('Water Data'!$E$27,0,10*ROW('Water Data'!E68)))</f>
        <v/>
      </c>
      <c r="BW74" s="291" t="str">
        <f ca="true">+IF(OFFSET('Water Data'!$E$28,0,10*ROW('Water Data'!E68))="","",OFFSET('Water Data'!$E$28,0,10*ROW('Water Data'!E68)))</f>
        <v/>
      </c>
      <c r="BX74" s="291" t="str">
        <f ca="true">+IF(OFFSET('Water Data'!$E$29,0,10*ROW('Water Data'!E68))="","",OFFSET('Water Data'!$E$29,0,10*ROW('Water Data'!E68)))</f>
        <v/>
      </c>
      <c r="BY74" s="291" t="str">
        <f ca="true">+IF(OFFSET('Water Data'!$F$27,0,10*ROW('Water Data'!F68))="","",OFFSET('Water Data'!$F$27,0,10*ROW('Water Data'!F68)))</f>
        <v/>
      </c>
      <c r="BZ74" s="291" t="str">
        <f ca="true">+IF(OFFSET('Water Data'!$F$28,0,10*ROW('Water Data'!F68))="","",OFFSET('Water Data'!$F$28,0,10*ROW('Water Data'!F68)))</f>
        <v/>
      </c>
      <c r="CA74" s="291" t="str">
        <f ca="true">+IF(OFFSET('Water Data'!$F$29,0,10*ROW('Water Data'!F68))="","",OFFSET('Water Data'!$F$29,0,10*ROW('Water Data'!F68)))</f>
        <v/>
      </c>
      <c r="CB74" s="291" t="str">
        <f ca="true">+IF(OFFSET('Water Data'!$G$27,0,10*ROW('Water Data'!G68))="","",OFFSET('Water Data'!$G$27,0,10*ROW('Water Data'!G68)))</f>
        <v/>
      </c>
      <c r="CC74" s="291" t="str">
        <f ca="true">+IF(OFFSET('Water Data'!$G$28,0,10*ROW('Water Data'!G68))="","",OFFSET('Water Data'!$G$28,0,10*ROW('Water Data'!G68)))</f>
        <v/>
      </c>
      <c r="CD74" s="291" t="str">
        <f ca="true">+IF(OFFSET('Water Data'!$G$29,0,10*ROW('Water Data'!G68))="","",OFFSET('Water Data'!$G$29,0,10*ROW('Water Data'!G68)))</f>
        <v/>
      </c>
      <c r="CE74" s="291" t="str">
        <f ca="true">+IF(OFFSET('Water Data'!$H$27,0,10*ROW('Water Data'!H68))="","",OFFSET('Water Data'!$H$27,0,10*ROW('Water Data'!H68)))</f>
        <v/>
      </c>
      <c r="CF74" s="291" t="str">
        <f ca="true">+IF(OFFSET('Water Data'!$H$28,0,10*ROW('Water Data'!H68))="","",OFFSET('Water Data'!$H$28,0,10*ROW('Water Data'!H68)))</f>
        <v/>
      </c>
      <c r="CG74" s="291" t="str">
        <f ca="true">+IF(OFFSET('Water Data'!$H$29,0,10*ROW('Water Data'!H68))="","",OFFSET('Water Data'!$H$29,0,10*ROW('Water Data'!H68)))</f>
        <v/>
      </c>
      <c r="CH74" s="291" t="str">
        <f ca="true">+IF(OFFSET('Water Data'!$I$27,0,10*ROW('Water Data'!I68))="","",OFFSET('Water Data'!$I$27,0,10*ROW('Water Data'!I68)))</f>
        <v/>
      </c>
      <c r="CI74" s="291" t="str">
        <f ca="true">+IF(OFFSET('Water Data'!$I$28,0,10*ROW('Water Data'!I68))="","",OFFSET('Water Data'!$I$28,0,10*ROW('Water Data'!I68)))</f>
        <v/>
      </c>
      <c r="CJ74" s="291" t="str">
        <f ca="true">+IF(OFFSET('Water Data'!$I$29,0,10*ROW('Water Data'!I68))="","",OFFSET('Water Data'!$I$29,0,10*ROW('Water Data'!I68)))</f>
        <v/>
      </c>
      <c r="CK74" s="291" t="str">
        <f ca="true">+IF(OFFSET('Sanitation Data'!$D$28,0,10*ROW('Sanitation Data'!D68))="","",OFFSET('Sanitation Data'!$D$28,0,10*ROW('Sanitation Data'!D68)))</f>
        <v/>
      </c>
      <c r="CL74" s="291" t="str">
        <f ca="true">+IF(OFFSET('Sanitation Data'!$D$29,0,10*ROW('Sanitation Data'!D68))="","",OFFSET('Sanitation Data'!$D$29,0,10*ROW('Sanitation Data'!D68)))</f>
        <v/>
      </c>
      <c r="CM74" s="291" t="str">
        <f ca="true">+IF(OFFSET('Sanitation Data'!$D$30,0,10*ROW('Sanitation Data'!D68))="","",OFFSET('Sanitation Data'!$D$30,0,10*ROW('Sanitation Data'!D68)))</f>
        <v/>
      </c>
      <c r="CN74" s="291" t="str">
        <f ca="true">+IF(OFFSET('Sanitation Data'!$D$31,0,10*ROW('Sanitation Data'!D68))="","",OFFSET('Sanitation Data'!$D$31,0,10*ROW('Sanitation Data'!D68)))</f>
        <v/>
      </c>
      <c r="CO74" s="291" t="str">
        <f ca="true">+IF(OFFSET('Sanitation Data'!$D$32,0,10*ROW('Sanitation Data'!D68))="","",OFFSET('Sanitation Data'!$D$32,0,10*ROW('Sanitation Data'!D68)))</f>
        <v/>
      </c>
      <c r="CP74" s="291" t="str">
        <f ca="true">+IF(OFFSET('Sanitation Data'!$E$28,0,10*ROW('Sanitation Data'!E68))="","",OFFSET('Sanitation Data'!$E$28,0,10*ROW('Sanitation Data'!E68)))</f>
        <v/>
      </c>
      <c r="CQ74" s="291" t="str">
        <f ca="true">+IF(OFFSET('Sanitation Data'!$E$29,0,10*ROW('Sanitation Data'!E68))="","",OFFSET('Sanitation Data'!$E$29,0,10*ROW('Sanitation Data'!E68)))</f>
        <v/>
      </c>
      <c r="CR74" s="291" t="str">
        <f ca="true">+IF(OFFSET('Sanitation Data'!$E$30,0,10*ROW('Sanitation Data'!E68))="","",OFFSET('Sanitation Data'!$E$30,0,10*ROW('Sanitation Data'!E68)))</f>
        <v/>
      </c>
      <c r="CS74" s="291" t="str">
        <f ca="true">+IF(OFFSET('Sanitation Data'!$E$31,0,10*ROW('Sanitation Data'!E68))="","",OFFSET('Sanitation Data'!$E$31,0,10*ROW('Sanitation Data'!E68)))</f>
        <v/>
      </c>
      <c r="CT74" s="291" t="str">
        <f ca="true">+IF(OFFSET('Sanitation Data'!$E$32,0,10*ROW('Sanitation Data'!E68))="","",OFFSET('Sanitation Data'!$E$32,0,10*ROW('Sanitation Data'!E68)))</f>
        <v/>
      </c>
      <c r="CU74" s="291" t="str">
        <f ca="true">+IF(OFFSET('Sanitation Data'!$F$28,0,10*ROW('Sanitation Data'!F68))="","",OFFSET('Sanitation Data'!$F$28,0,10*ROW('Sanitation Data'!F68)))</f>
        <v/>
      </c>
      <c r="CV74" s="291" t="str">
        <f ca="true">+IF(OFFSET('Sanitation Data'!$F$29,0,10*ROW('Sanitation Data'!F68))="","",OFFSET('Sanitation Data'!$F$29,0,10*ROW('Sanitation Data'!F68)))</f>
        <v/>
      </c>
      <c r="CW74" s="291" t="str">
        <f ca="true">+IF(OFFSET('Sanitation Data'!$F$30,0,10*ROW('Sanitation Data'!F68))="","",OFFSET('Sanitation Data'!$F$30,0,10*ROW('Sanitation Data'!F68)))</f>
        <v/>
      </c>
      <c r="CX74" s="291" t="str">
        <f ca="true">+IF(OFFSET('Sanitation Data'!$F$31,0,10*ROW('Sanitation Data'!F68))="","",OFFSET('Sanitation Data'!$F$31,0,10*ROW('Sanitation Data'!F68)))</f>
        <v/>
      </c>
      <c r="CY74" s="291" t="str">
        <f ca="true">+IF(OFFSET('Sanitation Data'!$F$32,0,10*ROW('Sanitation Data'!F68))="","",OFFSET('Sanitation Data'!$F$32,0,10*ROW('Sanitation Data'!F68)))</f>
        <v/>
      </c>
      <c r="CZ74" s="291" t="str">
        <f ca="true">+IF(OFFSET('Sanitation Data'!$G$28,0,10*ROW('Sanitation Data'!G68))="","",OFFSET('Sanitation Data'!$G$28,0,10*ROW('Sanitation Data'!G68)))</f>
        <v/>
      </c>
      <c r="DA74" s="291" t="str">
        <f ca="true">+IF(OFFSET('Sanitation Data'!$G$29,0,10*ROW('Sanitation Data'!G68))="","",OFFSET('Sanitation Data'!$G$29,0,10*ROW('Sanitation Data'!G68)))</f>
        <v/>
      </c>
      <c r="DB74" s="291" t="str">
        <f ca="true">+IF(OFFSET('Sanitation Data'!$G$30,0,10*ROW('Sanitation Data'!G68))="","",OFFSET('Sanitation Data'!$G$30,0,10*ROW('Sanitation Data'!G68)))</f>
        <v/>
      </c>
      <c r="DC74" s="291" t="str">
        <f ca="true">+IF(OFFSET('Sanitation Data'!$G$31,0,10*ROW('Sanitation Data'!G68))="","",OFFSET('Sanitation Data'!$G$31,0,10*ROW('Sanitation Data'!G68)))</f>
        <v/>
      </c>
      <c r="DD74" s="291" t="str">
        <f ca="true">+IF(OFFSET('Sanitation Data'!$G$32,0,10*ROW('Sanitation Data'!G68))="","",OFFSET('Sanitation Data'!$G$32,0,10*ROW('Sanitation Data'!G68)))</f>
        <v/>
      </c>
      <c r="DE74" s="291" t="str">
        <f ca="true">+IF(OFFSET('Sanitation Data'!$H$28,0,10*ROW('Sanitation Data'!H68))="","",OFFSET('Sanitation Data'!$H$28,0,10*ROW('Sanitation Data'!H68)))</f>
        <v/>
      </c>
      <c r="DF74" s="291" t="str">
        <f ca="true">+IF(OFFSET('Sanitation Data'!$H$29,0,10*ROW('Sanitation Data'!H68))="","",OFFSET('Sanitation Data'!$H$29,0,10*ROW('Sanitation Data'!H68)))</f>
        <v/>
      </c>
      <c r="DG74" s="291" t="str">
        <f ca="true">+IF(OFFSET('Sanitation Data'!$H$30,0,10*ROW('Sanitation Data'!H68))="","",OFFSET('Sanitation Data'!$H$30,0,10*ROW('Sanitation Data'!H68)))</f>
        <v/>
      </c>
      <c r="DH74" s="291" t="str">
        <f ca="true">+IF(OFFSET('Sanitation Data'!$H$31,0,10*ROW('Sanitation Data'!H68))="","",OFFSET('Sanitation Data'!$H$31,0,10*ROW('Sanitation Data'!H68)))</f>
        <v/>
      </c>
      <c r="DI74" s="291" t="str">
        <f ca="true">+IF(OFFSET('Sanitation Data'!$H$32,0,10*ROW('Sanitation Data'!H68))="","",OFFSET('Sanitation Data'!$H$32,0,10*ROW('Sanitation Data'!H68)))</f>
        <v/>
      </c>
      <c r="DJ74" s="291" t="str">
        <f ca="true">+IF(OFFSET('Sanitation Data'!$I$28,0,10*ROW('Sanitation Data'!I68))="","",OFFSET('Sanitation Data'!$I$28,0,10*ROW('Sanitation Data'!I68)))</f>
        <v/>
      </c>
      <c r="DK74" s="291" t="str">
        <f ca="true">+IF(OFFSET('Sanitation Data'!$I$29,0,10*ROW('Sanitation Data'!I68))="","",OFFSET('Sanitation Data'!$I$29,0,10*ROW('Sanitation Data'!I68)))</f>
        <v/>
      </c>
      <c r="DL74" s="291" t="str">
        <f ca="true">+IF(OFFSET('Sanitation Data'!$I$30,0,10*ROW('Sanitation Data'!I68))="","",OFFSET('Sanitation Data'!$I$30,0,10*ROW('Sanitation Data'!I68)))</f>
        <v/>
      </c>
      <c r="DM74" s="291" t="str">
        <f ca="true">+IF(OFFSET('Sanitation Data'!$I$31,0,10*ROW('Sanitation Data'!I68))="","",OFFSET('Sanitation Data'!$I$31,0,10*ROW('Sanitation Data'!I68)))</f>
        <v/>
      </c>
      <c r="DN74" s="291" t="str">
        <f ca="true">+IF(OFFSET('Sanitation Data'!$I$32,0,10*ROW('Sanitation Data'!I68))="","",OFFSET('Sanitation Data'!$I$32,0,10*ROW('Sanitation Data'!I68)))</f>
        <v/>
      </c>
      <c r="DO74" s="291" t="str">
        <f ca="true">+IF(OFFSET('Hygiene Data'!$D$11,0,10*ROW('Hygiene Data'!D68))="","",OFFSET('Hygiene Data'!$D$11,0,10*ROW('Hygiene Data'!D68)))</f>
        <v/>
      </c>
      <c r="DP74" s="291" t="str">
        <f ca="true">+IF(OFFSET('Hygiene Data'!$D$12,0,10*ROW('Hygiene Data'!D68))="","",OFFSET('Hygiene Data'!$D$12,0,10*ROW('Hygiene Data'!D68)))</f>
        <v/>
      </c>
      <c r="DQ74" s="291" t="str">
        <f ca="true">+IF(OFFSET('Hygiene Data'!$D$13,0,10*ROW('Hygiene Data'!D68))="","",OFFSET('Hygiene Data'!$D$13,0,10*ROW('Hygiene Data'!D68)))</f>
        <v/>
      </c>
      <c r="DR74" s="291" t="str">
        <f ca="true">+IF(OFFSET('Hygiene Data'!$E$11,0,10*ROW('Hygiene Data'!E68))="","",OFFSET('Hygiene Data'!$E$11,0,10*ROW('Hygiene Data'!E68)))</f>
        <v/>
      </c>
      <c r="DS74" s="291" t="str">
        <f ca="true">+IF(OFFSET('Hygiene Data'!$E$12,0,10*ROW('Hygiene Data'!E68))="","",OFFSET('Hygiene Data'!$E$12,0,10*ROW('Hygiene Data'!E68)))</f>
        <v/>
      </c>
      <c r="DT74" s="291" t="str">
        <f ca="true">+IF(OFFSET('Hygiene Data'!$E$13,0,10*ROW('Hygiene Data'!E68))="","",OFFSET('Hygiene Data'!$E$13,0,10*ROW('Hygiene Data'!E68)))</f>
        <v/>
      </c>
      <c r="DU74" s="291" t="str">
        <f ca="true">+IF(OFFSET('Hygiene Data'!$F$11,0,10*ROW('Hygiene Data'!F68))="","",OFFSET('Hygiene Data'!$F$11,0,10*ROW('Hygiene Data'!F68)))</f>
        <v/>
      </c>
      <c r="DV74" s="291" t="str">
        <f ca="true">+IF(OFFSET('Hygiene Data'!$F$12,0,10*ROW('Hygiene Data'!F68))="","",OFFSET('Hygiene Data'!$F$12,0,10*ROW('Hygiene Data'!F68)))</f>
        <v/>
      </c>
      <c r="DW74" s="291" t="str">
        <f ca="true">+IF(OFFSET('Hygiene Data'!$F$13,0,10*ROW('Hygiene Data'!F68))="","",OFFSET('Hygiene Data'!$F$13,0,10*ROW('Hygiene Data'!F68)))</f>
        <v/>
      </c>
      <c r="DX74" s="291" t="str">
        <f ca="true">+IF(OFFSET('Hygiene Data'!$G$11,0,10*ROW('Hygiene Data'!G68))="","",OFFSET('Hygiene Data'!$G$11,0,10*ROW('Hygiene Data'!G68)))</f>
        <v/>
      </c>
      <c r="DY74" s="291" t="str">
        <f ca="true">+IF(OFFSET('Hygiene Data'!$G$12,0,10*ROW('Hygiene Data'!G68))="","",OFFSET('Hygiene Data'!$G$12,0,10*ROW('Hygiene Data'!G68)))</f>
        <v/>
      </c>
      <c r="DZ74" s="291" t="str">
        <f ca="true">+IF(OFFSET('Hygiene Data'!$G$13,0,10*ROW('Hygiene Data'!G68))="","",OFFSET('Hygiene Data'!$G$13,0,10*ROW('Hygiene Data'!G68)))</f>
        <v/>
      </c>
      <c r="EA74" s="291" t="str">
        <f ca="true">+IF(OFFSET('Hygiene Data'!$H$11,0,10*ROW('Hygiene Data'!H68))="","",OFFSET('Hygiene Data'!$H$11,0,10*ROW('Hygiene Data'!H68)))</f>
        <v/>
      </c>
      <c r="EB74" s="291" t="str">
        <f ca="true">+IF(OFFSET('Hygiene Data'!$H$12,0,10*ROW('Hygiene Data'!H68))="","",OFFSET('Hygiene Data'!$H$12,0,10*ROW('Hygiene Data'!H68)))</f>
        <v/>
      </c>
      <c r="EC74" s="291" t="str">
        <f ca="true">+IF(OFFSET('Hygiene Data'!$H$13,0,10*ROW('Hygiene Data'!H68))="","",OFFSET('Hygiene Data'!$H$13,0,10*ROW('Hygiene Data'!H68)))</f>
        <v/>
      </c>
      <c r="ED74" s="291" t="str">
        <f ca="true">+IF(OFFSET('Hygiene Data'!$I$11,0,10*ROW('Hygiene Data'!I68))="","",OFFSET('Hygiene Data'!$I$11,0,10*ROW('Hygiene Data'!I68)))</f>
        <v/>
      </c>
      <c r="EE74" s="291" t="str">
        <f ca="true">+IF(OFFSET('Hygiene Data'!$I$12,0,10*ROW('Hygiene Data'!I68))="","",OFFSET('Hygiene Data'!$I$12,0,10*ROW('Hygiene Data'!I68)))</f>
        <v/>
      </c>
      <c r="EF74" s="291"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7"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91"/>
      <c r="BS75" s="291" t="str">
        <f ca="true">+IF(OFFSET('Water Data'!$D$27,0,10*ROW('Water Data'!D69))="","",OFFSET('Water Data'!$D$27,0,10*ROW('Water Data'!D69)))</f>
        <v/>
      </c>
      <c r="BT75" s="291" t="str">
        <f ca="true">+IF(OFFSET('Water Data'!$D$28,0,10*ROW('Water Data'!D69))="","",OFFSET('Water Data'!$D$28,0,10*ROW('Water Data'!D69)))</f>
        <v/>
      </c>
      <c r="BU75" s="291" t="str">
        <f ca="true">+IF(OFFSET('Water Data'!$D$29,0,10*ROW('Water Data'!D69))="","",OFFSET('Water Data'!$D$29,0,10*ROW('Water Data'!D69)))</f>
        <v/>
      </c>
      <c r="BV75" s="291" t="str">
        <f ca="true">+IF(OFFSET('Water Data'!$E$27,0,10*ROW('Water Data'!E69))="","",OFFSET('Water Data'!$E$27,0,10*ROW('Water Data'!E69)))</f>
        <v/>
      </c>
      <c r="BW75" s="291" t="str">
        <f ca="true">+IF(OFFSET('Water Data'!$E$28,0,10*ROW('Water Data'!E69))="","",OFFSET('Water Data'!$E$28,0,10*ROW('Water Data'!E69)))</f>
        <v/>
      </c>
      <c r="BX75" s="291" t="str">
        <f ca="true">+IF(OFFSET('Water Data'!$E$29,0,10*ROW('Water Data'!E69))="","",OFFSET('Water Data'!$E$29,0,10*ROW('Water Data'!E69)))</f>
        <v/>
      </c>
      <c r="BY75" s="291" t="str">
        <f ca="true">+IF(OFFSET('Water Data'!$F$27,0,10*ROW('Water Data'!F69))="","",OFFSET('Water Data'!$F$27,0,10*ROW('Water Data'!F69)))</f>
        <v/>
      </c>
      <c r="BZ75" s="291" t="str">
        <f ca="true">+IF(OFFSET('Water Data'!$F$28,0,10*ROW('Water Data'!F69))="","",OFFSET('Water Data'!$F$28,0,10*ROW('Water Data'!F69)))</f>
        <v/>
      </c>
      <c r="CA75" s="291" t="str">
        <f ca="true">+IF(OFFSET('Water Data'!$F$29,0,10*ROW('Water Data'!F69))="","",OFFSET('Water Data'!$F$29,0,10*ROW('Water Data'!F69)))</f>
        <v/>
      </c>
      <c r="CB75" s="291" t="str">
        <f ca="true">+IF(OFFSET('Water Data'!$G$27,0,10*ROW('Water Data'!G69))="","",OFFSET('Water Data'!$G$27,0,10*ROW('Water Data'!G69)))</f>
        <v/>
      </c>
      <c r="CC75" s="291" t="str">
        <f ca="true">+IF(OFFSET('Water Data'!$G$28,0,10*ROW('Water Data'!G69))="","",OFFSET('Water Data'!$G$28,0,10*ROW('Water Data'!G69)))</f>
        <v/>
      </c>
      <c r="CD75" s="291" t="str">
        <f ca="true">+IF(OFFSET('Water Data'!$G$29,0,10*ROW('Water Data'!G69))="","",OFFSET('Water Data'!$G$29,0,10*ROW('Water Data'!G69)))</f>
        <v/>
      </c>
      <c r="CE75" s="291" t="str">
        <f ca="true">+IF(OFFSET('Water Data'!$H$27,0,10*ROW('Water Data'!H69))="","",OFFSET('Water Data'!$H$27,0,10*ROW('Water Data'!H69)))</f>
        <v/>
      </c>
      <c r="CF75" s="291" t="str">
        <f ca="true">+IF(OFFSET('Water Data'!$H$28,0,10*ROW('Water Data'!H69))="","",OFFSET('Water Data'!$H$28,0,10*ROW('Water Data'!H69)))</f>
        <v/>
      </c>
      <c r="CG75" s="291" t="str">
        <f ca="true">+IF(OFFSET('Water Data'!$H$29,0,10*ROW('Water Data'!H69))="","",OFFSET('Water Data'!$H$29,0,10*ROW('Water Data'!H69)))</f>
        <v/>
      </c>
      <c r="CH75" s="291" t="str">
        <f ca="true">+IF(OFFSET('Water Data'!$I$27,0,10*ROW('Water Data'!I69))="","",OFFSET('Water Data'!$I$27,0,10*ROW('Water Data'!I69)))</f>
        <v/>
      </c>
      <c r="CI75" s="291" t="str">
        <f ca="true">+IF(OFFSET('Water Data'!$I$28,0,10*ROW('Water Data'!I69))="","",OFFSET('Water Data'!$I$28,0,10*ROW('Water Data'!I69)))</f>
        <v/>
      </c>
      <c r="CJ75" s="291" t="str">
        <f ca="true">+IF(OFFSET('Water Data'!$I$29,0,10*ROW('Water Data'!I69))="","",OFFSET('Water Data'!$I$29,0,10*ROW('Water Data'!I69)))</f>
        <v/>
      </c>
      <c r="CK75" s="291" t="str">
        <f ca="true">+IF(OFFSET('Sanitation Data'!$D$28,0,10*ROW('Sanitation Data'!D69))="","",OFFSET('Sanitation Data'!$D$28,0,10*ROW('Sanitation Data'!D69)))</f>
        <v/>
      </c>
      <c r="CL75" s="291" t="str">
        <f ca="true">+IF(OFFSET('Sanitation Data'!$D$29,0,10*ROW('Sanitation Data'!D69))="","",OFFSET('Sanitation Data'!$D$29,0,10*ROW('Sanitation Data'!D69)))</f>
        <v/>
      </c>
      <c r="CM75" s="291" t="str">
        <f ca="true">+IF(OFFSET('Sanitation Data'!$D$30,0,10*ROW('Sanitation Data'!D69))="","",OFFSET('Sanitation Data'!$D$30,0,10*ROW('Sanitation Data'!D69)))</f>
        <v/>
      </c>
      <c r="CN75" s="291" t="str">
        <f ca="true">+IF(OFFSET('Sanitation Data'!$D$31,0,10*ROW('Sanitation Data'!D69))="","",OFFSET('Sanitation Data'!$D$31,0,10*ROW('Sanitation Data'!D69)))</f>
        <v/>
      </c>
      <c r="CO75" s="291" t="str">
        <f ca="true">+IF(OFFSET('Sanitation Data'!$D$32,0,10*ROW('Sanitation Data'!D69))="","",OFFSET('Sanitation Data'!$D$32,0,10*ROW('Sanitation Data'!D69)))</f>
        <v/>
      </c>
      <c r="CP75" s="291" t="str">
        <f ca="true">+IF(OFFSET('Sanitation Data'!$E$28,0,10*ROW('Sanitation Data'!E69))="","",OFFSET('Sanitation Data'!$E$28,0,10*ROW('Sanitation Data'!E69)))</f>
        <v/>
      </c>
      <c r="CQ75" s="291" t="str">
        <f ca="true">+IF(OFFSET('Sanitation Data'!$E$29,0,10*ROW('Sanitation Data'!E69))="","",OFFSET('Sanitation Data'!$E$29,0,10*ROW('Sanitation Data'!E69)))</f>
        <v/>
      </c>
      <c r="CR75" s="291" t="str">
        <f ca="true">+IF(OFFSET('Sanitation Data'!$E$30,0,10*ROW('Sanitation Data'!E69))="","",OFFSET('Sanitation Data'!$E$30,0,10*ROW('Sanitation Data'!E69)))</f>
        <v/>
      </c>
      <c r="CS75" s="291" t="str">
        <f ca="true">+IF(OFFSET('Sanitation Data'!$E$31,0,10*ROW('Sanitation Data'!E69))="","",OFFSET('Sanitation Data'!$E$31,0,10*ROW('Sanitation Data'!E69)))</f>
        <v/>
      </c>
      <c r="CT75" s="291" t="str">
        <f ca="true">+IF(OFFSET('Sanitation Data'!$E$32,0,10*ROW('Sanitation Data'!E69))="","",OFFSET('Sanitation Data'!$E$32,0,10*ROW('Sanitation Data'!E69)))</f>
        <v/>
      </c>
      <c r="CU75" s="291" t="str">
        <f ca="true">+IF(OFFSET('Sanitation Data'!$F$28,0,10*ROW('Sanitation Data'!F69))="","",OFFSET('Sanitation Data'!$F$28,0,10*ROW('Sanitation Data'!F69)))</f>
        <v/>
      </c>
      <c r="CV75" s="291" t="str">
        <f ca="true">+IF(OFFSET('Sanitation Data'!$F$29,0,10*ROW('Sanitation Data'!F69))="","",OFFSET('Sanitation Data'!$F$29,0,10*ROW('Sanitation Data'!F69)))</f>
        <v/>
      </c>
      <c r="CW75" s="291" t="str">
        <f ca="true">+IF(OFFSET('Sanitation Data'!$F$30,0,10*ROW('Sanitation Data'!F69))="","",OFFSET('Sanitation Data'!$F$30,0,10*ROW('Sanitation Data'!F69)))</f>
        <v/>
      </c>
      <c r="CX75" s="291" t="str">
        <f ca="true">+IF(OFFSET('Sanitation Data'!$F$31,0,10*ROW('Sanitation Data'!F69))="","",OFFSET('Sanitation Data'!$F$31,0,10*ROW('Sanitation Data'!F69)))</f>
        <v/>
      </c>
      <c r="CY75" s="291" t="str">
        <f ca="true">+IF(OFFSET('Sanitation Data'!$F$32,0,10*ROW('Sanitation Data'!F69))="","",OFFSET('Sanitation Data'!$F$32,0,10*ROW('Sanitation Data'!F69)))</f>
        <v/>
      </c>
      <c r="CZ75" s="291" t="str">
        <f ca="true">+IF(OFFSET('Sanitation Data'!$G$28,0,10*ROW('Sanitation Data'!G69))="","",OFFSET('Sanitation Data'!$G$28,0,10*ROW('Sanitation Data'!G69)))</f>
        <v/>
      </c>
      <c r="DA75" s="291" t="str">
        <f ca="true">+IF(OFFSET('Sanitation Data'!$G$29,0,10*ROW('Sanitation Data'!G69))="","",OFFSET('Sanitation Data'!$G$29,0,10*ROW('Sanitation Data'!G69)))</f>
        <v/>
      </c>
      <c r="DB75" s="291" t="str">
        <f ca="true">+IF(OFFSET('Sanitation Data'!$G$30,0,10*ROW('Sanitation Data'!G69))="","",OFFSET('Sanitation Data'!$G$30,0,10*ROW('Sanitation Data'!G69)))</f>
        <v/>
      </c>
      <c r="DC75" s="291" t="str">
        <f ca="true">+IF(OFFSET('Sanitation Data'!$G$31,0,10*ROW('Sanitation Data'!G69))="","",OFFSET('Sanitation Data'!$G$31,0,10*ROW('Sanitation Data'!G69)))</f>
        <v/>
      </c>
      <c r="DD75" s="291" t="str">
        <f ca="true">+IF(OFFSET('Sanitation Data'!$G$32,0,10*ROW('Sanitation Data'!G69))="","",OFFSET('Sanitation Data'!$G$32,0,10*ROW('Sanitation Data'!G69)))</f>
        <v/>
      </c>
      <c r="DE75" s="291" t="str">
        <f ca="true">+IF(OFFSET('Sanitation Data'!$H$28,0,10*ROW('Sanitation Data'!H69))="","",OFFSET('Sanitation Data'!$H$28,0,10*ROW('Sanitation Data'!H69)))</f>
        <v/>
      </c>
      <c r="DF75" s="291" t="str">
        <f ca="true">+IF(OFFSET('Sanitation Data'!$H$29,0,10*ROW('Sanitation Data'!H69))="","",OFFSET('Sanitation Data'!$H$29,0,10*ROW('Sanitation Data'!H69)))</f>
        <v/>
      </c>
      <c r="DG75" s="291" t="str">
        <f ca="true">+IF(OFFSET('Sanitation Data'!$H$30,0,10*ROW('Sanitation Data'!H69))="","",OFFSET('Sanitation Data'!$H$30,0,10*ROW('Sanitation Data'!H69)))</f>
        <v/>
      </c>
      <c r="DH75" s="291" t="str">
        <f ca="true">+IF(OFFSET('Sanitation Data'!$H$31,0,10*ROW('Sanitation Data'!H69))="","",OFFSET('Sanitation Data'!$H$31,0,10*ROW('Sanitation Data'!H69)))</f>
        <v/>
      </c>
      <c r="DI75" s="291" t="str">
        <f ca="true">+IF(OFFSET('Sanitation Data'!$H$32,0,10*ROW('Sanitation Data'!H69))="","",OFFSET('Sanitation Data'!$H$32,0,10*ROW('Sanitation Data'!H69)))</f>
        <v/>
      </c>
      <c r="DJ75" s="291" t="str">
        <f ca="true">+IF(OFFSET('Sanitation Data'!$I$28,0,10*ROW('Sanitation Data'!I69))="","",OFFSET('Sanitation Data'!$I$28,0,10*ROW('Sanitation Data'!I69)))</f>
        <v/>
      </c>
      <c r="DK75" s="291" t="str">
        <f ca="true">+IF(OFFSET('Sanitation Data'!$I$29,0,10*ROW('Sanitation Data'!I69))="","",OFFSET('Sanitation Data'!$I$29,0,10*ROW('Sanitation Data'!I69)))</f>
        <v/>
      </c>
      <c r="DL75" s="291" t="str">
        <f ca="true">+IF(OFFSET('Sanitation Data'!$I$30,0,10*ROW('Sanitation Data'!I69))="","",OFFSET('Sanitation Data'!$I$30,0,10*ROW('Sanitation Data'!I69)))</f>
        <v/>
      </c>
      <c r="DM75" s="291" t="str">
        <f ca="true">+IF(OFFSET('Sanitation Data'!$I$31,0,10*ROW('Sanitation Data'!I69))="","",OFFSET('Sanitation Data'!$I$31,0,10*ROW('Sanitation Data'!I69)))</f>
        <v/>
      </c>
      <c r="DN75" s="291" t="str">
        <f ca="true">+IF(OFFSET('Sanitation Data'!$I$32,0,10*ROW('Sanitation Data'!I69))="","",OFFSET('Sanitation Data'!$I$32,0,10*ROW('Sanitation Data'!I69)))</f>
        <v/>
      </c>
      <c r="DO75" s="291" t="str">
        <f ca="true">+IF(OFFSET('Hygiene Data'!$D$11,0,10*ROW('Hygiene Data'!D69))="","",OFFSET('Hygiene Data'!$D$11,0,10*ROW('Hygiene Data'!D69)))</f>
        <v/>
      </c>
      <c r="DP75" s="291" t="str">
        <f ca="true">+IF(OFFSET('Hygiene Data'!$D$12,0,10*ROW('Hygiene Data'!D69))="","",OFFSET('Hygiene Data'!$D$12,0,10*ROW('Hygiene Data'!D69)))</f>
        <v/>
      </c>
      <c r="DQ75" s="291" t="str">
        <f ca="true">+IF(OFFSET('Hygiene Data'!$D$13,0,10*ROW('Hygiene Data'!D69))="","",OFFSET('Hygiene Data'!$D$13,0,10*ROW('Hygiene Data'!D69)))</f>
        <v/>
      </c>
      <c r="DR75" s="291" t="str">
        <f ca="true">+IF(OFFSET('Hygiene Data'!$E$11,0,10*ROW('Hygiene Data'!E69))="","",OFFSET('Hygiene Data'!$E$11,0,10*ROW('Hygiene Data'!E69)))</f>
        <v/>
      </c>
      <c r="DS75" s="291" t="str">
        <f ca="true">+IF(OFFSET('Hygiene Data'!$E$12,0,10*ROW('Hygiene Data'!E69))="","",OFFSET('Hygiene Data'!$E$12,0,10*ROW('Hygiene Data'!E69)))</f>
        <v/>
      </c>
      <c r="DT75" s="291" t="str">
        <f ca="true">+IF(OFFSET('Hygiene Data'!$E$13,0,10*ROW('Hygiene Data'!E69))="","",OFFSET('Hygiene Data'!$E$13,0,10*ROW('Hygiene Data'!E69)))</f>
        <v/>
      </c>
      <c r="DU75" s="291" t="str">
        <f ca="true">+IF(OFFSET('Hygiene Data'!$F$11,0,10*ROW('Hygiene Data'!F69))="","",OFFSET('Hygiene Data'!$F$11,0,10*ROW('Hygiene Data'!F69)))</f>
        <v/>
      </c>
      <c r="DV75" s="291" t="str">
        <f ca="true">+IF(OFFSET('Hygiene Data'!$F$12,0,10*ROW('Hygiene Data'!F69))="","",OFFSET('Hygiene Data'!$F$12,0,10*ROW('Hygiene Data'!F69)))</f>
        <v/>
      </c>
      <c r="DW75" s="291" t="str">
        <f ca="true">+IF(OFFSET('Hygiene Data'!$F$13,0,10*ROW('Hygiene Data'!F69))="","",OFFSET('Hygiene Data'!$F$13,0,10*ROW('Hygiene Data'!F69)))</f>
        <v/>
      </c>
      <c r="DX75" s="291" t="str">
        <f ca="true">+IF(OFFSET('Hygiene Data'!$G$11,0,10*ROW('Hygiene Data'!G69))="","",OFFSET('Hygiene Data'!$G$11,0,10*ROW('Hygiene Data'!G69)))</f>
        <v/>
      </c>
      <c r="DY75" s="291" t="str">
        <f ca="true">+IF(OFFSET('Hygiene Data'!$G$12,0,10*ROW('Hygiene Data'!G69))="","",OFFSET('Hygiene Data'!$G$12,0,10*ROW('Hygiene Data'!G69)))</f>
        <v/>
      </c>
      <c r="DZ75" s="291" t="str">
        <f ca="true">+IF(OFFSET('Hygiene Data'!$G$13,0,10*ROW('Hygiene Data'!G69))="","",OFFSET('Hygiene Data'!$G$13,0,10*ROW('Hygiene Data'!G69)))</f>
        <v/>
      </c>
      <c r="EA75" s="291" t="str">
        <f ca="true">+IF(OFFSET('Hygiene Data'!$H$11,0,10*ROW('Hygiene Data'!H69))="","",OFFSET('Hygiene Data'!$H$11,0,10*ROW('Hygiene Data'!H69)))</f>
        <v/>
      </c>
      <c r="EB75" s="291" t="str">
        <f ca="true">+IF(OFFSET('Hygiene Data'!$H$12,0,10*ROW('Hygiene Data'!H69))="","",OFFSET('Hygiene Data'!$H$12,0,10*ROW('Hygiene Data'!H69)))</f>
        <v/>
      </c>
      <c r="EC75" s="291" t="str">
        <f ca="true">+IF(OFFSET('Hygiene Data'!$H$13,0,10*ROW('Hygiene Data'!H69))="","",OFFSET('Hygiene Data'!$H$13,0,10*ROW('Hygiene Data'!H69)))</f>
        <v/>
      </c>
      <c r="ED75" s="291" t="str">
        <f ca="true">+IF(OFFSET('Hygiene Data'!$I$11,0,10*ROW('Hygiene Data'!I69))="","",OFFSET('Hygiene Data'!$I$11,0,10*ROW('Hygiene Data'!I69)))</f>
        <v/>
      </c>
      <c r="EE75" s="291" t="str">
        <f ca="true">+IF(OFFSET('Hygiene Data'!$I$12,0,10*ROW('Hygiene Data'!I69))="","",OFFSET('Hygiene Data'!$I$12,0,10*ROW('Hygiene Data'!I69)))</f>
        <v/>
      </c>
      <c r="EF75" s="291"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7"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91"/>
      <c r="BS76" s="291" t="str">
        <f ca="true">+IF(OFFSET('Water Data'!$D$27,0,10*ROW('Water Data'!D70))="","",OFFSET('Water Data'!$D$27,0,10*ROW('Water Data'!D70)))</f>
        <v/>
      </c>
      <c r="BT76" s="291" t="str">
        <f ca="true">+IF(OFFSET('Water Data'!$D$28,0,10*ROW('Water Data'!D70))="","",OFFSET('Water Data'!$D$28,0,10*ROW('Water Data'!D70)))</f>
        <v/>
      </c>
      <c r="BU76" s="291" t="str">
        <f ca="true">+IF(OFFSET('Water Data'!$D$29,0,10*ROW('Water Data'!D70))="","",OFFSET('Water Data'!$D$29,0,10*ROW('Water Data'!D70)))</f>
        <v/>
      </c>
      <c r="BV76" s="291" t="str">
        <f ca="true">+IF(OFFSET('Water Data'!$E$27,0,10*ROW('Water Data'!E70))="","",OFFSET('Water Data'!$E$27,0,10*ROW('Water Data'!E70)))</f>
        <v/>
      </c>
      <c r="BW76" s="291" t="str">
        <f ca="true">+IF(OFFSET('Water Data'!$E$28,0,10*ROW('Water Data'!E70))="","",OFFSET('Water Data'!$E$28,0,10*ROW('Water Data'!E70)))</f>
        <v/>
      </c>
      <c r="BX76" s="291" t="str">
        <f ca="true">+IF(OFFSET('Water Data'!$E$29,0,10*ROW('Water Data'!E70))="","",OFFSET('Water Data'!$E$29,0,10*ROW('Water Data'!E70)))</f>
        <v/>
      </c>
      <c r="BY76" s="291" t="str">
        <f ca="true">+IF(OFFSET('Water Data'!$F$27,0,10*ROW('Water Data'!F70))="","",OFFSET('Water Data'!$F$27,0,10*ROW('Water Data'!F70)))</f>
        <v/>
      </c>
      <c r="BZ76" s="291" t="str">
        <f ca="true">+IF(OFFSET('Water Data'!$F$28,0,10*ROW('Water Data'!F70))="","",OFFSET('Water Data'!$F$28,0,10*ROW('Water Data'!F70)))</f>
        <v/>
      </c>
      <c r="CA76" s="291" t="str">
        <f ca="true">+IF(OFFSET('Water Data'!$F$29,0,10*ROW('Water Data'!F70))="","",OFFSET('Water Data'!$F$29,0,10*ROW('Water Data'!F70)))</f>
        <v/>
      </c>
      <c r="CB76" s="291" t="str">
        <f ca="true">+IF(OFFSET('Water Data'!$G$27,0,10*ROW('Water Data'!G70))="","",OFFSET('Water Data'!$G$27,0,10*ROW('Water Data'!G70)))</f>
        <v/>
      </c>
      <c r="CC76" s="291" t="str">
        <f ca="true">+IF(OFFSET('Water Data'!$G$28,0,10*ROW('Water Data'!G70))="","",OFFSET('Water Data'!$G$28,0,10*ROW('Water Data'!G70)))</f>
        <v/>
      </c>
      <c r="CD76" s="291" t="str">
        <f ca="true">+IF(OFFSET('Water Data'!$G$29,0,10*ROW('Water Data'!G70))="","",OFFSET('Water Data'!$G$29,0,10*ROW('Water Data'!G70)))</f>
        <v/>
      </c>
      <c r="CE76" s="291" t="str">
        <f ca="true">+IF(OFFSET('Water Data'!$H$27,0,10*ROW('Water Data'!H70))="","",OFFSET('Water Data'!$H$27,0,10*ROW('Water Data'!H70)))</f>
        <v/>
      </c>
      <c r="CF76" s="291" t="str">
        <f ca="true">+IF(OFFSET('Water Data'!$H$28,0,10*ROW('Water Data'!H70))="","",OFFSET('Water Data'!$H$28,0,10*ROW('Water Data'!H70)))</f>
        <v/>
      </c>
      <c r="CG76" s="291" t="str">
        <f ca="true">+IF(OFFSET('Water Data'!$H$29,0,10*ROW('Water Data'!H70))="","",OFFSET('Water Data'!$H$29,0,10*ROW('Water Data'!H70)))</f>
        <v/>
      </c>
      <c r="CH76" s="291" t="str">
        <f ca="true">+IF(OFFSET('Water Data'!$I$27,0,10*ROW('Water Data'!I70))="","",OFFSET('Water Data'!$I$27,0,10*ROW('Water Data'!I70)))</f>
        <v/>
      </c>
      <c r="CI76" s="291" t="str">
        <f ca="true">+IF(OFFSET('Water Data'!$I$28,0,10*ROW('Water Data'!I70))="","",OFFSET('Water Data'!$I$28,0,10*ROW('Water Data'!I70)))</f>
        <v/>
      </c>
      <c r="CJ76" s="291" t="str">
        <f ca="true">+IF(OFFSET('Water Data'!$I$29,0,10*ROW('Water Data'!I70))="","",OFFSET('Water Data'!$I$29,0,10*ROW('Water Data'!I70)))</f>
        <v/>
      </c>
      <c r="CK76" s="291" t="str">
        <f ca="true">+IF(OFFSET('Sanitation Data'!$D$28,0,10*ROW('Sanitation Data'!D70))="","",OFFSET('Sanitation Data'!$D$28,0,10*ROW('Sanitation Data'!D70)))</f>
        <v/>
      </c>
      <c r="CL76" s="291" t="str">
        <f ca="true">+IF(OFFSET('Sanitation Data'!$D$29,0,10*ROW('Sanitation Data'!D70))="","",OFFSET('Sanitation Data'!$D$29,0,10*ROW('Sanitation Data'!D70)))</f>
        <v/>
      </c>
      <c r="CM76" s="291" t="str">
        <f ca="true">+IF(OFFSET('Sanitation Data'!$D$30,0,10*ROW('Sanitation Data'!D70))="","",OFFSET('Sanitation Data'!$D$30,0,10*ROW('Sanitation Data'!D70)))</f>
        <v/>
      </c>
      <c r="CN76" s="291" t="str">
        <f ca="true">+IF(OFFSET('Sanitation Data'!$D$31,0,10*ROW('Sanitation Data'!D70))="","",OFFSET('Sanitation Data'!$D$31,0,10*ROW('Sanitation Data'!D70)))</f>
        <v/>
      </c>
      <c r="CO76" s="291" t="str">
        <f ca="true">+IF(OFFSET('Sanitation Data'!$D$32,0,10*ROW('Sanitation Data'!D70))="","",OFFSET('Sanitation Data'!$D$32,0,10*ROW('Sanitation Data'!D70)))</f>
        <v/>
      </c>
      <c r="CP76" s="291" t="str">
        <f ca="true">+IF(OFFSET('Sanitation Data'!$E$28,0,10*ROW('Sanitation Data'!E70))="","",OFFSET('Sanitation Data'!$E$28,0,10*ROW('Sanitation Data'!E70)))</f>
        <v/>
      </c>
      <c r="CQ76" s="291" t="str">
        <f ca="true">+IF(OFFSET('Sanitation Data'!$E$29,0,10*ROW('Sanitation Data'!E70))="","",OFFSET('Sanitation Data'!$E$29,0,10*ROW('Sanitation Data'!E70)))</f>
        <v/>
      </c>
      <c r="CR76" s="291" t="str">
        <f ca="true">+IF(OFFSET('Sanitation Data'!$E$30,0,10*ROW('Sanitation Data'!E70))="","",OFFSET('Sanitation Data'!$E$30,0,10*ROW('Sanitation Data'!E70)))</f>
        <v/>
      </c>
      <c r="CS76" s="291" t="str">
        <f ca="true">+IF(OFFSET('Sanitation Data'!$E$31,0,10*ROW('Sanitation Data'!E70))="","",OFFSET('Sanitation Data'!$E$31,0,10*ROW('Sanitation Data'!E70)))</f>
        <v/>
      </c>
      <c r="CT76" s="291" t="str">
        <f ca="true">+IF(OFFSET('Sanitation Data'!$E$32,0,10*ROW('Sanitation Data'!E70))="","",OFFSET('Sanitation Data'!$E$32,0,10*ROW('Sanitation Data'!E70)))</f>
        <v/>
      </c>
      <c r="CU76" s="291" t="str">
        <f ca="true">+IF(OFFSET('Sanitation Data'!$F$28,0,10*ROW('Sanitation Data'!F70))="","",OFFSET('Sanitation Data'!$F$28,0,10*ROW('Sanitation Data'!F70)))</f>
        <v/>
      </c>
      <c r="CV76" s="291" t="str">
        <f ca="true">+IF(OFFSET('Sanitation Data'!$F$29,0,10*ROW('Sanitation Data'!F70))="","",OFFSET('Sanitation Data'!$F$29,0,10*ROW('Sanitation Data'!F70)))</f>
        <v/>
      </c>
      <c r="CW76" s="291" t="str">
        <f ca="true">+IF(OFFSET('Sanitation Data'!$F$30,0,10*ROW('Sanitation Data'!F70))="","",OFFSET('Sanitation Data'!$F$30,0,10*ROW('Sanitation Data'!F70)))</f>
        <v/>
      </c>
      <c r="CX76" s="291" t="str">
        <f ca="true">+IF(OFFSET('Sanitation Data'!$F$31,0,10*ROW('Sanitation Data'!F70))="","",OFFSET('Sanitation Data'!$F$31,0,10*ROW('Sanitation Data'!F70)))</f>
        <v/>
      </c>
      <c r="CY76" s="291" t="str">
        <f ca="true">+IF(OFFSET('Sanitation Data'!$F$32,0,10*ROW('Sanitation Data'!F70))="","",OFFSET('Sanitation Data'!$F$32,0,10*ROW('Sanitation Data'!F70)))</f>
        <v/>
      </c>
      <c r="CZ76" s="291" t="str">
        <f ca="true">+IF(OFFSET('Sanitation Data'!$G$28,0,10*ROW('Sanitation Data'!G70))="","",OFFSET('Sanitation Data'!$G$28,0,10*ROW('Sanitation Data'!G70)))</f>
        <v/>
      </c>
      <c r="DA76" s="291" t="str">
        <f ca="true">+IF(OFFSET('Sanitation Data'!$G$29,0,10*ROW('Sanitation Data'!G70))="","",OFFSET('Sanitation Data'!$G$29,0,10*ROW('Sanitation Data'!G70)))</f>
        <v/>
      </c>
      <c r="DB76" s="291" t="str">
        <f ca="true">+IF(OFFSET('Sanitation Data'!$G$30,0,10*ROW('Sanitation Data'!G70))="","",OFFSET('Sanitation Data'!$G$30,0,10*ROW('Sanitation Data'!G70)))</f>
        <v/>
      </c>
      <c r="DC76" s="291" t="str">
        <f ca="true">+IF(OFFSET('Sanitation Data'!$G$31,0,10*ROW('Sanitation Data'!G70))="","",OFFSET('Sanitation Data'!$G$31,0,10*ROW('Sanitation Data'!G70)))</f>
        <v/>
      </c>
      <c r="DD76" s="291" t="str">
        <f ca="true">+IF(OFFSET('Sanitation Data'!$G$32,0,10*ROW('Sanitation Data'!G70))="","",OFFSET('Sanitation Data'!$G$32,0,10*ROW('Sanitation Data'!G70)))</f>
        <v/>
      </c>
      <c r="DE76" s="291" t="str">
        <f ca="true">+IF(OFFSET('Sanitation Data'!$H$28,0,10*ROW('Sanitation Data'!H70))="","",OFFSET('Sanitation Data'!$H$28,0,10*ROW('Sanitation Data'!H70)))</f>
        <v/>
      </c>
      <c r="DF76" s="291" t="str">
        <f ca="true">+IF(OFFSET('Sanitation Data'!$H$29,0,10*ROW('Sanitation Data'!H70))="","",OFFSET('Sanitation Data'!$H$29,0,10*ROW('Sanitation Data'!H70)))</f>
        <v/>
      </c>
      <c r="DG76" s="291" t="str">
        <f ca="true">+IF(OFFSET('Sanitation Data'!$H$30,0,10*ROW('Sanitation Data'!H70))="","",OFFSET('Sanitation Data'!$H$30,0,10*ROW('Sanitation Data'!H70)))</f>
        <v/>
      </c>
      <c r="DH76" s="291" t="str">
        <f ca="true">+IF(OFFSET('Sanitation Data'!$H$31,0,10*ROW('Sanitation Data'!H70))="","",OFFSET('Sanitation Data'!$H$31,0,10*ROW('Sanitation Data'!H70)))</f>
        <v/>
      </c>
      <c r="DI76" s="291" t="str">
        <f ca="true">+IF(OFFSET('Sanitation Data'!$H$32,0,10*ROW('Sanitation Data'!H70))="","",OFFSET('Sanitation Data'!$H$32,0,10*ROW('Sanitation Data'!H70)))</f>
        <v/>
      </c>
      <c r="DJ76" s="291" t="str">
        <f ca="true">+IF(OFFSET('Sanitation Data'!$I$28,0,10*ROW('Sanitation Data'!I70))="","",OFFSET('Sanitation Data'!$I$28,0,10*ROW('Sanitation Data'!I70)))</f>
        <v/>
      </c>
      <c r="DK76" s="291" t="str">
        <f ca="true">+IF(OFFSET('Sanitation Data'!$I$29,0,10*ROW('Sanitation Data'!I70))="","",OFFSET('Sanitation Data'!$I$29,0,10*ROW('Sanitation Data'!I70)))</f>
        <v/>
      </c>
      <c r="DL76" s="291" t="str">
        <f ca="true">+IF(OFFSET('Sanitation Data'!$I$30,0,10*ROW('Sanitation Data'!I70))="","",OFFSET('Sanitation Data'!$I$30,0,10*ROW('Sanitation Data'!I70)))</f>
        <v/>
      </c>
      <c r="DM76" s="291" t="str">
        <f ca="true">+IF(OFFSET('Sanitation Data'!$I$31,0,10*ROW('Sanitation Data'!I70))="","",OFFSET('Sanitation Data'!$I$31,0,10*ROW('Sanitation Data'!I70)))</f>
        <v/>
      </c>
      <c r="DN76" s="291" t="str">
        <f ca="true">+IF(OFFSET('Sanitation Data'!$I$32,0,10*ROW('Sanitation Data'!I70))="","",OFFSET('Sanitation Data'!$I$32,0,10*ROW('Sanitation Data'!I70)))</f>
        <v/>
      </c>
      <c r="DO76" s="291" t="str">
        <f ca="true">+IF(OFFSET('Hygiene Data'!$D$11,0,10*ROW('Hygiene Data'!D70))="","",OFFSET('Hygiene Data'!$D$11,0,10*ROW('Hygiene Data'!D70)))</f>
        <v/>
      </c>
      <c r="DP76" s="291" t="str">
        <f ca="true">+IF(OFFSET('Hygiene Data'!$D$12,0,10*ROW('Hygiene Data'!D70))="","",OFFSET('Hygiene Data'!$D$12,0,10*ROW('Hygiene Data'!D70)))</f>
        <v/>
      </c>
      <c r="DQ76" s="291" t="str">
        <f ca="true">+IF(OFFSET('Hygiene Data'!$D$13,0,10*ROW('Hygiene Data'!D70))="","",OFFSET('Hygiene Data'!$D$13,0,10*ROW('Hygiene Data'!D70)))</f>
        <v/>
      </c>
      <c r="DR76" s="291" t="str">
        <f ca="true">+IF(OFFSET('Hygiene Data'!$E$11,0,10*ROW('Hygiene Data'!E70))="","",OFFSET('Hygiene Data'!$E$11,0,10*ROW('Hygiene Data'!E70)))</f>
        <v/>
      </c>
      <c r="DS76" s="291" t="str">
        <f ca="true">+IF(OFFSET('Hygiene Data'!$E$12,0,10*ROW('Hygiene Data'!E70))="","",OFFSET('Hygiene Data'!$E$12,0,10*ROW('Hygiene Data'!E70)))</f>
        <v/>
      </c>
      <c r="DT76" s="291" t="str">
        <f ca="true">+IF(OFFSET('Hygiene Data'!$E$13,0,10*ROW('Hygiene Data'!E70))="","",OFFSET('Hygiene Data'!$E$13,0,10*ROW('Hygiene Data'!E70)))</f>
        <v/>
      </c>
      <c r="DU76" s="291" t="str">
        <f ca="true">+IF(OFFSET('Hygiene Data'!$F$11,0,10*ROW('Hygiene Data'!F70))="","",OFFSET('Hygiene Data'!$F$11,0,10*ROW('Hygiene Data'!F70)))</f>
        <v/>
      </c>
      <c r="DV76" s="291" t="str">
        <f ca="true">+IF(OFFSET('Hygiene Data'!$F$12,0,10*ROW('Hygiene Data'!F70))="","",OFFSET('Hygiene Data'!$F$12,0,10*ROW('Hygiene Data'!F70)))</f>
        <v/>
      </c>
      <c r="DW76" s="291" t="str">
        <f ca="true">+IF(OFFSET('Hygiene Data'!$F$13,0,10*ROW('Hygiene Data'!F70))="","",OFFSET('Hygiene Data'!$F$13,0,10*ROW('Hygiene Data'!F70)))</f>
        <v/>
      </c>
      <c r="DX76" s="291" t="str">
        <f ca="true">+IF(OFFSET('Hygiene Data'!$G$11,0,10*ROW('Hygiene Data'!G70))="","",OFFSET('Hygiene Data'!$G$11,0,10*ROW('Hygiene Data'!G70)))</f>
        <v/>
      </c>
      <c r="DY76" s="291" t="str">
        <f ca="true">+IF(OFFSET('Hygiene Data'!$G$12,0,10*ROW('Hygiene Data'!G70))="","",OFFSET('Hygiene Data'!$G$12,0,10*ROW('Hygiene Data'!G70)))</f>
        <v/>
      </c>
      <c r="DZ76" s="291" t="str">
        <f ca="true">+IF(OFFSET('Hygiene Data'!$G$13,0,10*ROW('Hygiene Data'!G70))="","",OFFSET('Hygiene Data'!$G$13,0,10*ROW('Hygiene Data'!G70)))</f>
        <v/>
      </c>
      <c r="EA76" s="291" t="str">
        <f ca="true">+IF(OFFSET('Hygiene Data'!$H$11,0,10*ROW('Hygiene Data'!H70))="","",OFFSET('Hygiene Data'!$H$11,0,10*ROW('Hygiene Data'!H70)))</f>
        <v/>
      </c>
      <c r="EB76" s="291" t="str">
        <f ca="true">+IF(OFFSET('Hygiene Data'!$H$12,0,10*ROW('Hygiene Data'!H70))="","",OFFSET('Hygiene Data'!$H$12,0,10*ROW('Hygiene Data'!H70)))</f>
        <v/>
      </c>
      <c r="EC76" s="291" t="str">
        <f ca="true">+IF(OFFSET('Hygiene Data'!$H$13,0,10*ROW('Hygiene Data'!H70))="","",OFFSET('Hygiene Data'!$H$13,0,10*ROW('Hygiene Data'!H70)))</f>
        <v/>
      </c>
      <c r="ED76" s="291" t="str">
        <f ca="true">+IF(OFFSET('Hygiene Data'!$I$11,0,10*ROW('Hygiene Data'!I70))="","",OFFSET('Hygiene Data'!$I$11,0,10*ROW('Hygiene Data'!I70)))</f>
        <v/>
      </c>
      <c r="EE76" s="291" t="str">
        <f ca="true">+IF(OFFSET('Hygiene Data'!$I$12,0,10*ROW('Hygiene Data'!I70))="","",OFFSET('Hygiene Data'!$I$12,0,10*ROW('Hygiene Data'!I70)))</f>
        <v/>
      </c>
      <c r="EF76" s="291"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7"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91"/>
      <c r="BS77" s="291" t="str">
        <f ca="true">+IF(OFFSET('Water Data'!$D$27,0,10*ROW('Water Data'!D71))="","",OFFSET('Water Data'!$D$27,0,10*ROW('Water Data'!D71)))</f>
        <v/>
      </c>
      <c r="BT77" s="291" t="str">
        <f ca="true">+IF(OFFSET('Water Data'!$D$28,0,10*ROW('Water Data'!D71))="","",OFFSET('Water Data'!$D$28,0,10*ROW('Water Data'!D71)))</f>
        <v/>
      </c>
      <c r="BU77" s="291" t="str">
        <f ca="true">+IF(OFFSET('Water Data'!$D$29,0,10*ROW('Water Data'!D71))="","",OFFSET('Water Data'!$D$29,0,10*ROW('Water Data'!D71)))</f>
        <v/>
      </c>
      <c r="BV77" s="291" t="str">
        <f ca="true">+IF(OFFSET('Water Data'!$E$27,0,10*ROW('Water Data'!E71))="","",OFFSET('Water Data'!$E$27,0,10*ROW('Water Data'!E71)))</f>
        <v/>
      </c>
      <c r="BW77" s="291" t="str">
        <f ca="true">+IF(OFFSET('Water Data'!$E$28,0,10*ROW('Water Data'!E71))="","",OFFSET('Water Data'!$E$28,0,10*ROW('Water Data'!E71)))</f>
        <v/>
      </c>
      <c r="BX77" s="291" t="str">
        <f ca="true">+IF(OFFSET('Water Data'!$E$29,0,10*ROW('Water Data'!E71))="","",OFFSET('Water Data'!$E$29,0,10*ROW('Water Data'!E71)))</f>
        <v/>
      </c>
      <c r="BY77" s="291" t="str">
        <f ca="true">+IF(OFFSET('Water Data'!$F$27,0,10*ROW('Water Data'!F71))="","",OFFSET('Water Data'!$F$27,0,10*ROW('Water Data'!F71)))</f>
        <v/>
      </c>
      <c r="BZ77" s="291" t="str">
        <f ca="true">+IF(OFFSET('Water Data'!$F$28,0,10*ROW('Water Data'!F71))="","",OFFSET('Water Data'!$F$28,0,10*ROW('Water Data'!F71)))</f>
        <v/>
      </c>
      <c r="CA77" s="291" t="str">
        <f ca="true">+IF(OFFSET('Water Data'!$F$29,0,10*ROW('Water Data'!F71))="","",OFFSET('Water Data'!$F$29,0,10*ROW('Water Data'!F71)))</f>
        <v/>
      </c>
      <c r="CB77" s="291" t="str">
        <f ca="true">+IF(OFFSET('Water Data'!$G$27,0,10*ROW('Water Data'!G71))="","",OFFSET('Water Data'!$G$27,0,10*ROW('Water Data'!G71)))</f>
        <v/>
      </c>
      <c r="CC77" s="291" t="str">
        <f ca="true">+IF(OFFSET('Water Data'!$G$28,0,10*ROW('Water Data'!G71))="","",OFFSET('Water Data'!$G$28,0,10*ROW('Water Data'!G71)))</f>
        <v/>
      </c>
      <c r="CD77" s="291" t="str">
        <f ca="true">+IF(OFFSET('Water Data'!$G$29,0,10*ROW('Water Data'!G71))="","",OFFSET('Water Data'!$G$29,0,10*ROW('Water Data'!G71)))</f>
        <v/>
      </c>
      <c r="CE77" s="291" t="str">
        <f ca="true">+IF(OFFSET('Water Data'!$H$27,0,10*ROW('Water Data'!H71))="","",OFFSET('Water Data'!$H$27,0,10*ROW('Water Data'!H71)))</f>
        <v/>
      </c>
      <c r="CF77" s="291" t="str">
        <f ca="true">+IF(OFFSET('Water Data'!$H$28,0,10*ROW('Water Data'!H71))="","",OFFSET('Water Data'!$H$28,0,10*ROW('Water Data'!H71)))</f>
        <v/>
      </c>
      <c r="CG77" s="291" t="str">
        <f ca="true">+IF(OFFSET('Water Data'!$H$29,0,10*ROW('Water Data'!H71))="","",OFFSET('Water Data'!$H$29,0,10*ROW('Water Data'!H71)))</f>
        <v/>
      </c>
      <c r="CH77" s="291" t="str">
        <f ca="true">+IF(OFFSET('Water Data'!$I$27,0,10*ROW('Water Data'!I71))="","",OFFSET('Water Data'!$I$27,0,10*ROW('Water Data'!I71)))</f>
        <v/>
      </c>
      <c r="CI77" s="291" t="str">
        <f ca="true">+IF(OFFSET('Water Data'!$I$28,0,10*ROW('Water Data'!I71))="","",OFFSET('Water Data'!$I$28,0,10*ROW('Water Data'!I71)))</f>
        <v/>
      </c>
      <c r="CJ77" s="291" t="str">
        <f ca="true">+IF(OFFSET('Water Data'!$I$29,0,10*ROW('Water Data'!I71))="","",OFFSET('Water Data'!$I$29,0,10*ROW('Water Data'!I71)))</f>
        <v/>
      </c>
      <c r="CK77" s="291" t="str">
        <f ca="true">+IF(OFFSET('Sanitation Data'!$D$28,0,10*ROW('Sanitation Data'!D71))="","",OFFSET('Sanitation Data'!$D$28,0,10*ROW('Sanitation Data'!D71)))</f>
        <v/>
      </c>
      <c r="CL77" s="291" t="str">
        <f ca="true">+IF(OFFSET('Sanitation Data'!$D$29,0,10*ROW('Sanitation Data'!D71))="","",OFFSET('Sanitation Data'!$D$29,0,10*ROW('Sanitation Data'!D71)))</f>
        <v/>
      </c>
      <c r="CM77" s="291" t="str">
        <f ca="true">+IF(OFFSET('Sanitation Data'!$D$30,0,10*ROW('Sanitation Data'!D71))="","",OFFSET('Sanitation Data'!$D$30,0,10*ROW('Sanitation Data'!D71)))</f>
        <v/>
      </c>
      <c r="CN77" s="291" t="str">
        <f ca="true">+IF(OFFSET('Sanitation Data'!$D$31,0,10*ROW('Sanitation Data'!D71))="","",OFFSET('Sanitation Data'!$D$31,0,10*ROW('Sanitation Data'!D71)))</f>
        <v/>
      </c>
      <c r="CO77" s="291" t="str">
        <f ca="true">+IF(OFFSET('Sanitation Data'!$D$32,0,10*ROW('Sanitation Data'!D71))="","",OFFSET('Sanitation Data'!$D$32,0,10*ROW('Sanitation Data'!D71)))</f>
        <v/>
      </c>
      <c r="CP77" s="291" t="str">
        <f ca="true">+IF(OFFSET('Sanitation Data'!$E$28,0,10*ROW('Sanitation Data'!E71))="","",OFFSET('Sanitation Data'!$E$28,0,10*ROW('Sanitation Data'!E71)))</f>
        <v/>
      </c>
      <c r="CQ77" s="291" t="str">
        <f ca="true">+IF(OFFSET('Sanitation Data'!$E$29,0,10*ROW('Sanitation Data'!E71))="","",OFFSET('Sanitation Data'!$E$29,0,10*ROW('Sanitation Data'!E71)))</f>
        <v/>
      </c>
      <c r="CR77" s="291" t="str">
        <f ca="true">+IF(OFFSET('Sanitation Data'!$E$30,0,10*ROW('Sanitation Data'!E71))="","",OFFSET('Sanitation Data'!$E$30,0,10*ROW('Sanitation Data'!E71)))</f>
        <v/>
      </c>
      <c r="CS77" s="291" t="str">
        <f ca="true">+IF(OFFSET('Sanitation Data'!$E$31,0,10*ROW('Sanitation Data'!E71))="","",OFFSET('Sanitation Data'!$E$31,0,10*ROW('Sanitation Data'!E71)))</f>
        <v/>
      </c>
      <c r="CT77" s="291" t="str">
        <f ca="true">+IF(OFFSET('Sanitation Data'!$E$32,0,10*ROW('Sanitation Data'!E71))="","",OFFSET('Sanitation Data'!$E$32,0,10*ROW('Sanitation Data'!E71)))</f>
        <v/>
      </c>
      <c r="CU77" s="291" t="str">
        <f ca="true">+IF(OFFSET('Sanitation Data'!$F$28,0,10*ROW('Sanitation Data'!F71))="","",OFFSET('Sanitation Data'!$F$28,0,10*ROW('Sanitation Data'!F71)))</f>
        <v/>
      </c>
      <c r="CV77" s="291" t="str">
        <f ca="true">+IF(OFFSET('Sanitation Data'!$F$29,0,10*ROW('Sanitation Data'!F71))="","",OFFSET('Sanitation Data'!$F$29,0,10*ROW('Sanitation Data'!F71)))</f>
        <v/>
      </c>
      <c r="CW77" s="291" t="str">
        <f ca="true">+IF(OFFSET('Sanitation Data'!$F$30,0,10*ROW('Sanitation Data'!F71))="","",OFFSET('Sanitation Data'!$F$30,0,10*ROW('Sanitation Data'!F71)))</f>
        <v/>
      </c>
      <c r="CX77" s="291" t="str">
        <f ca="true">+IF(OFFSET('Sanitation Data'!$F$31,0,10*ROW('Sanitation Data'!F71))="","",OFFSET('Sanitation Data'!$F$31,0,10*ROW('Sanitation Data'!F71)))</f>
        <v/>
      </c>
      <c r="CY77" s="291" t="str">
        <f ca="true">+IF(OFFSET('Sanitation Data'!$F$32,0,10*ROW('Sanitation Data'!F71))="","",OFFSET('Sanitation Data'!$F$32,0,10*ROW('Sanitation Data'!F71)))</f>
        <v/>
      </c>
      <c r="CZ77" s="291" t="str">
        <f ca="true">+IF(OFFSET('Sanitation Data'!$G$28,0,10*ROW('Sanitation Data'!G71))="","",OFFSET('Sanitation Data'!$G$28,0,10*ROW('Sanitation Data'!G71)))</f>
        <v/>
      </c>
      <c r="DA77" s="291" t="str">
        <f ca="true">+IF(OFFSET('Sanitation Data'!$G$29,0,10*ROW('Sanitation Data'!G71))="","",OFFSET('Sanitation Data'!$G$29,0,10*ROW('Sanitation Data'!G71)))</f>
        <v/>
      </c>
      <c r="DB77" s="291" t="str">
        <f ca="true">+IF(OFFSET('Sanitation Data'!$G$30,0,10*ROW('Sanitation Data'!G71))="","",OFFSET('Sanitation Data'!$G$30,0,10*ROW('Sanitation Data'!G71)))</f>
        <v/>
      </c>
      <c r="DC77" s="291" t="str">
        <f ca="true">+IF(OFFSET('Sanitation Data'!$G$31,0,10*ROW('Sanitation Data'!G71))="","",OFFSET('Sanitation Data'!$G$31,0,10*ROW('Sanitation Data'!G71)))</f>
        <v/>
      </c>
      <c r="DD77" s="291" t="str">
        <f ca="true">+IF(OFFSET('Sanitation Data'!$G$32,0,10*ROW('Sanitation Data'!G71))="","",OFFSET('Sanitation Data'!$G$32,0,10*ROW('Sanitation Data'!G71)))</f>
        <v/>
      </c>
      <c r="DE77" s="291" t="str">
        <f ca="true">+IF(OFFSET('Sanitation Data'!$H$28,0,10*ROW('Sanitation Data'!H71))="","",OFFSET('Sanitation Data'!$H$28,0,10*ROW('Sanitation Data'!H71)))</f>
        <v/>
      </c>
      <c r="DF77" s="291" t="str">
        <f ca="true">+IF(OFFSET('Sanitation Data'!$H$29,0,10*ROW('Sanitation Data'!H71))="","",OFFSET('Sanitation Data'!$H$29,0,10*ROW('Sanitation Data'!H71)))</f>
        <v/>
      </c>
      <c r="DG77" s="291" t="str">
        <f ca="true">+IF(OFFSET('Sanitation Data'!$H$30,0,10*ROW('Sanitation Data'!H71))="","",OFFSET('Sanitation Data'!$H$30,0,10*ROW('Sanitation Data'!H71)))</f>
        <v/>
      </c>
      <c r="DH77" s="291" t="str">
        <f ca="true">+IF(OFFSET('Sanitation Data'!$H$31,0,10*ROW('Sanitation Data'!H71))="","",OFFSET('Sanitation Data'!$H$31,0,10*ROW('Sanitation Data'!H71)))</f>
        <v/>
      </c>
      <c r="DI77" s="291" t="str">
        <f ca="true">+IF(OFFSET('Sanitation Data'!$H$32,0,10*ROW('Sanitation Data'!H71))="","",OFFSET('Sanitation Data'!$H$32,0,10*ROW('Sanitation Data'!H71)))</f>
        <v/>
      </c>
      <c r="DJ77" s="291" t="str">
        <f ca="true">+IF(OFFSET('Sanitation Data'!$I$28,0,10*ROW('Sanitation Data'!I71))="","",OFFSET('Sanitation Data'!$I$28,0,10*ROW('Sanitation Data'!I71)))</f>
        <v/>
      </c>
      <c r="DK77" s="291" t="str">
        <f ca="true">+IF(OFFSET('Sanitation Data'!$I$29,0,10*ROW('Sanitation Data'!I71))="","",OFFSET('Sanitation Data'!$I$29,0,10*ROW('Sanitation Data'!I71)))</f>
        <v/>
      </c>
      <c r="DL77" s="291" t="str">
        <f ca="true">+IF(OFFSET('Sanitation Data'!$I$30,0,10*ROW('Sanitation Data'!I71))="","",OFFSET('Sanitation Data'!$I$30,0,10*ROW('Sanitation Data'!I71)))</f>
        <v/>
      </c>
      <c r="DM77" s="291" t="str">
        <f ca="true">+IF(OFFSET('Sanitation Data'!$I$31,0,10*ROW('Sanitation Data'!I71))="","",OFFSET('Sanitation Data'!$I$31,0,10*ROW('Sanitation Data'!I71)))</f>
        <v/>
      </c>
      <c r="DN77" s="291" t="str">
        <f ca="true">+IF(OFFSET('Sanitation Data'!$I$32,0,10*ROW('Sanitation Data'!I71))="","",OFFSET('Sanitation Data'!$I$32,0,10*ROW('Sanitation Data'!I71)))</f>
        <v/>
      </c>
      <c r="DO77" s="291" t="str">
        <f ca="true">+IF(OFFSET('Hygiene Data'!$D$11,0,10*ROW('Hygiene Data'!D71))="","",OFFSET('Hygiene Data'!$D$11,0,10*ROW('Hygiene Data'!D71)))</f>
        <v/>
      </c>
      <c r="DP77" s="291" t="str">
        <f ca="true">+IF(OFFSET('Hygiene Data'!$D$12,0,10*ROW('Hygiene Data'!D71))="","",OFFSET('Hygiene Data'!$D$12,0,10*ROW('Hygiene Data'!D71)))</f>
        <v/>
      </c>
      <c r="DQ77" s="291" t="str">
        <f ca="true">+IF(OFFSET('Hygiene Data'!$D$13,0,10*ROW('Hygiene Data'!D71))="","",OFFSET('Hygiene Data'!$D$13,0,10*ROW('Hygiene Data'!D71)))</f>
        <v/>
      </c>
      <c r="DR77" s="291" t="str">
        <f ca="true">+IF(OFFSET('Hygiene Data'!$E$11,0,10*ROW('Hygiene Data'!E71))="","",OFFSET('Hygiene Data'!$E$11,0,10*ROW('Hygiene Data'!E71)))</f>
        <v/>
      </c>
      <c r="DS77" s="291" t="str">
        <f ca="true">+IF(OFFSET('Hygiene Data'!$E$12,0,10*ROW('Hygiene Data'!E71))="","",OFFSET('Hygiene Data'!$E$12,0,10*ROW('Hygiene Data'!E71)))</f>
        <v/>
      </c>
      <c r="DT77" s="291" t="str">
        <f ca="true">+IF(OFFSET('Hygiene Data'!$E$13,0,10*ROW('Hygiene Data'!E71))="","",OFFSET('Hygiene Data'!$E$13,0,10*ROW('Hygiene Data'!E71)))</f>
        <v/>
      </c>
      <c r="DU77" s="291" t="str">
        <f ca="true">+IF(OFFSET('Hygiene Data'!$F$11,0,10*ROW('Hygiene Data'!F71))="","",OFFSET('Hygiene Data'!$F$11,0,10*ROW('Hygiene Data'!F71)))</f>
        <v/>
      </c>
      <c r="DV77" s="291" t="str">
        <f ca="true">+IF(OFFSET('Hygiene Data'!$F$12,0,10*ROW('Hygiene Data'!F71))="","",OFFSET('Hygiene Data'!$F$12,0,10*ROW('Hygiene Data'!F71)))</f>
        <v/>
      </c>
      <c r="DW77" s="291" t="str">
        <f ca="true">+IF(OFFSET('Hygiene Data'!$F$13,0,10*ROW('Hygiene Data'!F71))="","",OFFSET('Hygiene Data'!$F$13,0,10*ROW('Hygiene Data'!F71)))</f>
        <v/>
      </c>
      <c r="DX77" s="291" t="str">
        <f ca="true">+IF(OFFSET('Hygiene Data'!$G$11,0,10*ROW('Hygiene Data'!G71))="","",OFFSET('Hygiene Data'!$G$11,0,10*ROW('Hygiene Data'!G71)))</f>
        <v/>
      </c>
      <c r="DY77" s="291" t="str">
        <f ca="true">+IF(OFFSET('Hygiene Data'!$G$12,0,10*ROW('Hygiene Data'!G71))="","",OFFSET('Hygiene Data'!$G$12,0,10*ROW('Hygiene Data'!G71)))</f>
        <v/>
      </c>
      <c r="DZ77" s="291" t="str">
        <f ca="true">+IF(OFFSET('Hygiene Data'!$G$13,0,10*ROW('Hygiene Data'!G71))="","",OFFSET('Hygiene Data'!$G$13,0,10*ROW('Hygiene Data'!G71)))</f>
        <v/>
      </c>
      <c r="EA77" s="291" t="str">
        <f ca="true">+IF(OFFSET('Hygiene Data'!$H$11,0,10*ROW('Hygiene Data'!H71))="","",OFFSET('Hygiene Data'!$H$11,0,10*ROW('Hygiene Data'!H71)))</f>
        <v/>
      </c>
      <c r="EB77" s="291" t="str">
        <f ca="true">+IF(OFFSET('Hygiene Data'!$H$12,0,10*ROW('Hygiene Data'!H71))="","",OFFSET('Hygiene Data'!$H$12,0,10*ROW('Hygiene Data'!H71)))</f>
        <v/>
      </c>
      <c r="EC77" s="291" t="str">
        <f ca="true">+IF(OFFSET('Hygiene Data'!$H$13,0,10*ROW('Hygiene Data'!H71))="","",OFFSET('Hygiene Data'!$H$13,0,10*ROW('Hygiene Data'!H71)))</f>
        <v/>
      </c>
      <c r="ED77" s="291" t="str">
        <f ca="true">+IF(OFFSET('Hygiene Data'!$I$11,0,10*ROW('Hygiene Data'!I71))="","",OFFSET('Hygiene Data'!$I$11,0,10*ROW('Hygiene Data'!I71)))</f>
        <v/>
      </c>
      <c r="EE77" s="291" t="str">
        <f ca="true">+IF(OFFSET('Hygiene Data'!$I$12,0,10*ROW('Hygiene Data'!I71))="","",OFFSET('Hygiene Data'!$I$12,0,10*ROW('Hygiene Data'!I71)))</f>
        <v/>
      </c>
      <c r="EF77" s="291"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7"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91"/>
      <c r="BS78" s="291" t="str">
        <f ca="true">+IF(OFFSET('Water Data'!$D$27,0,10*ROW('Water Data'!D72))="","",OFFSET('Water Data'!$D$27,0,10*ROW('Water Data'!D72)))</f>
        <v/>
      </c>
      <c r="BT78" s="291" t="str">
        <f ca="true">+IF(OFFSET('Water Data'!$D$28,0,10*ROW('Water Data'!D72))="","",OFFSET('Water Data'!$D$28,0,10*ROW('Water Data'!D72)))</f>
        <v/>
      </c>
      <c r="BU78" s="291" t="str">
        <f ca="true">+IF(OFFSET('Water Data'!$D$29,0,10*ROW('Water Data'!D72))="","",OFFSET('Water Data'!$D$29,0,10*ROW('Water Data'!D72)))</f>
        <v/>
      </c>
      <c r="BV78" s="291" t="str">
        <f ca="true">+IF(OFFSET('Water Data'!$E$27,0,10*ROW('Water Data'!E72))="","",OFFSET('Water Data'!$E$27,0,10*ROW('Water Data'!E72)))</f>
        <v/>
      </c>
      <c r="BW78" s="291" t="str">
        <f ca="true">+IF(OFFSET('Water Data'!$E$28,0,10*ROW('Water Data'!E72))="","",OFFSET('Water Data'!$E$28,0,10*ROW('Water Data'!E72)))</f>
        <v/>
      </c>
      <c r="BX78" s="291" t="str">
        <f ca="true">+IF(OFFSET('Water Data'!$E$29,0,10*ROW('Water Data'!E72))="","",OFFSET('Water Data'!$E$29,0,10*ROW('Water Data'!E72)))</f>
        <v/>
      </c>
      <c r="BY78" s="291" t="str">
        <f ca="true">+IF(OFFSET('Water Data'!$F$27,0,10*ROW('Water Data'!F72))="","",OFFSET('Water Data'!$F$27,0,10*ROW('Water Data'!F72)))</f>
        <v/>
      </c>
      <c r="BZ78" s="291" t="str">
        <f ca="true">+IF(OFFSET('Water Data'!$F$28,0,10*ROW('Water Data'!F72))="","",OFFSET('Water Data'!$F$28,0,10*ROW('Water Data'!F72)))</f>
        <v/>
      </c>
      <c r="CA78" s="291" t="str">
        <f ca="true">+IF(OFFSET('Water Data'!$F$29,0,10*ROW('Water Data'!F72))="","",OFFSET('Water Data'!$F$29,0,10*ROW('Water Data'!F72)))</f>
        <v/>
      </c>
      <c r="CB78" s="291" t="str">
        <f ca="true">+IF(OFFSET('Water Data'!$G$27,0,10*ROW('Water Data'!G72))="","",OFFSET('Water Data'!$G$27,0,10*ROW('Water Data'!G72)))</f>
        <v/>
      </c>
      <c r="CC78" s="291" t="str">
        <f ca="true">+IF(OFFSET('Water Data'!$G$28,0,10*ROW('Water Data'!G72))="","",OFFSET('Water Data'!$G$28,0,10*ROW('Water Data'!G72)))</f>
        <v/>
      </c>
      <c r="CD78" s="291" t="str">
        <f ca="true">+IF(OFFSET('Water Data'!$G$29,0,10*ROW('Water Data'!G72))="","",OFFSET('Water Data'!$G$29,0,10*ROW('Water Data'!G72)))</f>
        <v/>
      </c>
      <c r="CE78" s="291" t="str">
        <f ca="true">+IF(OFFSET('Water Data'!$H$27,0,10*ROW('Water Data'!H72))="","",OFFSET('Water Data'!$H$27,0,10*ROW('Water Data'!H72)))</f>
        <v/>
      </c>
      <c r="CF78" s="291" t="str">
        <f ca="true">+IF(OFFSET('Water Data'!$H$28,0,10*ROW('Water Data'!H72))="","",OFFSET('Water Data'!$H$28,0,10*ROW('Water Data'!H72)))</f>
        <v/>
      </c>
      <c r="CG78" s="291" t="str">
        <f ca="true">+IF(OFFSET('Water Data'!$H$29,0,10*ROW('Water Data'!H72))="","",OFFSET('Water Data'!$H$29,0,10*ROW('Water Data'!H72)))</f>
        <v/>
      </c>
      <c r="CH78" s="291" t="str">
        <f ca="true">+IF(OFFSET('Water Data'!$I$27,0,10*ROW('Water Data'!I72))="","",OFFSET('Water Data'!$I$27,0,10*ROW('Water Data'!I72)))</f>
        <v/>
      </c>
      <c r="CI78" s="291" t="str">
        <f ca="true">+IF(OFFSET('Water Data'!$I$28,0,10*ROW('Water Data'!I72))="","",OFFSET('Water Data'!$I$28,0,10*ROW('Water Data'!I72)))</f>
        <v/>
      </c>
      <c r="CJ78" s="291" t="str">
        <f ca="true">+IF(OFFSET('Water Data'!$I$29,0,10*ROW('Water Data'!I72))="","",OFFSET('Water Data'!$I$29,0,10*ROW('Water Data'!I72)))</f>
        <v/>
      </c>
      <c r="CK78" s="291" t="str">
        <f ca="true">+IF(OFFSET('Sanitation Data'!$D$28,0,10*ROW('Sanitation Data'!D72))="","",OFFSET('Sanitation Data'!$D$28,0,10*ROW('Sanitation Data'!D72)))</f>
        <v/>
      </c>
      <c r="CL78" s="291" t="str">
        <f ca="true">+IF(OFFSET('Sanitation Data'!$D$29,0,10*ROW('Sanitation Data'!D72))="","",OFFSET('Sanitation Data'!$D$29,0,10*ROW('Sanitation Data'!D72)))</f>
        <v/>
      </c>
      <c r="CM78" s="291" t="str">
        <f ca="true">+IF(OFFSET('Sanitation Data'!$D$30,0,10*ROW('Sanitation Data'!D72))="","",OFFSET('Sanitation Data'!$D$30,0,10*ROW('Sanitation Data'!D72)))</f>
        <v/>
      </c>
      <c r="CN78" s="291" t="str">
        <f ca="true">+IF(OFFSET('Sanitation Data'!$D$31,0,10*ROW('Sanitation Data'!D72))="","",OFFSET('Sanitation Data'!$D$31,0,10*ROW('Sanitation Data'!D72)))</f>
        <v/>
      </c>
      <c r="CO78" s="291" t="str">
        <f ca="true">+IF(OFFSET('Sanitation Data'!$D$32,0,10*ROW('Sanitation Data'!D72))="","",OFFSET('Sanitation Data'!$D$32,0,10*ROW('Sanitation Data'!D72)))</f>
        <v/>
      </c>
      <c r="CP78" s="291" t="str">
        <f ca="true">+IF(OFFSET('Sanitation Data'!$E$28,0,10*ROW('Sanitation Data'!E72))="","",OFFSET('Sanitation Data'!$E$28,0,10*ROW('Sanitation Data'!E72)))</f>
        <v/>
      </c>
      <c r="CQ78" s="291" t="str">
        <f ca="true">+IF(OFFSET('Sanitation Data'!$E$29,0,10*ROW('Sanitation Data'!E72))="","",OFFSET('Sanitation Data'!$E$29,0,10*ROW('Sanitation Data'!E72)))</f>
        <v/>
      </c>
      <c r="CR78" s="291" t="str">
        <f ca="true">+IF(OFFSET('Sanitation Data'!$E$30,0,10*ROW('Sanitation Data'!E72))="","",OFFSET('Sanitation Data'!$E$30,0,10*ROW('Sanitation Data'!E72)))</f>
        <v/>
      </c>
      <c r="CS78" s="291" t="str">
        <f ca="true">+IF(OFFSET('Sanitation Data'!$E$31,0,10*ROW('Sanitation Data'!E72))="","",OFFSET('Sanitation Data'!$E$31,0,10*ROW('Sanitation Data'!E72)))</f>
        <v/>
      </c>
      <c r="CT78" s="291" t="str">
        <f ca="true">+IF(OFFSET('Sanitation Data'!$E$32,0,10*ROW('Sanitation Data'!E72))="","",OFFSET('Sanitation Data'!$E$32,0,10*ROW('Sanitation Data'!E72)))</f>
        <v/>
      </c>
      <c r="CU78" s="291" t="str">
        <f ca="true">+IF(OFFSET('Sanitation Data'!$F$28,0,10*ROW('Sanitation Data'!F72))="","",OFFSET('Sanitation Data'!$F$28,0,10*ROW('Sanitation Data'!F72)))</f>
        <v/>
      </c>
      <c r="CV78" s="291" t="str">
        <f ca="true">+IF(OFFSET('Sanitation Data'!$F$29,0,10*ROW('Sanitation Data'!F72))="","",OFFSET('Sanitation Data'!$F$29,0,10*ROW('Sanitation Data'!F72)))</f>
        <v/>
      </c>
      <c r="CW78" s="291" t="str">
        <f ca="true">+IF(OFFSET('Sanitation Data'!$F$30,0,10*ROW('Sanitation Data'!F72))="","",OFFSET('Sanitation Data'!$F$30,0,10*ROW('Sanitation Data'!F72)))</f>
        <v/>
      </c>
      <c r="CX78" s="291" t="str">
        <f ca="true">+IF(OFFSET('Sanitation Data'!$F$31,0,10*ROW('Sanitation Data'!F72))="","",OFFSET('Sanitation Data'!$F$31,0,10*ROW('Sanitation Data'!F72)))</f>
        <v/>
      </c>
      <c r="CY78" s="291" t="str">
        <f ca="true">+IF(OFFSET('Sanitation Data'!$F$32,0,10*ROW('Sanitation Data'!F72))="","",OFFSET('Sanitation Data'!$F$32,0,10*ROW('Sanitation Data'!F72)))</f>
        <v/>
      </c>
      <c r="CZ78" s="291" t="str">
        <f ca="true">+IF(OFFSET('Sanitation Data'!$G$28,0,10*ROW('Sanitation Data'!G72))="","",OFFSET('Sanitation Data'!$G$28,0,10*ROW('Sanitation Data'!G72)))</f>
        <v/>
      </c>
      <c r="DA78" s="291" t="str">
        <f ca="true">+IF(OFFSET('Sanitation Data'!$G$29,0,10*ROW('Sanitation Data'!G72))="","",OFFSET('Sanitation Data'!$G$29,0,10*ROW('Sanitation Data'!G72)))</f>
        <v/>
      </c>
      <c r="DB78" s="291" t="str">
        <f ca="true">+IF(OFFSET('Sanitation Data'!$G$30,0,10*ROW('Sanitation Data'!G72))="","",OFFSET('Sanitation Data'!$G$30,0,10*ROW('Sanitation Data'!G72)))</f>
        <v/>
      </c>
      <c r="DC78" s="291" t="str">
        <f ca="true">+IF(OFFSET('Sanitation Data'!$G$31,0,10*ROW('Sanitation Data'!G72))="","",OFFSET('Sanitation Data'!$G$31,0,10*ROW('Sanitation Data'!G72)))</f>
        <v/>
      </c>
      <c r="DD78" s="291" t="str">
        <f ca="true">+IF(OFFSET('Sanitation Data'!$G$32,0,10*ROW('Sanitation Data'!G72))="","",OFFSET('Sanitation Data'!$G$32,0,10*ROW('Sanitation Data'!G72)))</f>
        <v/>
      </c>
      <c r="DE78" s="291" t="str">
        <f ca="true">+IF(OFFSET('Sanitation Data'!$H$28,0,10*ROW('Sanitation Data'!H72))="","",OFFSET('Sanitation Data'!$H$28,0,10*ROW('Sanitation Data'!H72)))</f>
        <v/>
      </c>
      <c r="DF78" s="291" t="str">
        <f ca="true">+IF(OFFSET('Sanitation Data'!$H$29,0,10*ROW('Sanitation Data'!H72))="","",OFFSET('Sanitation Data'!$H$29,0,10*ROW('Sanitation Data'!H72)))</f>
        <v/>
      </c>
      <c r="DG78" s="291" t="str">
        <f ca="true">+IF(OFFSET('Sanitation Data'!$H$30,0,10*ROW('Sanitation Data'!H72))="","",OFFSET('Sanitation Data'!$H$30,0,10*ROW('Sanitation Data'!H72)))</f>
        <v/>
      </c>
      <c r="DH78" s="291" t="str">
        <f ca="true">+IF(OFFSET('Sanitation Data'!$H$31,0,10*ROW('Sanitation Data'!H72))="","",OFFSET('Sanitation Data'!$H$31,0,10*ROW('Sanitation Data'!H72)))</f>
        <v/>
      </c>
      <c r="DI78" s="291" t="str">
        <f ca="true">+IF(OFFSET('Sanitation Data'!$H$32,0,10*ROW('Sanitation Data'!H72))="","",OFFSET('Sanitation Data'!$H$32,0,10*ROW('Sanitation Data'!H72)))</f>
        <v/>
      </c>
      <c r="DJ78" s="291" t="str">
        <f ca="true">+IF(OFFSET('Sanitation Data'!$I$28,0,10*ROW('Sanitation Data'!I72))="","",OFFSET('Sanitation Data'!$I$28,0,10*ROW('Sanitation Data'!I72)))</f>
        <v/>
      </c>
      <c r="DK78" s="291" t="str">
        <f ca="true">+IF(OFFSET('Sanitation Data'!$I$29,0,10*ROW('Sanitation Data'!I72))="","",OFFSET('Sanitation Data'!$I$29,0,10*ROW('Sanitation Data'!I72)))</f>
        <v/>
      </c>
      <c r="DL78" s="291" t="str">
        <f ca="true">+IF(OFFSET('Sanitation Data'!$I$30,0,10*ROW('Sanitation Data'!I72))="","",OFFSET('Sanitation Data'!$I$30,0,10*ROW('Sanitation Data'!I72)))</f>
        <v/>
      </c>
      <c r="DM78" s="291" t="str">
        <f ca="true">+IF(OFFSET('Sanitation Data'!$I$31,0,10*ROW('Sanitation Data'!I72))="","",OFFSET('Sanitation Data'!$I$31,0,10*ROW('Sanitation Data'!I72)))</f>
        <v/>
      </c>
      <c r="DN78" s="291" t="str">
        <f ca="true">+IF(OFFSET('Sanitation Data'!$I$32,0,10*ROW('Sanitation Data'!I72))="","",OFFSET('Sanitation Data'!$I$32,0,10*ROW('Sanitation Data'!I72)))</f>
        <v/>
      </c>
      <c r="DO78" s="291" t="str">
        <f ca="true">+IF(OFFSET('Hygiene Data'!$D$11,0,10*ROW('Hygiene Data'!D72))="","",OFFSET('Hygiene Data'!$D$11,0,10*ROW('Hygiene Data'!D72)))</f>
        <v/>
      </c>
      <c r="DP78" s="291" t="str">
        <f ca="true">+IF(OFFSET('Hygiene Data'!$D$12,0,10*ROW('Hygiene Data'!D72))="","",OFFSET('Hygiene Data'!$D$12,0,10*ROW('Hygiene Data'!D72)))</f>
        <v/>
      </c>
      <c r="DQ78" s="291" t="str">
        <f ca="true">+IF(OFFSET('Hygiene Data'!$D$13,0,10*ROW('Hygiene Data'!D72))="","",OFFSET('Hygiene Data'!$D$13,0,10*ROW('Hygiene Data'!D72)))</f>
        <v/>
      </c>
      <c r="DR78" s="291" t="str">
        <f ca="true">+IF(OFFSET('Hygiene Data'!$E$11,0,10*ROW('Hygiene Data'!E72))="","",OFFSET('Hygiene Data'!$E$11,0,10*ROW('Hygiene Data'!E72)))</f>
        <v/>
      </c>
      <c r="DS78" s="291" t="str">
        <f ca="true">+IF(OFFSET('Hygiene Data'!$E$12,0,10*ROW('Hygiene Data'!E72))="","",OFFSET('Hygiene Data'!$E$12,0,10*ROW('Hygiene Data'!E72)))</f>
        <v/>
      </c>
      <c r="DT78" s="291" t="str">
        <f ca="true">+IF(OFFSET('Hygiene Data'!$E$13,0,10*ROW('Hygiene Data'!E72))="","",OFFSET('Hygiene Data'!$E$13,0,10*ROW('Hygiene Data'!E72)))</f>
        <v/>
      </c>
      <c r="DU78" s="291" t="str">
        <f ca="true">+IF(OFFSET('Hygiene Data'!$F$11,0,10*ROW('Hygiene Data'!F72))="","",OFFSET('Hygiene Data'!$F$11,0,10*ROW('Hygiene Data'!F72)))</f>
        <v/>
      </c>
      <c r="DV78" s="291" t="str">
        <f ca="true">+IF(OFFSET('Hygiene Data'!$F$12,0,10*ROW('Hygiene Data'!F72))="","",OFFSET('Hygiene Data'!$F$12,0,10*ROW('Hygiene Data'!F72)))</f>
        <v/>
      </c>
      <c r="DW78" s="291" t="str">
        <f ca="true">+IF(OFFSET('Hygiene Data'!$F$13,0,10*ROW('Hygiene Data'!F72))="","",OFFSET('Hygiene Data'!$F$13,0,10*ROW('Hygiene Data'!F72)))</f>
        <v/>
      </c>
      <c r="DX78" s="291" t="str">
        <f ca="true">+IF(OFFSET('Hygiene Data'!$G$11,0,10*ROW('Hygiene Data'!G72))="","",OFFSET('Hygiene Data'!$G$11,0,10*ROW('Hygiene Data'!G72)))</f>
        <v/>
      </c>
      <c r="DY78" s="291" t="str">
        <f ca="true">+IF(OFFSET('Hygiene Data'!$G$12,0,10*ROW('Hygiene Data'!G72))="","",OFFSET('Hygiene Data'!$G$12,0,10*ROW('Hygiene Data'!G72)))</f>
        <v/>
      </c>
      <c r="DZ78" s="291" t="str">
        <f ca="true">+IF(OFFSET('Hygiene Data'!$G$13,0,10*ROW('Hygiene Data'!G72))="","",OFFSET('Hygiene Data'!$G$13,0,10*ROW('Hygiene Data'!G72)))</f>
        <v/>
      </c>
      <c r="EA78" s="291" t="str">
        <f ca="true">+IF(OFFSET('Hygiene Data'!$H$11,0,10*ROW('Hygiene Data'!H72))="","",OFFSET('Hygiene Data'!$H$11,0,10*ROW('Hygiene Data'!H72)))</f>
        <v/>
      </c>
      <c r="EB78" s="291" t="str">
        <f ca="true">+IF(OFFSET('Hygiene Data'!$H$12,0,10*ROW('Hygiene Data'!H72))="","",OFFSET('Hygiene Data'!$H$12,0,10*ROW('Hygiene Data'!H72)))</f>
        <v/>
      </c>
      <c r="EC78" s="291" t="str">
        <f ca="true">+IF(OFFSET('Hygiene Data'!$H$13,0,10*ROW('Hygiene Data'!H72))="","",OFFSET('Hygiene Data'!$H$13,0,10*ROW('Hygiene Data'!H72)))</f>
        <v/>
      </c>
      <c r="ED78" s="291" t="str">
        <f ca="true">+IF(OFFSET('Hygiene Data'!$I$11,0,10*ROW('Hygiene Data'!I72))="","",OFFSET('Hygiene Data'!$I$11,0,10*ROW('Hygiene Data'!I72)))</f>
        <v/>
      </c>
      <c r="EE78" s="291" t="str">
        <f ca="true">+IF(OFFSET('Hygiene Data'!$I$12,0,10*ROW('Hygiene Data'!I72))="","",OFFSET('Hygiene Data'!$I$12,0,10*ROW('Hygiene Data'!I72)))</f>
        <v/>
      </c>
      <c r="EF78" s="291"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7"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91"/>
      <c r="BS79" s="291" t="str">
        <f ca="true">+IF(OFFSET('Water Data'!$D$27,0,10*ROW('Water Data'!D73))="","",OFFSET('Water Data'!$D$27,0,10*ROW('Water Data'!D73)))</f>
        <v/>
      </c>
      <c r="BT79" s="291" t="str">
        <f ca="true">+IF(OFFSET('Water Data'!$D$28,0,10*ROW('Water Data'!D73))="","",OFFSET('Water Data'!$D$28,0,10*ROW('Water Data'!D73)))</f>
        <v/>
      </c>
      <c r="BU79" s="291" t="str">
        <f ca="true">+IF(OFFSET('Water Data'!$D$29,0,10*ROW('Water Data'!D73))="","",OFFSET('Water Data'!$D$29,0,10*ROW('Water Data'!D73)))</f>
        <v/>
      </c>
      <c r="BV79" s="291" t="str">
        <f ca="true">+IF(OFFSET('Water Data'!$E$27,0,10*ROW('Water Data'!E73))="","",OFFSET('Water Data'!$E$27,0,10*ROW('Water Data'!E73)))</f>
        <v/>
      </c>
      <c r="BW79" s="291" t="str">
        <f ca="true">+IF(OFFSET('Water Data'!$E$28,0,10*ROW('Water Data'!E73))="","",OFFSET('Water Data'!$E$28,0,10*ROW('Water Data'!E73)))</f>
        <v/>
      </c>
      <c r="BX79" s="291" t="str">
        <f ca="true">+IF(OFFSET('Water Data'!$E$29,0,10*ROW('Water Data'!E73))="","",OFFSET('Water Data'!$E$29,0,10*ROW('Water Data'!E73)))</f>
        <v/>
      </c>
      <c r="BY79" s="291" t="str">
        <f ca="true">+IF(OFFSET('Water Data'!$F$27,0,10*ROW('Water Data'!F73))="","",OFFSET('Water Data'!$F$27,0,10*ROW('Water Data'!F73)))</f>
        <v/>
      </c>
      <c r="BZ79" s="291" t="str">
        <f ca="true">+IF(OFFSET('Water Data'!$F$28,0,10*ROW('Water Data'!F73))="","",OFFSET('Water Data'!$F$28,0,10*ROW('Water Data'!F73)))</f>
        <v/>
      </c>
      <c r="CA79" s="291" t="str">
        <f ca="true">+IF(OFFSET('Water Data'!$F$29,0,10*ROW('Water Data'!F73))="","",OFFSET('Water Data'!$F$29,0,10*ROW('Water Data'!F73)))</f>
        <v/>
      </c>
      <c r="CB79" s="291" t="str">
        <f ca="true">+IF(OFFSET('Water Data'!$G$27,0,10*ROW('Water Data'!G73))="","",OFFSET('Water Data'!$G$27,0,10*ROW('Water Data'!G73)))</f>
        <v/>
      </c>
      <c r="CC79" s="291" t="str">
        <f ca="true">+IF(OFFSET('Water Data'!$G$28,0,10*ROW('Water Data'!G73))="","",OFFSET('Water Data'!$G$28,0,10*ROW('Water Data'!G73)))</f>
        <v/>
      </c>
      <c r="CD79" s="291" t="str">
        <f ca="true">+IF(OFFSET('Water Data'!$G$29,0,10*ROW('Water Data'!G73))="","",OFFSET('Water Data'!$G$29,0,10*ROW('Water Data'!G73)))</f>
        <v/>
      </c>
      <c r="CE79" s="291" t="str">
        <f ca="true">+IF(OFFSET('Water Data'!$H$27,0,10*ROW('Water Data'!H73))="","",OFFSET('Water Data'!$H$27,0,10*ROW('Water Data'!H73)))</f>
        <v/>
      </c>
      <c r="CF79" s="291" t="str">
        <f ca="true">+IF(OFFSET('Water Data'!$H$28,0,10*ROW('Water Data'!H73))="","",OFFSET('Water Data'!$H$28,0,10*ROW('Water Data'!H73)))</f>
        <v/>
      </c>
      <c r="CG79" s="291" t="str">
        <f ca="true">+IF(OFFSET('Water Data'!$H$29,0,10*ROW('Water Data'!H73))="","",OFFSET('Water Data'!$H$29,0,10*ROW('Water Data'!H73)))</f>
        <v/>
      </c>
      <c r="CH79" s="291" t="str">
        <f ca="true">+IF(OFFSET('Water Data'!$I$27,0,10*ROW('Water Data'!I73))="","",OFFSET('Water Data'!$I$27,0,10*ROW('Water Data'!I73)))</f>
        <v/>
      </c>
      <c r="CI79" s="291" t="str">
        <f ca="true">+IF(OFFSET('Water Data'!$I$28,0,10*ROW('Water Data'!I73))="","",OFFSET('Water Data'!$I$28,0,10*ROW('Water Data'!I73)))</f>
        <v/>
      </c>
      <c r="CJ79" s="291" t="str">
        <f ca="true">+IF(OFFSET('Water Data'!$I$29,0,10*ROW('Water Data'!I73))="","",OFFSET('Water Data'!$I$29,0,10*ROW('Water Data'!I73)))</f>
        <v/>
      </c>
      <c r="CK79" s="291" t="str">
        <f ca="true">+IF(OFFSET('Sanitation Data'!$D$28,0,10*ROW('Sanitation Data'!D73))="","",OFFSET('Sanitation Data'!$D$28,0,10*ROW('Sanitation Data'!D73)))</f>
        <v/>
      </c>
      <c r="CL79" s="291" t="str">
        <f ca="true">+IF(OFFSET('Sanitation Data'!$D$29,0,10*ROW('Sanitation Data'!D73))="","",OFFSET('Sanitation Data'!$D$29,0,10*ROW('Sanitation Data'!D73)))</f>
        <v/>
      </c>
      <c r="CM79" s="291" t="str">
        <f ca="true">+IF(OFFSET('Sanitation Data'!$D$30,0,10*ROW('Sanitation Data'!D73))="","",OFFSET('Sanitation Data'!$D$30,0,10*ROW('Sanitation Data'!D73)))</f>
        <v/>
      </c>
      <c r="CN79" s="291" t="str">
        <f ca="true">+IF(OFFSET('Sanitation Data'!$D$31,0,10*ROW('Sanitation Data'!D73))="","",OFFSET('Sanitation Data'!$D$31,0,10*ROW('Sanitation Data'!D73)))</f>
        <v/>
      </c>
      <c r="CO79" s="291" t="str">
        <f ca="true">+IF(OFFSET('Sanitation Data'!$D$32,0,10*ROW('Sanitation Data'!D73))="","",OFFSET('Sanitation Data'!$D$32,0,10*ROW('Sanitation Data'!D73)))</f>
        <v/>
      </c>
      <c r="CP79" s="291" t="str">
        <f ca="true">+IF(OFFSET('Sanitation Data'!$E$28,0,10*ROW('Sanitation Data'!E73))="","",OFFSET('Sanitation Data'!$E$28,0,10*ROW('Sanitation Data'!E73)))</f>
        <v/>
      </c>
      <c r="CQ79" s="291" t="str">
        <f ca="true">+IF(OFFSET('Sanitation Data'!$E$29,0,10*ROW('Sanitation Data'!E73))="","",OFFSET('Sanitation Data'!$E$29,0,10*ROW('Sanitation Data'!E73)))</f>
        <v/>
      </c>
      <c r="CR79" s="291" t="str">
        <f ca="true">+IF(OFFSET('Sanitation Data'!$E$30,0,10*ROW('Sanitation Data'!E73))="","",OFFSET('Sanitation Data'!$E$30,0,10*ROW('Sanitation Data'!E73)))</f>
        <v/>
      </c>
      <c r="CS79" s="291" t="str">
        <f ca="true">+IF(OFFSET('Sanitation Data'!$E$31,0,10*ROW('Sanitation Data'!E73))="","",OFFSET('Sanitation Data'!$E$31,0,10*ROW('Sanitation Data'!E73)))</f>
        <v/>
      </c>
      <c r="CT79" s="291" t="str">
        <f ca="true">+IF(OFFSET('Sanitation Data'!$E$32,0,10*ROW('Sanitation Data'!E73))="","",OFFSET('Sanitation Data'!$E$32,0,10*ROW('Sanitation Data'!E73)))</f>
        <v/>
      </c>
      <c r="CU79" s="291" t="str">
        <f ca="true">+IF(OFFSET('Sanitation Data'!$F$28,0,10*ROW('Sanitation Data'!F73))="","",OFFSET('Sanitation Data'!$F$28,0,10*ROW('Sanitation Data'!F73)))</f>
        <v/>
      </c>
      <c r="CV79" s="291" t="str">
        <f ca="true">+IF(OFFSET('Sanitation Data'!$F$29,0,10*ROW('Sanitation Data'!F73))="","",OFFSET('Sanitation Data'!$F$29,0,10*ROW('Sanitation Data'!F73)))</f>
        <v/>
      </c>
      <c r="CW79" s="291" t="str">
        <f ca="true">+IF(OFFSET('Sanitation Data'!$F$30,0,10*ROW('Sanitation Data'!F73))="","",OFFSET('Sanitation Data'!$F$30,0,10*ROW('Sanitation Data'!F73)))</f>
        <v/>
      </c>
      <c r="CX79" s="291" t="str">
        <f ca="true">+IF(OFFSET('Sanitation Data'!$F$31,0,10*ROW('Sanitation Data'!F73))="","",OFFSET('Sanitation Data'!$F$31,0,10*ROW('Sanitation Data'!F73)))</f>
        <v/>
      </c>
      <c r="CY79" s="291" t="str">
        <f ca="true">+IF(OFFSET('Sanitation Data'!$F$32,0,10*ROW('Sanitation Data'!F73))="","",OFFSET('Sanitation Data'!$F$32,0,10*ROW('Sanitation Data'!F73)))</f>
        <v/>
      </c>
      <c r="CZ79" s="291" t="str">
        <f ca="true">+IF(OFFSET('Sanitation Data'!$G$28,0,10*ROW('Sanitation Data'!G73))="","",OFFSET('Sanitation Data'!$G$28,0,10*ROW('Sanitation Data'!G73)))</f>
        <v/>
      </c>
      <c r="DA79" s="291" t="str">
        <f ca="true">+IF(OFFSET('Sanitation Data'!$G$29,0,10*ROW('Sanitation Data'!G73))="","",OFFSET('Sanitation Data'!$G$29,0,10*ROW('Sanitation Data'!G73)))</f>
        <v/>
      </c>
      <c r="DB79" s="291" t="str">
        <f ca="true">+IF(OFFSET('Sanitation Data'!$G$30,0,10*ROW('Sanitation Data'!G73))="","",OFFSET('Sanitation Data'!$G$30,0,10*ROW('Sanitation Data'!G73)))</f>
        <v/>
      </c>
      <c r="DC79" s="291" t="str">
        <f ca="true">+IF(OFFSET('Sanitation Data'!$G$31,0,10*ROW('Sanitation Data'!G73))="","",OFFSET('Sanitation Data'!$G$31,0,10*ROW('Sanitation Data'!G73)))</f>
        <v/>
      </c>
      <c r="DD79" s="291" t="str">
        <f ca="true">+IF(OFFSET('Sanitation Data'!$G$32,0,10*ROW('Sanitation Data'!G73))="","",OFFSET('Sanitation Data'!$G$32,0,10*ROW('Sanitation Data'!G73)))</f>
        <v/>
      </c>
      <c r="DE79" s="291" t="str">
        <f ca="true">+IF(OFFSET('Sanitation Data'!$H$28,0,10*ROW('Sanitation Data'!H73))="","",OFFSET('Sanitation Data'!$H$28,0,10*ROW('Sanitation Data'!H73)))</f>
        <v/>
      </c>
      <c r="DF79" s="291" t="str">
        <f ca="true">+IF(OFFSET('Sanitation Data'!$H$29,0,10*ROW('Sanitation Data'!H73))="","",OFFSET('Sanitation Data'!$H$29,0,10*ROW('Sanitation Data'!H73)))</f>
        <v/>
      </c>
      <c r="DG79" s="291" t="str">
        <f ca="true">+IF(OFFSET('Sanitation Data'!$H$30,0,10*ROW('Sanitation Data'!H73))="","",OFFSET('Sanitation Data'!$H$30,0,10*ROW('Sanitation Data'!H73)))</f>
        <v/>
      </c>
      <c r="DH79" s="291" t="str">
        <f ca="true">+IF(OFFSET('Sanitation Data'!$H$31,0,10*ROW('Sanitation Data'!H73))="","",OFFSET('Sanitation Data'!$H$31,0,10*ROW('Sanitation Data'!H73)))</f>
        <v/>
      </c>
      <c r="DI79" s="291" t="str">
        <f ca="true">+IF(OFFSET('Sanitation Data'!$H$32,0,10*ROW('Sanitation Data'!H73))="","",OFFSET('Sanitation Data'!$H$32,0,10*ROW('Sanitation Data'!H73)))</f>
        <v/>
      </c>
      <c r="DJ79" s="291" t="str">
        <f ca="true">+IF(OFFSET('Sanitation Data'!$I$28,0,10*ROW('Sanitation Data'!I73))="","",OFFSET('Sanitation Data'!$I$28,0,10*ROW('Sanitation Data'!I73)))</f>
        <v/>
      </c>
      <c r="DK79" s="291" t="str">
        <f ca="true">+IF(OFFSET('Sanitation Data'!$I$29,0,10*ROW('Sanitation Data'!I73))="","",OFFSET('Sanitation Data'!$I$29,0,10*ROW('Sanitation Data'!I73)))</f>
        <v/>
      </c>
      <c r="DL79" s="291" t="str">
        <f ca="true">+IF(OFFSET('Sanitation Data'!$I$30,0,10*ROW('Sanitation Data'!I73))="","",OFFSET('Sanitation Data'!$I$30,0,10*ROW('Sanitation Data'!I73)))</f>
        <v/>
      </c>
      <c r="DM79" s="291" t="str">
        <f ca="true">+IF(OFFSET('Sanitation Data'!$I$31,0,10*ROW('Sanitation Data'!I73))="","",OFFSET('Sanitation Data'!$I$31,0,10*ROW('Sanitation Data'!I73)))</f>
        <v/>
      </c>
      <c r="DN79" s="291" t="str">
        <f ca="true">+IF(OFFSET('Sanitation Data'!$I$32,0,10*ROW('Sanitation Data'!I73))="","",OFFSET('Sanitation Data'!$I$32,0,10*ROW('Sanitation Data'!I73)))</f>
        <v/>
      </c>
      <c r="DO79" s="291" t="str">
        <f ca="true">+IF(OFFSET('Hygiene Data'!$D$11,0,10*ROW('Hygiene Data'!D73))="","",OFFSET('Hygiene Data'!$D$11,0,10*ROW('Hygiene Data'!D73)))</f>
        <v/>
      </c>
      <c r="DP79" s="291" t="str">
        <f ca="true">+IF(OFFSET('Hygiene Data'!$D$12,0,10*ROW('Hygiene Data'!D73))="","",OFFSET('Hygiene Data'!$D$12,0,10*ROW('Hygiene Data'!D73)))</f>
        <v/>
      </c>
      <c r="DQ79" s="291" t="str">
        <f ca="true">+IF(OFFSET('Hygiene Data'!$D$13,0,10*ROW('Hygiene Data'!D73))="","",OFFSET('Hygiene Data'!$D$13,0,10*ROW('Hygiene Data'!D73)))</f>
        <v/>
      </c>
      <c r="DR79" s="291" t="str">
        <f ca="true">+IF(OFFSET('Hygiene Data'!$E$11,0,10*ROW('Hygiene Data'!E73))="","",OFFSET('Hygiene Data'!$E$11,0,10*ROW('Hygiene Data'!E73)))</f>
        <v/>
      </c>
      <c r="DS79" s="291" t="str">
        <f ca="true">+IF(OFFSET('Hygiene Data'!$E$12,0,10*ROW('Hygiene Data'!E73))="","",OFFSET('Hygiene Data'!$E$12,0,10*ROW('Hygiene Data'!E73)))</f>
        <v/>
      </c>
      <c r="DT79" s="291" t="str">
        <f ca="true">+IF(OFFSET('Hygiene Data'!$E$13,0,10*ROW('Hygiene Data'!E73))="","",OFFSET('Hygiene Data'!$E$13,0,10*ROW('Hygiene Data'!E73)))</f>
        <v/>
      </c>
      <c r="DU79" s="291" t="str">
        <f ca="true">+IF(OFFSET('Hygiene Data'!$F$11,0,10*ROW('Hygiene Data'!F73))="","",OFFSET('Hygiene Data'!$F$11,0,10*ROW('Hygiene Data'!F73)))</f>
        <v/>
      </c>
      <c r="DV79" s="291" t="str">
        <f ca="true">+IF(OFFSET('Hygiene Data'!$F$12,0,10*ROW('Hygiene Data'!F73))="","",OFFSET('Hygiene Data'!$F$12,0,10*ROW('Hygiene Data'!F73)))</f>
        <v/>
      </c>
      <c r="DW79" s="291" t="str">
        <f ca="true">+IF(OFFSET('Hygiene Data'!$F$13,0,10*ROW('Hygiene Data'!F73))="","",OFFSET('Hygiene Data'!$F$13,0,10*ROW('Hygiene Data'!F73)))</f>
        <v/>
      </c>
      <c r="DX79" s="291" t="str">
        <f ca="true">+IF(OFFSET('Hygiene Data'!$G$11,0,10*ROW('Hygiene Data'!G73))="","",OFFSET('Hygiene Data'!$G$11,0,10*ROW('Hygiene Data'!G73)))</f>
        <v/>
      </c>
      <c r="DY79" s="291" t="str">
        <f ca="true">+IF(OFFSET('Hygiene Data'!$G$12,0,10*ROW('Hygiene Data'!G73))="","",OFFSET('Hygiene Data'!$G$12,0,10*ROW('Hygiene Data'!G73)))</f>
        <v/>
      </c>
      <c r="DZ79" s="291" t="str">
        <f ca="true">+IF(OFFSET('Hygiene Data'!$G$13,0,10*ROW('Hygiene Data'!G73))="","",OFFSET('Hygiene Data'!$G$13,0,10*ROW('Hygiene Data'!G73)))</f>
        <v/>
      </c>
      <c r="EA79" s="291" t="str">
        <f ca="true">+IF(OFFSET('Hygiene Data'!$H$11,0,10*ROW('Hygiene Data'!H73))="","",OFFSET('Hygiene Data'!$H$11,0,10*ROW('Hygiene Data'!H73)))</f>
        <v/>
      </c>
      <c r="EB79" s="291" t="str">
        <f ca="true">+IF(OFFSET('Hygiene Data'!$H$12,0,10*ROW('Hygiene Data'!H73))="","",OFFSET('Hygiene Data'!$H$12,0,10*ROW('Hygiene Data'!H73)))</f>
        <v/>
      </c>
      <c r="EC79" s="291" t="str">
        <f ca="true">+IF(OFFSET('Hygiene Data'!$H$13,0,10*ROW('Hygiene Data'!H73))="","",OFFSET('Hygiene Data'!$H$13,0,10*ROW('Hygiene Data'!H73)))</f>
        <v/>
      </c>
      <c r="ED79" s="291" t="str">
        <f ca="true">+IF(OFFSET('Hygiene Data'!$I$11,0,10*ROW('Hygiene Data'!I73))="","",OFFSET('Hygiene Data'!$I$11,0,10*ROW('Hygiene Data'!I73)))</f>
        <v/>
      </c>
      <c r="EE79" s="291" t="str">
        <f ca="true">+IF(OFFSET('Hygiene Data'!$I$12,0,10*ROW('Hygiene Data'!I73))="","",OFFSET('Hygiene Data'!$I$12,0,10*ROW('Hygiene Data'!I73)))</f>
        <v/>
      </c>
      <c r="EF79" s="291"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7"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91"/>
      <c r="BS80" s="291" t="str">
        <f ca="true">+IF(OFFSET('Water Data'!$D$27,0,10*ROW('Water Data'!D74))="","",OFFSET('Water Data'!$D$27,0,10*ROW('Water Data'!D74)))</f>
        <v/>
      </c>
      <c r="BT80" s="291" t="str">
        <f ca="true">+IF(OFFSET('Water Data'!$D$28,0,10*ROW('Water Data'!D74))="","",OFFSET('Water Data'!$D$28,0,10*ROW('Water Data'!D74)))</f>
        <v/>
      </c>
      <c r="BU80" s="291" t="str">
        <f ca="true">+IF(OFFSET('Water Data'!$D$29,0,10*ROW('Water Data'!D74))="","",OFFSET('Water Data'!$D$29,0,10*ROW('Water Data'!D74)))</f>
        <v/>
      </c>
      <c r="BV80" s="291" t="str">
        <f ca="true">+IF(OFFSET('Water Data'!$E$27,0,10*ROW('Water Data'!E74))="","",OFFSET('Water Data'!$E$27,0,10*ROW('Water Data'!E74)))</f>
        <v/>
      </c>
      <c r="BW80" s="291" t="str">
        <f ca="true">+IF(OFFSET('Water Data'!$E$28,0,10*ROW('Water Data'!E74))="","",OFFSET('Water Data'!$E$28,0,10*ROW('Water Data'!E74)))</f>
        <v/>
      </c>
      <c r="BX80" s="291" t="str">
        <f ca="true">+IF(OFFSET('Water Data'!$E$29,0,10*ROW('Water Data'!E74))="","",OFFSET('Water Data'!$E$29,0,10*ROW('Water Data'!E74)))</f>
        <v/>
      </c>
      <c r="BY80" s="291" t="str">
        <f ca="true">+IF(OFFSET('Water Data'!$F$27,0,10*ROW('Water Data'!F74))="","",OFFSET('Water Data'!$F$27,0,10*ROW('Water Data'!F74)))</f>
        <v/>
      </c>
      <c r="BZ80" s="291" t="str">
        <f ca="true">+IF(OFFSET('Water Data'!$F$28,0,10*ROW('Water Data'!F74))="","",OFFSET('Water Data'!$F$28,0,10*ROW('Water Data'!F74)))</f>
        <v/>
      </c>
      <c r="CA80" s="291" t="str">
        <f ca="true">+IF(OFFSET('Water Data'!$F$29,0,10*ROW('Water Data'!F74))="","",OFFSET('Water Data'!$F$29,0,10*ROW('Water Data'!F74)))</f>
        <v/>
      </c>
      <c r="CB80" s="291" t="str">
        <f ca="true">+IF(OFFSET('Water Data'!$G$27,0,10*ROW('Water Data'!G74))="","",OFFSET('Water Data'!$G$27,0,10*ROW('Water Data'!G74)))</f>
        <v/>
      </c>
      <c r="CC80" s="291" t="str">
        <f ca="true">+IF(OFFSET('Water Data'!$G$28,0,10*ROW('Water Data'!G74))="","",OFFSET('Water Data'!$G$28,0,10*ROW('Water Data'!G74)))</f>
        <v/>
      </c>
      <c r="CD80" s="291" t="str">
        <f ca="true">+IF(OFFSET('Water Data'!$G$29,0,10*ROW('Water Data'!G74))="","",OFFSET('Water Data'!$G$29,0,10*ROW('Water Data'!G74)))</f>
        <v/>
      </c>
      <c r="CE80" s="291" t="str">
        <f ca="true">+IF(OFFSET('Water Data'!$H$27,0,10*ROW('Water Data'!H74))="","",OFFSET('Water Data'!$H$27,0,10*ROW('Water Data'!H74)))</f>
        <v/>
      </c>
      <c r="CF80" s="291" t="str">
        <f ca="true">+IF(OFFSET('Water Data'!$H$28,0,10*ROW('Water Data'!H74))="","",OFFSET('Water Data'!$H$28,0,10*ROW('Water Data'!H74)))</f>
        <v/>
      </c>
      <c r="CG80" s="291" t="str">
        <f ca="true">+IF(OFFSET('Water Data'!$H$29,0,10*ROW('Water Data'!H74))="","",OFFSET('Water Data'!$H$29,0,10*ROW('Water Data'!H74)))</f>
        <v/>
      </c>
      <c r="CH80" s="291" t="str">
        <f ca="true">+IF(OFFSET('Water Data'!$I$27,0,10*ROW('Water Data'!I74))="","",OFFSET('Water Data'!$I$27,0,10*ROW('Water Data'!I74)))</f>
        <v/>
      </c>
      <c r="CI80" s="291" t="str">
        <f ca="true">+IF(OFFSET('Water Data'!$I$28,0,10*ROW('Water Data'!I74))="","",OFFSET('Water Data'!$I$28,0,10*ROW('Water Data'!I74)))</f>
        <v/>
      </c>
      <c r="CJ80" s="291" t="str">
        <f ca="true">+IF(OFFSET('Water Data'!$I$29,0,10*ROW('Water Data'!I74))="","",OFFSET('Water Data'!$I$29,0,10*ROW('Water Data'!I74)))</f>
        <v/>
      </c>
      <c r="CK80" s="291" t="str">
        <f ca="true">+IF(OFFSET('Sanitation Data'!$D$28,0,10*ROW('Sanitation Data'!D74))="","",OFFSET('Sanitation Data'!$D$28,0,10*ROW('Sanitation Data'!D74)))</f>
        <v/>
      </c>
      <c r="CL80" s="291" t="str">
        <f ca="true">+IF(OFFSET('Sanitation Data'!$D$29,0,10*ROW('Sanitation Data'!D74))="","",OFFSET('Sanitation Data'!$D$29,0,10*ROW('Sanitation Data'!D74)))</f>
        <v/>
      </c>
      <c r="CM80" s="291" t="str">
        <f ca="true">+IF(OFFSET('Sanitation Data'!$D$30,0,10*ROW('Sanitation Data'!D74))="","",OFFSET('Sanitation Data'!$D$30,0,10*ROW('Sanitation Data'!D74)))</f>
        <v/>
      </c>
      <c r="CN80" s="291" t="str">
        <f ca="true">+IF(OFFSET('Sanitation Data'!$D$31,0,10*ROW('Sanitation Data'!D74))="","",OFFSET('Sanitation Data'!$D$31,0,10*ROW('Sanitation Data'!D74)))</f>
        <v/>
      </c>
      <c r="CO80" s="291" t="str">
        <f ca="true">+IF(OFFSET('Sanitation Data'!$D$32,0,10*ROW('Sanitation Data'!D74))="","",OFFSET('Sanitation Data'!$D$32,0,10*ROW('Sanitation Data'!D74)))</f>
        <v/>
      </c>
      <c r="CP80" s="291" t="str">
        <f ca="true">+IF(OFFSET('Sanitation Data'!$E$28,0,10*ROW('Sanitation Data'!E74))="","",OFFSET('Sanitation Data'!$E$28,0,10*ROW('Sanitation Data'!E74)))</f>
        <v/>
      </c>
      <c r="CQ80" s="291" t="str">
        <f ca="true">+IF(OFFSET('Sanitation Data'!$E$29,0,10*ROW('Sanitation Data'!E74))="","",OFFSET('Sanitation Data'!$E$29,0,10*ROW('Sanitation Data'!E74)))</f>
        <v/>
      </c>
      <c r="CR80" s="291" t="str">
        <f ca="true">+IF(OFFSET('Sanitation Data'!$E$30,0,10*ROW('Sanitation Data'!E74))="","",OFFSET('Sanitation Data'!$E$30,0,10*ROW('Sanitation Data'!E74)))</f>
        <v/>
      </c>
      <c r="CS80" s="291" t="str">
        <f ca="true">+IF(OFFSET('Sanitation Data'!$E$31,0,10*ROW('Sanitation Data'!E74))="","",OFFSET('Sanitation Data'!$E$31,0,10*ROW('Sanitation Data'!E74)))</f>
        <v/>
      </c>
      <c r="CT80" s="291" t="str">
        <f ca="true">+IF(OFFSET('Sanitation Data'!$E$32,0,10*ROW('Sanitation Data'!E74))="","",OFFSET('Sanitation Data'!$E$32,0,10*ROW('Sanitation Data'!E74)))</f>
        <v/>
      </c>
      <c r="CU80" s="291" t="str">
        <f ca="true">+IF(OFFSET('Sanitation Data'!$F$28,0,10*ROW('Sanitation Data'!F74))="","",OFFSET('Sanitation Data'!$F$28,0,10*ROW('Sanitation Data'!F74)))</f>
        <v/>
      </c>
      <c r="CV80" s="291" t="str">
        <f ca="true">+IF(OFFSET('Sanitation Data'!$F$29,0,10*ROW('Sanitation Data'!F74))="","",OFFSET('Sanitation Data'!$F$29,0,10*ROW('Sanitation Data'!F74)))</f>
        <v/>
      </c>
      <c r="CW80" s="291" t="str">
        <f ca="true">+IF(OFFSET('Sanitation Data'!$F$30,0,10*ROW('Sanitation Data'!F74))="","",OFFSET('Sanitation Data'!$F$30,0,10*ROW('Sanitation Data'!F74)))</f>
        <v/>
      </c>
      <c r="CX80" s="291" t="str">
        <f ca="true">+IF(OFFSET('Sanitation Data'!$F$31,0,10*ROW('Sanitation Data'!F74))="","",OFFSET('Sanitation Data'!$F$31,0,10*ROW('Sanitation Data'!F74)))</f>
        <v/>
      </c>
      <c r="CY80" s="291" t="str">
        <f ca="true">+IF(OFFSET('Sanitation Data'!$F$32,0,10*ROW('Sanitation Data'!F74))="","",OFFSET('Sanitation Data'!$F$32,0,10*ROW('Sanitation Data'!F74)))</f>
        <v/>
      </c>
      <c r="CZ80" s="291" t="str">
        <f ca="true">+IF(OFFSET('Sanitation Data'!$G$28,0,10*ROW('Sanitation Data'!G74))="","",OFFSET('Sanitation Data'!$G$28,0,10*ROW('Sanitation Data'!G74)))</f>
        <v/>
      </c>
      <c r="DA80" s="291" t="str">
        <f ca="true">+IF(OFFSET('Sanitation Data'!$G$29,0,10*ROW('Sanitation Data'!G74))="","",OFFSET('Sanitation Data'!$G$29,0,10*ROW('Sanitation Data'!G74)))</f>
        <v/>
      </c>
      <c r="DB80" s="291" t="str">
        <f ca="true">+IF(OFFSET('Sanitation Data'!$G$30,0,10*ROW('Sanitation Data'!G74))="","",OFFSET('Sanitation Data'!$G$30,0,10*ROW('Sanitation Data'!G74)))</f>
        <v/>
      </c>
      <c r="DC80" s="291" t="str">
        <f ca="true">+IF(OFFSET('Sanitation Data'!$G$31,0,10*ROW('Sanitation Data'!G74))="","",OFFSET('Sanitation Data'!$G$31,0,10*ROW('Sanitation Data'!G74)))</f>
        <v/>
      </c>
      <c r="DD80" s="291" t="str">
        <f ca="true">+IF(OFFSET('Sanitation Data'!$G$32,0,10*ROW('Sanitation Data'!G74))="","",OFFSET('Sanitation Data'!$G$32,0,10*ROW('Sanitation Data'!G74)))</f>
        <v/>
      </c>
      <c r="DE80" s="291" t="str">
        <f ca="true">+IF(OFFSET('Sanitation Data'!$H$28,0,10*ROW('Sanitation Data'!H74))="","",OFFSET('Sanitation Data'!$H$28,0,10*ROW('Sanitation Data'!H74)))</f>
        <v/>
      </c>
      <c r="DF80" s="291" t="str">
        <f ca="true">+IF(OFFSET('Sanitation Data'!$H$29,0,10*ROW('Sanitation Data'!H74))="","",OFFSET('Sanitation Data'!$H$29,0,10*ROW('Sanitation Data'!H74)))</f>
        <v/>
      </c>
      <c r="DG80" s="291" t="str">
        <f ca="true">+IF(OFFSET('Sanitation Data'!$H$30,0,10*ROW('Sanitation Data'!H74))="","",OFFSET('Sanitation Data'!$H$30,0,10*ROW('Sanitation Data'!H74)))</f>
        <v/>
      </c>
      <c r="DH80" s="291" t="str">
        <f ca="true">+IF(OFFSET('Sanitation Data'!$H$31,0,10*ROW('Sanitation Data'!H74))="","",OFFSET('Sanitation Data'!$H$31,0,10*ROW('Sanitation Data'!H74)))</f>
        <v/>
      </c>
      <c r="DI80" s="291" t="str">
        <f ca="true">+IF(OFFSET('Sanitation Data'!$H$32,0,10*ROW('Sanitation Data'!H74))="","",OFFSET('Sanitation Data'!$H$32,0,10*ROW('Sanitation Data'!H74)))</f>
        <v/>
      </c>
      <c r="DJ80" s="291" t="str">
        <f ca="true">+IF(OFFSET('Sanitation Data'!$I$28,0,10*ROW('Sanitation Data'!I74))="","",OFFSET('Sanitation Data'!$I$28,0,10*ROW('Sanitation Data'!I74)))</f>
        <v/>
      </c>
      <c r="DK80" s="291" t="str">
        <f ca="true">+IF(OFFSET('Sanitation Data'!$I$29,0,10*ROW('Sanitation Data'!I74))="","",OFFSET('Sanitation Data'!$I$29,0,10*ROW('Sanitation Data'!I74)))</f>
        <v/>
      </c>
      <c r="DL80" s="291" t="str">
        <f ca="true">+IF(OFFSET('Sanitation Data'!$I$30,0,10*ROW('Sanitation Data'!I74))="","",OFFSET('Sanitation Data'!$I$30,0,10*ROW('Sanitation Data'!I74)))</f>
        <v/>
      </c>
      <c r="DM80" s="291" t="str">
        <f ca="true">+IF(OFFSET('Sanitation Data'!$I$31,0,10*ROW('Sanitation Data'!I74))="","",OFFSET('Sanitation Data'!$I$31,0,10*ROW('Sanitation Data'!I74)))</f>
        <v/>
      </c>
      <c r="DN80" s="291" t="str">
        <f ca="true">+IF(OFFSET('Sanitation Data'!$I$32,0,10*ROW('Sanitation Data'!I74))="","",OFFSET('Sanitation Data'!$I$32,0,10*ROW('Sanitation Data'!I74)))</f>
        <v/>
      </c>
      <c r="DO80" s="291" t="str">
        <f ca="true">+IF(OFFSET('Hygiene Data'!$D$11,0,10*ROW('Hygiene Data'!D74))="","",OFFSET('Hygiene Data'!$D$11,0,10*ROW('Hygiene Data'!D74)))</f>
        <v/>
      </c>
      <c r="DP80" s="291" t="str">
        <f ca="true">+IF(OFFSET('Hygiene Data'!$D$12,0,10*ROW('Hygiene Data'!D74))="","",OFFSET('Hygiene Data'!$D$12,0,10*ROW('Hygiene Data'!D74)))</f>
        <v/>
      </c>
      <c r="DQ80" s="291" t="str">
        <f ca="true">+IF(OFFSET('Hygiene Data'!$D$13,0,10*ROW('Hygiene Data'!D74))="","",OFFSET('Hygiene Data'!$D$13,0,10*ROW('Hygiene Data'!D74)))</f>
        <v/>
      </c>
      <c r="DR80" s="291" t="str">
        <f ca="true">+IF(OFFSET('Hygiene Data'!$E$11,0,10*ROW('Hygiene Data'!E74))="","",OFFSET('Hygiene Data'!$E$11,0,10*ROW('Hygiene Data'!E74)))</f>
        <v/>
      </c>
      <c r="DS80" s="291" t="str">
        <f ca="true">+IF(OFFSET('Hygiene Data'!$E$12,0,10*ROW('Hygiene Data'!E74))="","",OFFSET('Hygiene Data'!$E$12,0,10*ROW('Hygiene Data'!E74)))</f>
        <v/>
      </c>
      <c r="DT80" s="291" t="str">
        <f ca="true">+IF(OFFSET('Hygiene Data'!$E$13,0,10*ROW('Hygiene Data'!E74))="","",OFFSET('Hygiene Data'!$E$13,0,10*ROW('Hygiene Data'!E74)))</f>
        <v/>
      </c>
      <c r="DU80" s="291" t="str">
        <f ca="true">+IF(OFFSET('Hygiene Data'!$F$11,0,10*ROW('Hygiene Data'!F74))="","",OFFSET('Hygiene Data'!$F$11,0,10*ROW('Hygiene Data'!F74)))</f>
        <v/>
      </c>
      <c r="DV80" s="291" t="str">
        <f ca="true">+IF(OFFSET('Hygiene Data'!$F$12,0,10*ROW('Hygiene Data'!F74))="","",OFFSET('Hygiene Data'!$F$12,0,10*ROW('Hygiene Data'!F74)))</f>
        <v/>
      </c>
      <c r="DW80" s="291" t="str">
        <f ca="true">+IF(OFFSET('Hygiene Data'!$F$13,0,10*ROW('Hygiene Data'!F74))="","",OFFSET('Hygiene Data'!$F$13,0,10*ROW('Hygiene Data'!F74)))</f>
        <v/>
      </c>
      <c r="DX80" s="291" t="str">
        <f ca="true">+IF(OFFSET('Hygiene Data'!$G$11,0,10*ROW('Hygiene Data'!G74))="","",OFFSET('Hygiene Data'!$G$11,0,10*ROW('Hygiene Data'!G74)))</f>
        <v/>
      </c>
      <c r="DY80" s="291" t="str">
        <f ca="true">+IF(OFFSET('Hygiene Data'!$G$12,0,10*ROW('Hygiene Data'!G74))="","",OFFSET('Hygiene Data'!$G$12,0,10*ROW('Hygiene Data'!G74)))</f>
        <v/>
      </c>
      <c r="DZ80" s="291" t="str">
        <f ca="true">+IF(OFFSET('Hygiene Data'!$G$13,0,10*ROW('Hygiene Data'!G74))="","",OFFSET('Hygiene Data'!$G$13,0,10*ROW('Hygiene Data'!G74)))</f>
        <v/>
      </c>
      <c r="EA80" s="291" t="str">
        <f ca="true">+IF(OFFSET('Hygiene Data'!$H$11,0,10*ROW('Hygiene Data'!H74))="","",OFFSET('Hygiene Data'!$H$11,0,10*ROW('Hygiene Data'!H74)))</f>
        <v/>
      </c>
      <c r="EB80" s="291" t="str">
        <f ca="true">+IF(OFFSET('Hygiene Data'!$H$12,0,10*ROW('Hygiene Data'!H74))="","",OFFSET('Hygiene Data'!$H$12,0,10*ROW('Hygiene Data'!H74)))</f>
        <v/>
      </c>
      <c r="EC80" s="291" t="str">
        <f ca="true">+IF(OFFSET('Hygiene Data'!$H$13,0,10*ROW('Hygiene Data'!H74))="","",OFFSET('Hygiene Data'!$H$13,0,10*ROW('Hygiene Data'!H74)))</f>
        <v/>
      </c>
      <c r="ED80" s="291" t="str">
        <f ca="true">+IF(OFFSET('Hygiene Data'!$I$11,0,10*ROW('Hygiene Data'!I74))="","",OFFSET('Hygiene Data'!$I$11,0,10*ROW('Hygiene Data'!I74)))</f>
        <v/>
      </c>
      <c r="EE80" s="291" t="str">
        <f ca="true">+IF(OFFSET('Hygiene Data'!$I$12,0,10*ROW('Hygiene Data'!I74))="","",OFFSET('Hygiene Data'!$I$12,0,10*ROW('Hygiene Data'!I74)))</f>
        <v/>
      </c>
      <c r="EF80" s="291"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7"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91"/>
      <c r="BS81" s="291" t="str">
        <f ca="true">+IF(OFFSET('Water Data'!$D$27,0,10*ROW('Water Data'!D75))="","",OFFSET('Water Data'!$D$27,0,10*ROW('Water Data'!D75)))</f>
        <v/>
      </c>
      <c r="BT81" s="291" t="str">
        <f ca="true">+IF(OFFSET('Water Data'!$D$28,0,10*ROW('Water Data'!D75))="","",OFFSET('Water Data'!$D$28,0,10*ROW('Water Data'!D75)))</f>
        <v/>
      </c>
      <c r="BU81" s="291" t="str">
        <f ca="true">+IF(OFFSET('Water Data'!$D$29,0,10*ROW('Water Data'!D75))="","",OFFSET('Water Data'!$D$29,0,10*ROW('Water Data'!D75)))</f>
        <v/>
      </c>
      <c r="BV81" s="291" t="str">
        <f ca="true">+IF(OFFSET('Water Data'!$E$27,0,10*ROW('Water Data'!E75))="","",OFFSET('Water Data'!$E$27,0,10*ROW('Water Data'!E75)))</f>
        <v/>
      </c>
      <c r="BW81" s="291" t="str">
        <f ca="true">+IF(OFFSET('Water Data'!$E$28,0,10*ROW('Water Data'!E75))="","",OFFSET('Water Data'!$E$28,0,10*ROW('Water Data'!E75)))</f>
        <v/>
      </c>
      <c r="BX81" s="291" t="str">
        <f ca="true">+IF(OFFSET('Water Data'!$E$29,0,10*ROW('Water Data'!E75))="","",OFFSET('Water Data'!$E$29,0,10*ROW('Water Data'!E75)))</f>
        <v/>
      </c>
      <c r="BY81" s="291" t="str">
        <f ca="true">+IF(OFFSET('Water Data'!$F$27,0,10*ROW('Water Data'!F75))="","",OFFSET('Water Data'!$F$27,0,10*ROW('Water Data'!F75)))</f>
        <v/>
      </c>
      <c r="BZ81" s="291" t="str">
        <f ca="true">+IF(OFFSET('Water Data'!$F$28,0,10*ROW('Water Data'!F75))="","",OFFSET('Water Data'!$F$28,0,10*ROW('Water Data'!F75)))</f>
        <v/>
      </c>
      <c r="CA81" s="291" t="str">
        <f ca="true">+IF(OFFSET('Water Data'!$F$29,0,10*ROW('Water Data'!F75))="","",OFFSET('Water Data'!$F$29,0,10*ROW('Water Data'!F75)))</f>
        <v/>
      </c>
      <c r="CB81" s="291" t="str">
        <f ca="true">+IF(OFFSET('Water Data'!$G$27,0,10*ROW('Water Data'!G75))="","",OFFSET('Water Data'!$G$27,0,10*ROW('Water Data'!G75)))</f>
        <v/>
      </c>
      <c r="CC81" s="291" t="str">
        <f ca="true">+IF(OFFSET('Water Data'!$G$28,0,10*ROW('Water Data'!G75))="","",OFFSET('Water Data'!$G$28,0,10*ROW('Water Data'!G75)))</f>
        <v/>
      </c>
      <c r="CD81" s="291" t="str">
        <f ca="true">+IF(OFFSET('Water Data'!$G$29,0,10*ROW('Water Data'!G75))="","",OFFSET('Water Data'!$G$29,0,10*ROW('Water Data'!G75)))</f>
        <v/>
      </c>
      <c r="CE81" s="291" t="str">
        <f ca="true">+IF(OFFSET('Water Data'!$H$27,0,10*ROW('Water Data'!H75))="","",OFFSET('Water Data'!$H$27,0,10*ROW('Water Data'!H75)))</f>
        <v/>
      </c>
      <c r="CF81" s="291" t="str">
        <f ca="true">+IF(OFFSET('Water Data'!$H$28,0,10*ROW('Water Data'!H75))="","",OFFSET('Water Data'!$H$28,0,10*ROW('Water Data'!H75)))</f>
        <v/>
      </c>
      <c r="CG81" s="291" t="str">
        <f ca="true">+IF(OFFSET('Water Data'!$H$29,0,10*ROW('Water Data'!H75))="","",OFFSET('Water Data'!$H$29,0,10*ROW('Water Data'!H75)))</f>
        <v/>
      </c>
      <c r="CH81" s="291" t="str">
        <f ca="true">+IF(OFFSET('Water Data'!$I$27,0,10*ROW('Water Data'!I75))="","",OFFSET('Water Data'!$I$27,0,10*ROW('Water Data'!I75)))</f>
        <v/>
      </c>
      <c r="CI81" s="291" t="str">
        <f ca="true">+IF(OFFSET('Water Data'!$I$28,0,10*ROW('Water Data'!I75))="","",OFFSET('Water Data'!$I$28,0,10*ROW('Water Data'!I75)))</f>
        <v/>
      </c>
      <c r="CJ81" s="291" t="str">
        <f ca="true">+IF(OFFSET('Water Data'!$I$29,0,10*ROW('Water Data'!I75))="","",OFFSET('Water Data'!$I$29,0,10*ROW('Water Data'!I75)))</f>
        <v/>
      </c>
      <c r="CK81" s="291" t="str">
        <f ca="true">+IF(OFFSET('Sanitation Data'!$D$28,0,10*ROW('Sanitation Data'!D75))="","",OFFSET('Sanitation Data'!$D$28,0,10*ROW('Sanitation Data'!D75)))</f>
        <v/>
      </c>
      <c r="CL81" s="291" t="str">
        <f ca="true">+IF(OFFSET('Sanitation Data'!$D$29,0,10*ROW('Sanitation Data'!D75))="","",OFFSET('Sanitation Data'!$D$29,0,10*ROW('Sanitation Data'!D75)))</f>
        <v/>
      </c>
      <c r="CM81" s="291" t="str">
        <f ca="true">+IF(OFFSET('Sanitation Data'!$D$30,0,10*ROW('Sanitation Data'!D75))="","",OFFSET('Sanitation Data'!$D$30,0,10*ROW('Sanitation Data'!D75)))</f>
        <v/>
      </c>
      <c r="CN81" s="291" t="str">
        <f ca="true">+IF(OFFSET('Sanitation Data'!$D$31,0,10*ROW('Sanitation Data'!D75))="","",OFFSET('Sanitation Data'!$D$31,0,10*ROW('Sanitation Data'!D75)))</f>
        <v/>
      </c>
      <c r="CO81" s="291" t="str">
        <f ca="true">+IF(OFFSET('Sanitation Data'!$D$32,0,10*ROW('Sanitation Data'!D75))="","",OFFSET('Sanitation Data'!$D$32,0,10*ROW('Sanitation Data'!D75)))</f>
        <v/>
      </c>
      <c r="CP81" s="291" t="str">
        <f ca="true">+IF(OFFSET('Sanitation Data'!$E$28,0,10*ROW('Sanitation Data'!E75))="","",OFFSET('Sanitation Data'!$E$28,0,10*ROW('Sanitation Data'!E75)))</f>
        <v/>
      </c>
      <c r="CQ81" s="291" t="str">
        <f ca="true">+IF(OFFSET('Sanitation Data'!$E$29,0,10*ROW('Sanitation Data'!E75))="","",OFFSET('Sanitation Data'!$E$29,0,10*ROW('Sanitation Data'!E75)))</f>
        <v/>
      </c>
      <c r="CR81" s="291" t="str">
        <f ca="true">+IF(OFFSET('Sanitation Data'!$E$30,0,10*ROW('Sanitation Data'!E75))="","",OFFSET('Sanitation Data'!$E$30,0,10*ROW('Sanitation Data'!E75)))</f>
        <v/>
      </c>
      <c r="CS81" s="291" t="str">
        <f ca="true">+IF(OFFSET('Sanitation Data'!$E$31,0,10*ROW('Sanitation Data'!E75))="","",OFFSET('Sanitation Data'!$E$31,0,10*ROW('Sanitation Data'!E75)))</f>
        <v/>
      </c>
      <c r="CT81" s="291" t="str">
        <f ca="true">+IF(OFFSET('Sanitation Data'!$E$32,0,10*ROW('Sanitation Data'!E75))="","",OFFSET('Sanitation Data'!$E$32,0,10*ROW('Sanitation Data'!E75)))</f>
        <v/>
      </c>
      <c r="CU81" s="291" t="str">
        <f ca="true">+IF(OFFSET('Sanitation Data'!$F$28,0,10*ROW('Sanitation Data'!F75))="","",OFFSET('Sanitation Data'!$F$28,0,10*ROW('Sanitation Data'!F75)))</f>
        <v/>
      </c>
      <c r="CV81" s="291" t="str">
        <f ca="true">+IF(OFFSET('Sanitation Data'!$F$29,0,10*ROW('Sanitation Data'!F75))="","",OFFSET('Sanitation Data'!$F$29,0,10*ROW('Sanitation Data'!F75)))</f>
        <v/>
      </c>
      <c r="CW81" s="291" t="str">
        <f ca="true">+IF(OFFSET('Sanitation Data'!$F$30,0,10*ROW('Sanitation Data'!F75))="","",OFFSET('Sanitation Data'!$F$30,0,10*ROW('Sanitation Data'!F75)))</f>
        <v/>
      </c>
      <c r="CX81" s="291" t="str">
        <f ca="true">+IF(OFFSET('Sanitation Data'!$F$31,0,10*ROW('Sanitation Data'!F75))="","",OFFSET('Sanitation Data'!$F$31,0,10*ROW('Sanitation Data'!F75)))</f>
        <v/>
      </c>
      <c r="CY81" s="291" t="str">
        <f ca="true">+IF(OFFSET('Sanitation Data'!$F$32,0,10*ROW('Sanitation Data'!F75))="","",OFFSET('Sanitation Data'!$F$32,0,10*ROW('Sanitation Data'!F75)))</f>
        <v/>
      </c>
      <c r="CZ81" s="291" t="str">
        <f ca="true">+IF(OFFSET('Sanitation Data'!$G$28,0,10*ROW('Sanitation Data'!G75))="","",OFFSET('Sanitation Data'!$G$28,0,10*ROW('Sanitation Data'!G75)))</f>
        <v/>
      </c>
      <c r="DA81" s="291" t="str">
        <f ca="true">+IF(OFFSET('Sanitation Data'!$G$29,0,10*ROW('Sanitation Data'!G75))="","",OFFSET('Sanitation Data'!$G$29,0,10*ROW('Sanitation Data'!G75)))</f>
        <v/>
      </c>
      <c r="DB81" s="291" t="str">
        <f ca="true">+IF(OFFSET('Sanitation Data'!$G$30,0,10*ROW('Sanitation Data'!G75))="","",OFFSET('Sanitation Data'!$G$30,0,10*ROW('Sanitation Data'!G75)))</f>
        <v/>
      </c>
      <c r="DC81" s="291" t="str">
        <f ca="true">+IF(OFFSET('Sanitation Data'!$G$31,0,10*ROW('Sanitation Data'!G75))="","",OFFSET('Sanitation Data'!$G$31,0,10*ROW('Sanitation Data'!G75)))</f>
        <v/>
      </c>
      <c r="DD81" s="291" t="str">
        <f ca="true">+IF(OFFSET('Sanitation Data'!$G$32,0,10*ROW('Sanitation Data'!G75))="","",OFFSET('Sanitation Data'!$G$32,0,10*ROW('Sanitation Data'!G75)))</f>
        <v/>
      </c>
      <c r="DE81" s="291" t="str">
        <f ca="true">+IF(OFFSET('Sanitation Data'!$H$28,0,10*ROW('Sanitation Data'!H75))="","",OFFSET('Sanitation Data'!$H$28,0,10*ROW('Sanitation Data'!H75)))</f>
        <v/>
      </c>
      <c r="DF81" s="291" t="str">
        <f ca="true">+IF(OFFSET('Sanitation Data'!$H$29,0,10*ROW('Sanitation Data'!H75))="","",OFFSET('Sanitation Data'!$H$29,0,10*ROW('Sanitation Data'!H75)))</f>
        <v/>
      </c>
      <c r="DG81" s="291" t="str">
        <f ca="true">+IF(OFFSET('Sanitation Data'!$H$30,0,10*ROW('Sanitation Data'!H75))="","",OFFSET('Sanitation Data'!$H$30,0,10*ROW('Sanitation Data'!H75)))</f>
        <v/>
      </c>
      <c r="DH81" s="291" t="str">
        <f ca="true">+IF(OFFSET('Sanitation Data'!$H$31,0,10*ROW('Sanitation Data'!H75))="","",OFFSET('Sanitation Data'!$H$31,0,10*ROW('Sanitation Data'!H75)))</f>
        <v/>
      </c>
      <c r="DI81" s="291" t="str">
        <f ca="true">+IF(OFFSET('Sanitation Data'!$H$32,0,10*ROW('Sanitation Data'!H75))="","",OFFSET('Sanitation Data'!$H$32,0,10*ROW('Sanitation Data'!H75)))</f>
        <v/>
      </c>
      <c r="DJ81" s="291" t="str">
        <f ca="true">+IF(OFFSET('Sanitation Data'!$I$28,0,10*ROW('Sanitation Data'!I75))="","",OFFSET('Sanitation Data'!$I$28,0,10*ROW('Sanitation Data'!I75)))</f>
        <v/>
      </c>
      <c r="DK81" s="291" t="str">
        <f ca="true">+IF(OFFSET('Sanitation Data'!$I$29,0,10*ROW('Sanitation Data'!I75))="","",OFFSET('Sanitation Data'!$I$29,0,10*ROW('Sanitation Data'!I75)))</f>
        <v/>
      </c>
      <c r="DL81" s="291" t="str">
        <f ca="true">+IF(OFFSET('Sanitation Data'!$I$30,0,10*ROW('Sanitation Data'!I75))="","",OFFSET('Sanitation Data'!$I$30,0,10*ROW('Sanitation Data'!I75)))</f>
        <v/>
      </c>
      <c r="DM81" s="291" t="str">
        <f ca="true">+IF(OFFSET('Sanitation Data'!$I$31,0,10*ROW('Sanitation Data'!I75))="","",OFFSET('Sanitation Data'!$I$31,0,10*ROW('Sanitation Data'!I75)))</f>
        <v/>
      </c>
      <c r="DN81" s="291" t="str">
        <f ca="true">+IF(OFFSET('Sanitation Data'!$I$32,0,10*ROW('Sanitation Data'!I75))="","",OFFSET('Sanitation Data'!$I$32,0,10*ROW('Sanitation Data'!I75)))</f>
        <v/>
      </c>
      <c r="DO81" s="291" t="str">
        <f ca="true">+IF(OFFSET('Hygiene Data'!$D$11,0,10*ROW('Hygiene Data'!D75))="","",OFFSET('Hygiene Data'!$D$11,0,10*ROW('Hygiene Data'!D75)))</f>
        <v/>
      </c>
      <c r="DP81" s="291" t="str">
        <f ca="true">+IF(OFFSET('Hygiene Data'!$D$12,0,10*ROW('Hygiene Data'!D75))="","",OFFSET('Hygiene Data'!$D$12,0,10*ROW('Hygiene Data'!D75)))</f>
        <v/>
      </c>
      <c r="DQ81" s="291" t="str">
        <f ca="true">+IF(OFFSET('Hygiene Data'!$D$13,0,10*ROW('Hygiene Data'!D75))="","",OFFSET('Hygiene Data'!$D$13,0,10*ROW('Hygiene Data'!D75)))</f>
        <v/>
      </c>
      <c r="DR81" s="291" t="str">
        <f ca="true">+IF(OFFSET('Hygiene Data'!$E$11,0,10*ROW('Hygiene Data'!E75))="","",OFFSET('Hygiene Data'!$E$11,0,10*ROW('Hygiene Data'!E75)))</f>
        <v/>
      </c>
      <c r="DS81" s="291" t="str">
        <f ca="true">+IF(OFFSET('Hygiene Data'!$E$12,0,10*ROW('Hygiene Data'!E75))="","",OFFSET('Hygiene Data'!$E$12,0,10*ROW('Hygiene Data'!E75)))</f>
        <v/>
      </c>
      <c r="DT81" s="291" t="str">
        <f ca="true">+IF(OFFSET('Hygiene Data'!$E$13,0,10*ROW('Hygiene Data'!E75))="","",OFFSET('Hygiene Data'!$E$13,0,10*ROW('Hygiene Data'!E75)))</f>
        <v/>
      </c>
      <c r="DU81" s="291" t="str">
        <f ca="true">+IF(OFFSET('Hygiene Data'!$F$11,0,10*ROW('Hygiene Data'!F75))="","",OFFSET('Hygiene Data'!$F$11,0,10*ROW('Hygiene Data'!F75)))</f>
        <v/>
      </c>
      <c r="DV81" s="291" t="str">
        <f ca="true">+IF(OFFSET('Hygiene Data'!$F$12,0,10*ROW('Hygiene Data'!F75))="","",OFFSET('Hygiene Data'!$F$12,0,10*ROW('Hygiene Data'!F75)))</f>
        <v/>
      </c>
      <c r="DW81" s="291" t="str">
        <f ca="true">+IF(OFFSET('Hygiene Data'!$F$13,0,10*ROW('Hygiene Data'!F75))="","",OFFSET('Hygiene Data'!$F$13,0,10*ROW('Hygiene Data'!F75)))</f>
        <v/>
      </c>
      <c r="DX81" s="291" t="str">
        <f ca="true">+IF(OFFSET('Hygiene Data'!$G$11,0,10*ROW('Hygiene Data'!G75))="","",OFFSET('Hygiene Data'!$G$11,0,10*ROW('Hygiene Data'!G75)))</f>
        <v/>
      </c>
      <c r="DY81" s="291" t="str">
        <f ca="true">+IF(OFFSET('Hygiene Data'!$G$12,0,10*ROW('Hygiene Data'!G75))="","",OFFSET('Hygiene Data'!$G$12,0,10*ROW('Hygiene Data'!G75)))</f>
        <v/>
      </c>
      <c r="DZ81" s="291" t="str">
        <f ca="true">+IF(OFFSET('Hygiene Data'!$G$13,0,10*ROW('Hygiene Data'!G75))="","",OFFSET('Hygiene Data'!$G$13,0,10*ROW('Hygiene Data'!G75)))</f>
        <v/>
      </c>
      <c r="EA81" s="291" t="str">
        <f ca="true">+IF(OFFSET('Hygiene Data'!$H$11,0,10*ROW('Hygiene Data'!H75))="","",OFFSET('Hygiene Data'!$H$11,0,10*ROW('Hygiene Data'!H75)))</f>
        <v/>
      </c>
      <c r="EB81" s="291" t="str">
        <f ca="true">+IF(OFFSET('Hygiene Data'!$H$12,0,10*ROW('Hygiene Data'!H75))="","",OFFSET('Hygiene Data'!$H$12,0,10*ROW('Hygiene Data'!H75)))</f>
        <v/>
      </c>
      <c r="EC81" s="291" t="str">
        <f ca="true">+IF(OFFSET('Hygiene Data'!$H$13,0,10*ROW('Hygiene Data'!H75))="","",OFFSET('Hygiene Data'!$H$13,0,10*ROW('Hygiene Data'!H75)))</f>
        <v/>
      </c>
      <c r="ED81" s="291" t="str">
        <f ca="true">+IF(OFFSET('Hygiene Data'!$I$11,0,10*ROW('Hygiene Data'!I75))="","",OFFSET('Hygiene Data'!$I$11,0,10*ROW('Hygiene Data'!I75)))</f>
        <v/>
      </c>
      <c r="EE81" s="291" t="str">
        <f ca="true">+IF(OFFSET('Hygiene Data'!$I$12,0,10*ROW('Hygiene Data'!I75))="","",OFFSET('Hygiene Data'!$I$12,0,10*ROW('Hygiene Data'!I75)))</f>
        <v/>
      </c>
      <c r="EF81" s="291"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7"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91"/>
      <c r="BS82" s="291" t="str">
        <f ca="true">+IF(OFFSET('Water Data'!$D$27,0,10*ROW('Water Data'!D76))="","",OFFSET('Water Data'!$D$27,0,10*ROW('Water Data'!D76)))</f>
        <v/>
      </c>
      <c r="BT82" s="291" t="str">
        <f ca="true">+IF(OFFSET('Water Data'!$D$28,0,10*ROW('Water Data'!D76))="","",OFFSET('Water Data'!$D$28,0,10*ROW('Water Data'!D76)))</f>
        <v/>
      </c>
      <c r="BU82" s="291" t="str">
        <f ca="true">+IF(OFFSET('Water Data'!$D$29,0,10*ROW('Water Data'!D76))="","",OFFSET('Water Data'!$D$29,0,10*ROW('Water Data'!D76)))</f>
        <v/>
      </c>
      <c r="BV82" s="291" t="str">
        <f ca="true">+IF(OFFSET('Water Data'!$E$27,0,10*ROW('Water Data'!E76))="","",OFFSET('Water Data'!$E$27,0,10*ROW('Water Data'!E76)))</f>
        <v/>
      </c>
      <c r="BW82" s="291" t="str">
        <f ca="true">+IF(OFFSET('Water Data'!$E$28,0,10*ROW('Water Data'!E76))="","",OFFSET('Water Data'!$E$28,0,10*ROW('Water Data'!E76)))</f>
        <v/>
      </c>
      <c r="BX82" s="291" t="str">
        <f ca="true">+IF(OFFSET('Water Data'!$E$29,0,10*ROW('Water Data'!E76))="","",OFFSET('Water Data'!$E$29,0,10*ROW('Water Data'!E76)))</f>
        <v/>
      </c>
      <c r="BY82" s="291" t="str">
        <f ca="true">+IF(OFFSET('Water Data'!$F$27,0,10*ROW('Water Data'!F76))="","",OFFSET('Water Data'!$F$27,0,10*ROW('Water Data'!F76)))</f>
        <v/>
      </c>
      <c r="BZ82" s="291" t="str">
        <f ca="true">+IF(OFFSET('Water Data'!$F$28,0,10*ROW('Water Data'!F76))="","",OFFSET('Water Data'!$F$28,0,10*ROW('Water Data'!F76)))</f>
        <v/>
      </c>
      <c r="CA82" s="291" t="str">
        <f ca="true">+IF(OFFSET('Water Data'!$F$29,0,10*ROW('Water Data'!F76))="","",OFFSET('Water Data'!$F$29,0,10*ROW('Water Data'!F76)))</f>
        <v/>
      </c>
      <c r="CB82" s="291" t="str">
        <f ca="true">+IF(OFFSET('Water Data'!$G$27,0,10*ROW('Water Data'!G76))="","",OFFSET('Water Data'!$G$27,0,10*ROW('Water Data'!G76)))</f>
        <v/>
      </c>
      <c r="CC82" s="291" t="str">
        <f ca="true">+IF(OFFSET('Water Data'!$G$28,0,10*ROW('Water Data'!G76))="","",OFFSET('Water Data'!$G$28,0,10*ROW('Water Data'!G76)))</f>
        <v/>
      </c>
      <c r="CD82" s="291" t="str">
        <f ca="true">+IF(OFFSET('Water Data'!$G$29,0,10*ROW('Water Data'!G76))="","",OFFSET('Water Data'!$G$29,0,10*ROW('Water Data'!G76)))</f>
        <v/>
      </c>
      <c r="CE82" s="291" t="str">
        <f ca="true">+IF(OFFSET('Water Data'!$H$27,0,10*ROW('Water Data'!H76))="","",OFFSET('Water Data'!$H$27,0,10*ROW('Water Data'!H76)))</f>
        <v/>
      </c>
      <c r="CF82" s="291" t="str">
        <f ca="true">+IF(OFFSET('Water Data'!$H$28,0,10*ROW('Water Data'!H76))="","",OFFSET('Water Data'!$H$28,0,10*ROW('Water Data'!H76)))</f>
        <v/>
      </c>
      <c r="CG82" s="291" t="str">
        <f ca="true">+IF(OFFSET('Water Data'!$H$29,0,10*ROW('Water Data'!H76))="","",OFFSET('Water Data'!$H$29,0,10*ROW('Water Data'!H76)))</f>
        <v/>
      </c>
      <c r="CH82" s="291" t="str">
        <f ca="true">+IF(OFFSET('Water Data'!$I$27,0,10*ROW('Water Data'!I76))="","",OFFSET('Water Data'!$I$27,0,10*ROW('Water Data'!I76)))</f>
        <v/>
      </c>
      <c r="CI82" s="291" t="str">
        <f ca="true">+IF(OFFSET('Water Data'!$I$28,0,10*ROW('Water Data'!I76))="","",OFFSET('Water Data'!$I$28,0,10*ROW('Water Data'!I76)))</f>
        <v/>
      </c>
      <c r="CJ82" s="291" t="str">
        <f ca="true">+IF(OFFSET('Water Data'!$I$29,0,10*ROW('Water Data'!I76))="","",OFFSET('Water Data'!$I$29,0,10*ROW('Water Data'!I76)))</f>
        <v/>
      </c>
      <c r="CK82" s="291" t="str">
        <f ca="true">+IF(OFFSET('Sanitation Data'!$D$28,0,10*ROW('Sanitation Data'!D76))="","",OFFSET('Sanitation Data'!$D$28,0,10*ROW('Sanitation Data'!D76)))</f>
        <v/>
      </c>
      <c r="CL82" s="291" t="str">
        <f ca="true">+IF(OFFSET('Sanitation Data'!$D$29,0,10*ROW('Sanitation Data'!D76))="","",OFFSET('Sanitation Data'!$D$29,0,10*ROW('Sanitation Data'!D76)))</f>
        <v/>
      </c>
      <c r="CM82" s="291" t="str">
        <f ca="true">+IF(OFFSET('Sanitation Data'!$D$30,0,10*ROW('Sanitation Data'!D76))="","",OFFSET('Sanitation Data'!$D$30,0,10*ROW('Sanitation Data'!D76)))</f>
        <v/>
      </c>
      <c r="CN82" s="291" t="str">
        <f ca="true">+IF(OFFSET('Sanitation Data'!$D$31,0,10*ROW('Sanitation Data'!D76))="","",OFFSET('Sanitation Data'!$D$31,0,10*ROW('Sanitation Data'!D76)))</f>
        <v/>
      </c>
      <c r="CO82" s="291" t="str">
        <f ca="true">+IF(OFFSET('Sanitation Data'!$D$32,0,10*ROW('Sanitation Data'!D76))="","",OFFSET('Sanitation Data'!$D$32,0,10*ROW('Sanitation Data'!D76)))</f>
        <v/>
      </c>
      <c r="CP82" s="291" t="str">
        <f ca="true">+IF(OFFSET('Sanitation Data'!$E$28,0,10*ROW('Sanitation Data'!E76))="","",OFFSET('Sanitation Data'!$E$28,0,10*ROW('Sanitation Data'!E76)))</f>
        <v/>
      </c>
      <c r="CQ82" s="291" t="str">
        <f ca="true">+IF(OFFSET('Sanitation Data'!$E$29,0,10*ROW('Sanitation Data'!E76))="","",OFFSET('Sanitation Data'!$E$29,0,10*ROW('Sanitation Data'!E76)))</f>
        <v/>
      </c>
      <c r="CR82" s="291" t="str">
        <f ca="true">+IF(OFFSET('Sanitation Data'!$E$30,0,10*ROW('Sanitation Data'!E76))="","",OFFSET('Sanitation Data'!$E$30,0,10*ROW('Sanitation Data'!E76)))</f>
        <v/>
      </c>
      <c r="CS82" s="291" t="str">
        <f ca="true">+IF(OFFSET('Sanitation Data'!$E$31,0,10*ROW('Sanitation Data'!E76))="","",OFFSET('Sanitation Data'!$E$31,0,10*ROW('Sanitation Data'!E76)))</f>
        <v/>
      </c>
      <c r="CT82" s="291" t="str">
        <f ca="true">+IF(OFFSET('Sanitation Data'!$E$32,0,10*ROW('Sanitation Data'!E76))="","",OFFSET('Sanitation Data'!$E$32,0,10*ROW('Sanitation Data'!E76)))</f>
        <v/>
      </c>
      <c r="CU82" s="291" t="str">
        <f ca="true">+IF(OFFSET('Sanitation Data'!$F$28,0,10*ROW('Sanitation Data'!F76))="","",OFFSET('Sanitation Data'!$F$28,0,10*ROW('Sanitation Data'!F76)))</f>
        <v/>
      </c>
      <c r="CV82" s="291" t="str">
        <f ca="true">+IF(OFFSET('Sanitation Data'!$F$29,0,10*ROW('Sanitation Data'!F76))="","",OFFSET('Sanitation Data'!$F$29,0,10*ROW('Sanitation Data'!F76)))</f>
        <v/>
      </c>
      <c r="CW82" s="291" t="str">
        <f ca="true">+IF(OFFSET('Sanitation Data'!$F$30,0,10*ROW('Sanitation Data'!F76))="","",OFFSET('Sanitation Data'!$F$30,0,10*ROW('Sanitation Data'!F76)))</f>
        <v/>
      </c>
      <c r="CX82" s="291" t="str">
        <f ca="true">+IF(OFFSET('Sanitation Data'!$F$31,0,10*ROW('Sanitation Data'!F76))="","",OFFSET('Sanitation Data'!$F$31,0,10*ROW('Sanitation Data'!F76)))</f>
        <v/>
      </c>
      <c r="CY82" s="291" t="str">
        <f ca="true">+IF(OFFSET('Sanitation Data'!$F$32,0,10*ROW('Sanitation Data'!F76))="","",OFFSET('Sanitation Data'!$F$32,0,10*ROW('Sanitation Data'!F76)))</f>
        <v/>
      </c>
      <c r="CZ82" s="291" t="str">
        <f ca="true">+IF(OFFSET('Sanitation Data'!$G$28,0,10*ROW('Sanitation Data'!G76))="","",OFFSET('Sanitation Data'!$G$28,0,10*ROW('Sanitation Data'!G76)))</f>
        <v/>
      </c>
      <c r="DA82" s="291" t="str">
        <f ca="true">+IF(OFFSET('Sanitation Data'!$G$29,0,10*ROW('Sanitation Data'!G76))="","",OFFSET('Sanitation Data'!$G$29,0,10*ROW('Sanitation Data'!G76)))</f>
        <v/>
      </c>
      <c r="DB82" s="291" t="str">
        <f ca="true">+IF(OFFSET('Sanitation Data'!$G$30,0,10*ROW('Sanitation Data'!G76))="","",OFFSET('Sanitation Data'!$G$30,0,10*ROW('Sanitation Data'!G76)))</f>
        <v/>
      </c>
      <c r="DC82" s="291" t="str">
        <f ca="true">+IF(OFFSET('Sanitation Data'!$G$31,0,10*ROW('Sanitation Data'!G76))="","",OFFSET('Sanitation Data'!$G$31,0,10*ROW('Sanitation Data'!G76)))</f>
        <v/>
      </c>
      <c r="DD82" s="291" t="str">
        <f ca="true">+IF(OFFSET('Sanitation Data'!$G$32,0,10*ROW('Sanitation Data'!G76))="","",OFFSET('Sanitation Data'!$G$32,0,10*ROW('Sanitation Data'!G76)))</f>
        <v/>
      </c>
      <c r="DE82" s="291" t="str">
        <f ca="true">+IF(OFFSET('Sanitation Data'!$H$28,0,10*ROW('Sanitation Data'!H76))="","",OFFSET('Sanitation Data'!$H$28,0,10*ROW('Sanitation Data'!H76)))</f>
        <v/>
      </c>
      <c r="DF82" s="291" t="str">
        <f ca="true">+IF(OFFSET('Sanitation Data'!$H$29,0,10*ROW('Sanitation Data'!H76))="","",OFFSET('Sanitation Data'!$H$29,0,10*ROW('Sanitation Data'!H76)))</f>
        <v/>
      </c>
      <c r="DG82" s="291" t="str">
        <f ca="true">+IF(OFFSET('Sanitation Data'!$H$30,0,10*ROW('Sanitation Data'!H76))="","",OFFSET('Sanitation Data'!$H$30,0,10*ROW('Sanitation Data'!H76)))</f>
        <v/>
      </c>
      <c r="DH82" s="291" t="str">
        <f ca="true">+IF(OFFSET('Sanitation Data'!$H$31,0,10*ROW('Sanitation Data'!H76))="","",OFFSET('Sanitation Data'!$H$31,0,10*ROW('Sanitation Data'!H76)))</f>
        <v/>
      </c>
      <c r="DI82" s="291" t="str">
        <f ca="true">+IF(OFFSET('Sanitation Data'!$H$32,0,10*ROW('Sanitation Data'!H76))="","",OFFSET('Sanitation Data'!$H$32,0,10*ROW('Sanitation Data'!H76)))</f>
        <v/>
      </c>
      <c r="DJ82" s="291" t="str">
        <f ca="true">+IF(OFFSET('Sanitation Data'!$I$28,0,10*ROW('Sanitation Data'!I76))="","",OFFSET('Sanitation Data'!$I$28,0,10*ROW('Sanitation Data'!I76)))</f>
        <v/>
      </c>
      <c r="DK82" s="291" t="str">
        <f ca="true">+IF(OFFSET('Sanitation Data'!$I$29,0,10*ROW('Sanitation Data'!I76))="","",OFFSET('Sanitation Data'!$I$29,0,10*ROW('Sanitation Data'!I76)))</f>
        <v/>
      </c>
      <c r="DL82" s="291" t="str">
        <f ca="true">+IF(OFFSET('Sanitation Data'!$I$30,0,10*ROW('Sanitation Data'!I76))="","",OFFSET('Sanitation Data'!$I$30,0,10*ROW('Sanitation Data'!I76)))</f>
        <v/>
      </c>
      <c r="DM82" s="291" t="str">
        <f ca="true">+IF(OFFSET('Sanitation Data'!$I$31,0,10*ROW('Sanitation Data'!I76))="","",OFFSET('Sanitation Data'!$I$31,0,10*ROW('Sanitation Data'!I76)))</f>
        <v/>
      </c>
      <c r="DN82" s="291" t="str">
        <f ca="true">+IF(OFFSET('Sanitation Data'!$I$32,0,10*ROW('Sanitation Data'!I76))="","",OFFSET('Sanitation Data'!$I$32,0,10*ROW('Sanitation Data'!I76)))</f>
        <v/>
      </c>
      <c r="DO82" s="291" t="str">
        <f ca="true">+IF(OFFSET('Hygiene Data'!$D$11,0,10*ROW('Hygiene Data'!D76))="","",OFFSET('Hygiene Data'!$D$11,0,10*ROW('Hygiene Data'!D76)))</f>
        <v/>
      </c>
      <c r="DP82" s="291" t="str">
        <f ca="true">+IF(OFFSET('Hygiene Data'!$D$12,0,10*ROW('Hygiene Data'!D76))="","",OFFSET('Hygiene Data'!$D$12,0,10*ROW('Hygiene Data'!D76)))</f>
        <v/>
      </c>
      <c r="DQ82" s="291" t="str">
        <f ca="true">+IF(OFFSET('Hygiene Data'!$D$13,0,10*ROW('Hygiene Data'!D76))="","",OFFSET('Hygiene Data'!$D$13,0,10*ROW('Hygiene Data'!D76)))</f>
        <v/>
      </c>
      <c r="DR82" s="291" t="str">
        <f ca="true">+IF(OFFSET('Hygiene Data'!$E$11,0,10*ROW('Hygiene Data'!E76))="","",OFFSET('Hygiene Data'!$E$11,0,10*ROW('Hygiene Data'!E76)))</f>
        <v/>
      </c>
      <c r="DS82" s="291" t="str">
        <f ca="true">+IF(OFFSET('Hygiene Data'!$E$12,0,10*ROW('Hygiene Data'!E76))="","",OFFSET('Hygiene Data'!$E$12,0,10*ROW('Hygiene Data'!E76)))</f>
        <v/>
      </c>
      <c r="DT82" s="291" t="str">
        <f ca="true">+IF(OFFSET('Hygiene Data'!$E$13,0,10*ROW('Hygiene Data'!E76))="","",OFFSET('Hygiene Data'!$E$13,0,10*ROW('Hygiene Data'!E76)))</f>
        <v/>
      </c>
      <c r="DU82" s="291" t="str">
        <f ca="true">+IF(OFFSET('Hygiene Data'!$F$11,0,10*ROW('Hygiene Data'!F76))="","",OFFSET('Hygiene Data'!$F$11,0,10*ROW('Hygiene Data'!F76)))</f>
        <v/>
      </c>
      <c r="DV82" s="291" t="str">
        <f ca="true">+IF(OFFSET('Hygiene Data'!$F$12,0,10*ROW('Hygiene Data'!F76))="","",OFFSET('Hygiene Data'!$F$12,0,10*ROW('Hygiene Data'!F76)))</f>
        <v/>
      </c>
      <c r="DW82" s="291" t="str">
        <f ca="true">+IF(OFFSET('Hygiene Data'!$F$13,0,10*ROW('Hygiene Data'!F76))="","",OFFSET('Hygiene Data'!$F$13,0,10*ROW('Hygiene Data'!F76)))</f>
        <v/>
      </c>
      <c r="DX82" s="291" t="str">
        <f ca="true">+IF(OFFSET('Hygiene Data'!$G$11,0,10*ROW('Hygiene Data'!G76))="","",OFFSET('Hygiene Data'!$G$11,0,10*ROW('Hygiene Data'!G76)))</f>
        <v/>
      </c>
      <c r="DY82" s="291" t="str">
        <f ca="true">+IF(OFFSET('Hygiene Data'!$G$12,0,10*ROW('Hygiene Data'!G76))="","",OFFSET('Hygiene Data'!$G$12,0,10*ROW('Hygiene Data'!G76)))</f>
        <v/>
      </c>
      <c r="DZ82" s="291" t="str">
        <f ca="true">+IF(OFFSET('Hygiene Data'!$G$13,0,10*ROW('Hygiene Data'!G76))="","",OFFSET('Hygiene Data'!$G$13,0,10*ROW('Hygiene Data'!G76)))</f>
        <v/>
      </c>
      <c r="EA82" s="291" t="str">
        <f ca="true">+IF(OFFSET('Hygiene Data'!$H$11,0,10*ROW('Hygiene Data'!H76))="","",OFFSET('Hygiene Data'!$H$11,0,10*ROW('Hygiene Data'!H76)))</f>
        <v/>
      </c>
      <c r="EB82" s="291" t="str">
        <f ca="true">+IF(OFFSET('Hygiene Data'!$H$12,0,10*ROW('Hygiene Data'!H76))="","",OFFSET('Hygiene Data'!$H$12,0,10*ROW('Hygiene Data'!H76)))</f>
        <v/>
      </c>
      <c r="EC82" s="291" t="str">
        <f ca="true">+IF(OFFSET('Hygiene Data'!$H$13,0,10*ROW('Hygiene Data'!H76))="","",OFFSET('Hygiene Data'!$H$13,0,10*ROW('Hygiene Data'!H76)))</f>
        <v/>
      </c>
      <c r="ED82" s="291" t="str">
        <f ca="true">+IF(OFFSET('Hygiene Data'!$I$11,0,10*ROW('Hygiene Data'!I76))="","",OFFSET('Hygiene Data'!$I$11,0,10*ROW('Hygiene Data'!I76)))</f>
        <v/>
      </c>
      <c r="EE82" s="291" t="str">
        <f ca="true">+IF(OFFSET('Hygiene Data'!$I$12,0,10*ROW('Hygiene Data'!I76))="","",OFFSET('Hygiene Data'!$I$12,0,10*ROW('Hygiene Data'!I76)))</f>
        <v/>
      </c>
      <c r="EF82" s="291"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7"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91"/>
      <c r="BS83" s="291" t="str">
        <f ca="true">+IF(OFFSET('Water Data'!$D$27,0,10*ROW('Water Data'!D77))="","",OFFSET('Water Data'!$D$27,0,10*ROW('Water Data'!D77)))</f>
        <v/>
      </c>
      <c r="BT83" s="291" t="str">
        <f ca="true">+IF(OFFSET('Water Data'!$D$28,0,10*ROW('Water Data'!D77))="","",OFFSET('Water Data'!$D$28,0,10*ROW('Water Data'!D77)))</f>
        <v/>
      </c>
      <c r="BU83" s="291" t="str">
        <f ca="true">+IF(OFFSET('Water Data'!$D$29,0,10*ROW('Water Data'!D77))="","",OFFSET('Water Data'!$D$29,0,10*ROW('Water Data'!D77)))</f>
        <v/>
      </c>
      <c r="BV83" s="291" t="str">
        <f ca="true">+IF(OFFSET('Water Data'!$E$27,0,10*ROW('Water Data'!E77))="","",OFFSET('Water Data'!$E$27,0,10*ROW('Water Data'!E77)))</f>
        <v/>
      </c>
      <c r="BW83" s="291" t="str">
        <f ca="true">+IF(OFFSET('Water Data'!$E$28,0,10*ROW('Water Data'!E77))="","",OFFSET('Water Data'!$E$28,0,10*ROW('Water Data'!E77)))</f>
        <v/>
      </c>
      <c r="BX83" s="291" t="str">
        <f ca="true">+IF(OFFSET('Water Data'!$E$29,0,10*ROW('Water Data'!E77))="","",OFFSET('Water Data'!$E$29,0,10*ROW('Water Data'!E77)))</f>
        <v/>
      </c>
      <c r="BY83" s="291" t="str">
        <f ca="true">+IF(OFFSET('Water Data'!$F$27,0,10*ROW('Water Data'!F77))="","",OFFSET('Water Data'!$F$27,0,10*ROW('Water Data'!F77)))</f>
        <v/>
      </c>
      <c r="BZ83" s="291" t="str">
        <f ca="true">+IF(OFFSET('Water Data'!$F$28,0,10*ROW('Water Data'!F77))="","",OFFSET('Water Data'!$F$28,0,10*ROW('Water Data'!F77)))</f>
        <v/>
      </c>
      <c r="CA83" s="291" t="str">
        <f ca="true">+IF(OFFSET('Water Data'!$F$29,0,10*ROW('Water Data'!F77))="","",OFFSET('Water Data'!$F$29,0,10*ROW('Water Data'!F77)))</f>
        <v/>
      </c>
      <c r="CB83" s="291" t="str">
        <f ca="true">+IF(OFFSET('Water Data'!$G$27,0,10*ROW('Water Data'!G77))="","",OFFSET('Water Data'!$G$27,0,10*ROW('Water Data'!G77)))</f>
        <v/>
      </c>
      <c r="CC83" s="291" t="str">
        <f ca="true">+IF(OFFSET('Water Data'!$G$28,0,10*ROW('Water Data'!G77))="","",OFFSET('Water Data'!$G$28,0,10*ROW('Water Data'!G77)))</f>
        <v/>
      </c>
      <c r="CD83" s="291" t="str">
        <f ca="true">+IF(OFFSET('Water Data'!$G$29,0,10*ROW('Water Data'!G77))="","",OFFSET('Water Data'!$G$29,0,10*ROW('Water Data'!G77)))</f>
        <v/>
      </c>
      <c r="CE83" s="291" t="str">
        <f ca="true">+IF(OFFSET('Water Data'!$H$27,0,10*ROW('Water Data'!H77))="","",OFFSET('Water Data'!$H$27,0,10*ROW('Water Data'!H77)))</f>
        <v/>
      </c>
      <c r="CF83" s="291" t="str">
        <f ca="true">+IF(OFFSET('Water Data'!$H$28,0,10*ROW('Water Data'!H77))="","",OFFSET('Water Data'!$H$28,0,10*ROW('Water Data'!H77)))</f>
        <v/>
      </c>
      <c r="CG83" s="291" t="str">
        <f ca="true">+IF(OFFSET('Water Data'!$H$29,0,10*ROW('Water Data'!H77))="","",OFFSET('Water Data'!$H$29,0,10*ROW('Water Data'!H77)))</f>
        <v/>
      </c>
      <c r="CH83" s="291" t="str">
        <f ca="true">+IF(OFFSET('Water Data'!$I$27,0,10*ROW('Water Data'!I77))="","",OFFSET('Water Data'!$I$27,0,10*ROW('Water Data'!I77)))</f>
        <v/>
      </c>
      <c r="CI83" s="291" t="str">
        <f ca="true">+IF(OFFSET('Water Data'!$I$28,0,10*ROW('Water Data'!I77))="","",OFFSET('Water Data'!$I$28,0,10*ROW('Water Data'!I77)))</f>
        <v/>
      </c>
      <c r="CJ83" s="291" t="str">
        <f ca="true">+IF(OFFSET('Water Data'!$I$29,0,10*ROW('Water Data'!I77))="","",OFFSET('Water Data'!$I$29,0,10*ROW('Water Data'!I77)))</f>
        <v/>
      </c>
      <c r="CK83" s="291" t="str">
        <f ca="true">+IF(OFFSET('Sanitation Data'!$D$28,0,10*ROW('Sanitation Data'!D77))="","",OFFSET('Sanitation Data'!$D$28,0,10*ROW('Sanitation Data'!D77)))</f>
        <v/>
      </c>
      <c r="CL83" s="291" t="str">
        <f ca="true">+IF(OFFSET('Sanitation Data'!$D$29,0,10*ROW('Sanitation Data'!D77))="","",OFFSET('Sanitation Data'!$D$29,0,10*ROW('Sanitation Data'!D77)))</f>
        <v/>
      </c>
      <c r="CM83" s="291" t="str">
        <f ca="true">+IF(OFFSET('Sanitation Data'!$D$30,0,10*ROW('Sanitation Data'!D77))="","",OFFSET('Sanitation Data'!$D$30,0,10*ROW('Sanitation Data'!D77)))</f>
        <v/>
      </c>
      <c r="CN83" s="291" t="str">
        <f ca="true">+IF(OFFSET('Sanitation Data'!$D$31,0,10*ROW('Sanitation Data'!D77))="","",OFFSET('Sanitation Data'!$D$31,0,10*ROW('Sanitation Data'!D77)))</f>
        <v/>
      </c>
      <c r="CO83" s="291" t="str">
        <f ca="true">+IF(OFFSET('Sanitation Data'!$D$32,0,10*ROW('Sanitation Data'!D77))="","",OFFSET('Sanitation Data'!$D$32,0,10*ROW('Sanitation Data'!D77)))</f>
        <v/>
      </c>
      <c r="CP83" s="291" t="str">
        <f ca="true">+IF(OFFSET('Sanitation Data'!$E$28,0,10*ROW('Sanitation Data'!E77))="","",OFFSET('Sanitation Data'!$E$28,0,10*ROW('Sanitation Data'!E77)))</f>
        <v/>
      </c>
      <c r="CQ83" s="291" t="str">
        <f ca="true">+IF(OFFSET('Sanitation Data'!$E$29,0,10*ROW('Sanitation Data'!E77))="","",OFFSET('Sanitation Data'!$E$29,0,10*ROW('Sanitation Data'!E77)))</f>
        <v/>
      </c>
      <c r="CR83" s="291" t="str">
        <f ca="true">+IF(OFFSET('Sanitation Data'!$E$30,0,10*ROW('Sanitation Data'!E77))="","",OFFSET('Sanitation Data'!$E$30,0,10*ROW('Sanitation Data'!E77)))</f>
        <v/>
      </c>
      <c r="CS83" s="291" t="str">
        <f ca="true">+IF(OFFSET('Sanitation Data'!$E$31,0,10*ROW('Sanitation Data'!E77))="","",OFFSET('Sanitation Data'!$E$31,0,10*ROW('Sanitation Data'!E77)))</f>
        <v/>
      </c>
      <c r="CT83" s="291" t="str">
        <f ca="true">+IF(OFFSET('Sanitation Data'!$E$32,0,10*ROW('Sanitation Data'!E77))="","",OFFSET('Sanitation Data'!$E$32,0,10*ROW('Sanitation Data'!E77)))</f>
        <v/>
      </c>
      <c r="CU83" s="291" t="str">
        <f ca="true">+IF(OFFSET('Sanitation Data'!$F$28,0,10*ROW('Sanitation Data'!F77))="","",OFFSET('Sanitation Data'!$F$28,0,10*ROW('Sanitation Data'!F77)))</f>
        <v/>
      </c>
      <c r="CV83" s="291" t="str">
        <f ca="true">+IF(OFFSET('Sanitation Data'!$F$29,0,10*ROW('Sanitation Data'!F77))="","",OFFSET('Sanitation Data'!$F$29,0,10*ROW('Sanitation Data'!F77)))</f>
        <v/>
      </c>
      <c r="CW83" s="291" t="str">
        <f ca="true">+IF(OFFSET('Sanitation Data'!$F$30,0,10*ROW('Sanitation Data'!F77))="","",OFFSET('Sanitation Data'!$F$30,0,10*ROW('Sanitation Data'!F77)))</f>
        <v/>
      </c>
      <c r="CX83" s="291" t="str">
        <f ca="true">+IF(OFFSET('Sanitation Data'!$F$31,0,10*ROW('Sanitation Data'!F77))="","",OFFSET('Sanitation Data'!$F$31,0,10*ROW('Sanitation Data'!F77)))</f>
        <v/>
      </c>
      <c r="CY83" s="291" t="str">
        <f ca="true">+IF(OFFSET('Sanitation Data'!$F$32,0,10*ROW('Sanitation Data'!F77))="","",OFFSET('Sanitation Data'!$F$32,0,10*ROW('Sanitation Data'!F77)))</f>
        <v/>
      </c>
      <c r="CZ83" s="291" t="str">
        <f ca="true">+IF(OFFSET('Sanitation Data'!$G$28,0,10*ROW('Sanitation Data'!G77))="","",OFFSET('Sanitation Data'!$G$28,0,10*ROW('Sanitation Data'!G77)))</f>
        <v/>
      </c>
      <c r="DA83" s="291" t="str">
        <f ca="true">+IF(OFFSET('Sanitation Data'!$G$29,0,10*ROW('Sanitation Data'!G77))="","",OFFSET('Sanitation Data'!$G$29,0,10*ROW('Sanitation Data'!G77)))</f>
        <v/>
      </c>
      <c r="DB83" s="291" t="str">
        <f ca="true">+IF(OFFSET('Sanitation Data'!$G$30,0,10*ROW('Sanitation Data'!G77))="","",OFFSET('Sanitation Data'!$G$30,0,10*ROW('Sanitation Data'!G77)))</f>
        <v/>
      </c>
      <c r="DC83" s="291" t="str">
        <f ca="true">+IF(OFFSET('Sanitation Data'!$G$31,0,10*ROW('Sanitation Data'!G77))="","",OFFSET('Sanitation Data'!$G$31,0,10*ROW('Sanitation Data'!G77)))</f>
        <v/>
      </c>
      <c r="DD83" s="291" t="str">
        <f ca="true">+IF(OFFSET('Sanitation Data'!$G$32,0,10*ROW('Sanitation Data'!G77))="","",OFFSET('Sanitation Data'!$G$32,0,10*ROW('Sanitation Data'!G77)))</f>
        <v/>
      </c>
      <c r="DE83" s="291" t="str">
        <f ca="true">+IF(OFFSET('Sanitation Data'!$H$28,0,10*ROW('Sanitation Data'!H77))="","",OFFSET('Sanitation Data'!$H$28,0,10*ROW('Sanitation Data'!H77)))</f>
        <v/>
      </c>
      <c r="DF83" s="291" t="str">
        <f ca="true">+IF(OFFSET('Sanitation Data'!$H$29,0,10*ROW('Sanitation Data'!H77))="","",OFFSET('Sanitation Data'!$H$29,0,10*ROW('Sanitation Data'!H77)))</f>
        <v/>
      </c>
      <c r="DG83" s="291" t="str">
        <f ca="true">+IF(OFFSET('Sanitation Data'!$H$30,0,10*ROW('Sanitation Data'!H77))="","",OFFSET('Sanitation Data'!$H$30,0,10*ROW('Sanitation Data'!H77)))</f>
        <v/>
      </c>
      <c r="DH83" s="291" t="str">
        <f ca="true">+IF(OFFSET('Sanitation Data'!$H$31,0,10*ROW('Sanitation Data'!H77))="","",OFFSET('Sanitation Data'!$H$31,0,10*ROW('Sanitation Data'!H77)))</f>
        <v/>
      </c>
      <c r="DI83" s="291" t="str">
        <f ca="true">+IF(OFFSET('Sanitation Data'!$H$32,0,10*ROW('Sanitation Data'!H77))="","",OFFSET('Sanitation Data'!$H$32,0,10*ROW('Sanitation Data'!H77)))</f>
        <v/>
      </c>
      <c r="DJ83" s="291" t="str">
        <f ca="true">+IF(OFFSET('Sanitation Data'!$I$28,0,10*ROW('Sanitation Data'!I77))="","",OFFSET('Sanitation Data'!$I$28,0,10*ROW('Sanitation Data'!I77)))</f>
        <v/>
      </c>
      <c r="DK83" s="291" t="str">
        <f ca="true">+IF(OFFSET('Sanitation Data'!$I$29,0,10*ROW('Sanitation Data'!I77))="","",OFFSET('Sanitation Data'!$I$29,0,10*ROW('Sanitation Data'!I77)))</f>
        <v/>
      </c>
      <c r="DL83" s="291" t="str">
        <f ca="true">+IF(OFFSET('Sanitation Data'!$I$30,0,10*ROW('Sanitation Data'!I77))="","",OFFSET('Sanitation Data'!$I$30,0,10*ROW('Sanitation Data'!I77)))</f>
        <v/>
      </c>
      <c r="DM83" s="291" t="str">
        <f ca="true">+IF(OFFSET('Sanitation Data'!$I$31,0,10*ROW('Sanitation Data'!I77))="","",OFFSET('Sanitation Data'!$I$31,0,10*ROW('Sanitation Data'!I77)))</f>
        <v/>
      </c>
      <c r="DN83" s="291" t="str">
        <f ca="true">+IF(OFFSET('Sanitation Data'!$I$32,0,10*ROW('Sanitation Data'!I77))="","",OFFSET('Sanitation Data'!$I$32,0,10*ROW('Sanitation Data'!I77)))</f>
        <v/>
      </c>
      <c r="DO83" s="291" t="str">
        <f ca="true">+IF(OFFSET('Hygiene Data'!$D$11,0,10*ROW('Hygiene Data'!D77))="","",OFFSET('Hygiene Data'!$D$11,0,10*ROW('Hygiene Data'!D77)))</f>
        <v/>
      </c>
      <c r="DP83" s="291" t="str">
        <f ca="true">+IF(OFFSET('Hygiene Data'!$D$12,0,10*ROW('Hygiene Data'!D77))="","",OFFSET('Hygiene Data'!$D$12,0,10*ROW('Hygiene Data'!D77)))</f>
        <v/>
      </c>
      <c r="DQ83" s="291" t="str">
        <f ca="true">+IF(OFFSET('Hygiene Data'!$D$13,0,10*ROW('Hygiene Data'!D77))="","",OFFSET('Hygiene Data'!$D$13,0,10*ROW('Hygiene Data'!D77)))</f>
        <v/>
      </c>
      <c r="DR83" s="291" t="str">
        <f ca="true">+IF(OFFSET('Hygiene Data'!$E$11,0,10*ROW('Hygiene Data'!E77))="","",OFFSET('Hygiene Data'!$E$11,0,10*ROW('Hygiene Data'!E77)))</f>
        <v/>
      </c>
      <c r="DS83" s="291" t="str">
        <f ca="true">+IF(OFFSET('Hygiene Data'!$E$12,0,10*ROW('Hygiene Data'!E77))="","",OFFSET('Hygiene Data'!$E$12,0,10*ROW('Hygiene Data'!E77)))</f>
        <v/>
      </c>
      <c r="DT83" s="291" t="str">
        <f ca="true">+IF(OFFSET('Hygiene Data'!$E$13,0,10*ROW('Hygiene Data'!E77))="","",OFFSET('Hygiene Data'!$E$13,0,10*ROW('Hygiene Data'!E77)))</f>
        <v/>
      </c>
      <c r="DU83" s="291" t="str">
        <f ca="true">+IF(OFFSET('Hygiene Data'!$F$11,0,10*ROW('Hygiene Data'!F77))="","",OFFSET('Hygiene Data'!$F$11,0,10*ROW('Hygiene Data'!F77)))</f>
        <v/>
      </c>
      <c r="DV83" s="291" t="str">
        <f ca="true">+IF(OFFSET('Hygiene Data'!$F$12,0,10*ROW('Hygiene Data'!F77))="","",OFFSET('Hygiene Data'!$F$12,0,10*ROW('Hygiene Data'!F77)))</f>
        <v/>
      </c>
      <c r="DW83" s="291" t="str">
        <f ca="true">+IF(OFFSET('Hygiene Data'!$F$13,0,10*ROW('Hygiene Data'!F77))="","",OFFSET('Hygiene Data'!$F$13,0,10*ROW('Hygiene Data'!F77)))</f>
        <v/>
      </c>
      <c r="DX83" s="291" t="str">
        <f ca="true">+IF(OFFSET('Hygiene Data'!$G$11,0,10*ROW('Hygiene Data'!G77))="","",OFFSET('Hygiene Data'!$G$11,0,10*ROW('Hygiene Data'!G77)))</f>
        <v/>
      </c>
      <c r="DY83" s="291" t="str">
        <f ca="true">+IF(OFFSET('Hygiene Data'!$G$12,0,10*ROW('Hygiene Data'!G77))="","",OFFSET('Hygiene Data'!$G$12,0,10*ROW('Hygiene Data'!G77)))</f>
        <v/>
      </c>
      <c r="DZ83" s="291" t="str">
        <f ca="true">+IF(OFFSET('Hygiene Data'!$G$13,0,10*ROW('Hygiene Data'!G77))="","",OFFSET('Hygiene Data'!$G$13,0,10*ROW('Hygiene Data'!G77)))</f>
        <v/>
      </c>
      <c r="EA83" s="291" t="str">
        <f ca="true">+IF(OFFSET('Hygiene Data'!$H$11,0,10*ROW('Hygiene Data'!H77))="","",OFFSET('Hygiene Data'!$H$11,0,10*ROW('Hygiene Data'!H77)))</f>
        <v/>
      </c>
      <c r="EB83" s="291" t="str">
        <f ca="true">+IF(OFFSET('Hygiene Data'!$H$12,0,10*ROW('Hygiene Data'!H77))="","",OFFSET('Hygiene Data'!$H$12,0,10*ROW('Hygiene Data'!H77)))</f>
        <v/>
      </c>
      <c r="EC83" s="291" t="str">
        <f ca="true">+IF(OFFSET('Hygiene Data'!$H$13,0,10*ROW('Hygiene Data'!H77))="","",OFFSET('Hygiene Data'!$H$13,0,10*ROW('Hygiene Data'!H77)))</f>
        <v/>
      </c>
      <c r="ED83" s="291" t="str">
        <f ca="true">+IF(OFFSET('Hygiene Data'!$I$11,0,10*ROW('Hygiene Data'!I77))="","",OFFSET('Hygiene Data'!$I$11,0,10*ROW('Hygiene Data'!I77)))</f>
        <v/>
      </c>
      <c r="EE83" s="291" t="str">
        <f ca="true">+IF(OFFSET('Hygiene Data'!$I$12,0,10*ROW('Hygiene Data'!I77))="","",OFFSET('Hygiene Data'!$I$12,0,10*ROW('Hygiene Data'!I77)))</f>
        <v/>
      </c>
      <c r="EF83" s="291"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7"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91"/>
      <c r="BS84" s="291" t="str">
        <f ca="true">+IF(OFFSET('Water Data'!$D$27,0,10*ROW('Water Data'!D78))="","",OFFSET('Water Data'!$D$27,0,10*ROW('Water Data'!D78)))</f>
        <v/>
      </c>
      <c r="BT84" s="291" t="str">
        <f ca="true">+IF(OFFSET('Water Data'!$D$28,0,10*ROW('Water Data'!D78))="","",OFFSET('Water Data'!$D$28,0,10*ROW('Water Data'!D78)))</f>
        <v/>
      </c>
      <c r="BU84" s="291" t="str">
        <f ca="true">+IF(OFFSET('Water Data'!$D$29,0,10*ROW('Water Data'!D78))="","",OFFSET('Water Data'!$D$29,0,10*ROW('Water Data'!D78)))</f>
        <v/>
      </c>
      <c r="BV84" s="291" t="str">
        <f ca="true">+IF(OFFSET('Water Data'!$E$27,0,10*ROW('Water Data'!E78))="","",OFFSET('Water Data'!$E$27,0,10*ROW('Water Data'!E78)))</f>
        <v/>
      </c>
      <c r="BW84" s="291" t="str">
        <f ca="true">+IF(OFFSET('Water Data'!$E$28,0,10*ROW('Water Data'!E78))="","",OFFSET('Water Data'!$E$28,0,10*ROW('Water Data'!E78)))</f>
        <v/>
      </c>
      <c r="BX84" s="291" t="str">
        <f ca="true">+IF(OFFSET('Water Data'!$E$29,0,10*ROW('Water Data'!E78))="","",OFFSET('Water Data'!$E$29,0,10*ROW('Water Data'!E78)))</f>
        <v/>
      </c>
      <c r="BY84" s="291" t="str">
        <f ca="true">+IF(OFFSET('Water Data'!$F$27,0,10*ROW('Water Data'!F78))="","",OFFSET('Water Data'!$F$27,0,10*ROW('Water Data'!F78)))</f>
        <v/>
      </c>
      <c r="BZ84" s="291" t="str">
        <f ca="true">+IF(OFFSET('Water Data'!$F$28,0,10*ROW('Water Data'!F78))="","",OFFSET('Water Data'!$F$28,0,10*ROW('Water Data'!F78)))</f>
        <v/>
      </c>
      <c r="CA84" s="291" t="str">
        <f ca="true">+IF(OFFSET('Water Data'!$F$29,0,10*ROW('Water Data'!F78))="","",OFFSET('Water Data'!$F$29,0,10*ROW('Water Data'!F78)))</f>
        <v/>
      </c>
      <c r="CB84" s="291" t="str">
        <f ca="true">+IF(OFFSET('Water Data'!$G$27,0,10*ROW('Water Data'!G78))="","",OFFSET('Water Data'!$G$27,0,10*ROW('Water Data'!G78)))</f>
        <v/>
      </c>
      <c r="CC84" s="291" t="str">
        <f ca="true">+IF(OFFSET('Water Data'!$G$28,0,10*ROW('Water Data'!G78))="","",OFFSET('Water Data'!$G$28,0,10*ROW('Water Data'!G78)))</f>
        <v/>
      </c>
      <c r="CD84" s="291" t="str">
        <f ca="true">+IF(OFFSET('Water Data'!$G$29,0,10*ROW('Water Data'!G78))="","",OFFSET('Water Data'!$G$29,0,10*ROW('Water Data'!G78)))</f>
        <v/>
      </c>
      <c r="CE84" s="291" t="str">
        <f ca="true">+IF(OFFSET('Water Data'!$H$27,0,10*ROW('Water Data'!H78))="","",OFFSET('Water Data'!$H$27,0,10*ROW('Water Data'!H78)))</f>
        <v/>
      </c>
      <c r="CF84" s="291" t="str">
        <f ca="true">+IF(OFFSET('Water Data'!$H$28,0,10*ROW('Water Data'!H78))="","",OFFSET('Water Data'!$H$28,0,10*ROW('Water Data'!H78)))</f>
        <v/>
      </c>
      <c r="CG84" s="291" t="str">
        <f ca="true">+IF(OFFSET('Water Data'!$H$29,0,10*ROW('Water Data'!H78))="","",OFFSET('Water Data'!$H$29,0,10*ROW('Water Data'!H78)))</f>
        <v/>
      </c>
      <c r="CH84" s="291" t="str">
        <f ca="true">+IF(OFFSET('Water Data'!$I$27,0,10*ROW('Water Data'!I78))="","",OFFSET('Water Data'!$I$27,0,10*ROW('Water Data'!I78)))</f>
        <v/>
      </c>
      <c r="CI84" s="291" t="str">
        <f ca="true">+IF(OFFSET('Water Data'!$I$28,0,10*ROW('Water Data'!I78))="","",OFFSET('Water Data'!$I$28,0,10*ROW('Water Data'!I78)))</f>
        <v/>
      </c>
      <c r="CJ84" s="291" t="str">
        <f ca="true">+IF(OFFSET('Water Data'!$I$29,0,10*ROW('Water Data'!I78))="","",OFFSET('Water Data'!$I$29,0,10*ROW('Water Data'!I78)))</f>
        <v/>
      </c>
      <c r="CK84" s="291" t="str">
        <f ca="true">+IF(OFFSET('Sanitation Data'!$D$28,0,10*ROW('Sanitation Data'!D78))="","",OFFSET('Sanitation Data'!$D$28,0,10*ROW('Sanitation Data'!D78)))</f>
        <v/>
      </c>
      <c r="CL84" s="291" t="str">
        <f ca="true">+IF(OFFSET('Sanitation Data'!$D$29,0,10*ROW('Sanitation Data'!D78))="","",OFFSET('Sanitation Data'!$D$29,0,10*ROW('Sanitation Data'!D78)))</f>
        <v/>
      </c>
      <c r="CM84" s="291" t="str">
        <f ca="true">+IF(OFFSET('Sanitation Data'!$D$30,0,10*ROW('Sanitation Data'!D78))="","",OFFSET('Sanitation Data'!$D$30,0,10*ROW('Sanitation Data'!D78)))</f>
        <v/>
      </c>
      <c r="CN84" s="291" t="str">
        <f ca="true">+IF(OFFSET('Sanitation Data'!$D$31,0,10*ROW('Sanitation Data'!D78))="","",OFFSET('Sanitation Data'!$D$31,0,10*ROW('Sanitation Data'!D78)))</f>
        <v/>
      </c>
      <c r="CO84" s="291" t="str">
        <f ca="true">+IF(OFFSET('Sanitation Data'!$D$32,0,10*ROW('Sanitation Data'!D78))="","",OFFSET('Sanitation Data'!$D$32,0,10*ROW('Sanitation Data'!D78)))</f>
        <v/>
      </c>
      <c r="CP84" s="291" t="str">
        <f ca="true">+IF(OFFSET('Sanitation Data'!$E$28,0,10*ROW('Sanitation Data'!E78))="","",OFFSET('Sanitation Data'!$E$28,0,10*ROW('Sanitation Data'!E78)))</f>
        <v/>
      </c>
      <c r="CQ84" s="291" t="str">
        <f ca="true">+IF(OFFSET('Sanitation Data'!$E$29,0,10*ROW('Sanitation Data'!E78))="","",OFFSET('Sanitation Data'!$E$29,0,10*ROW('Sanitation Data'!E78)))</f>
        <v/>
      </c>
      <c r="CR84" s="291" t="str">
        <f ca="true">+IF(OFFSET('Sanitation Data'!$E$30,0,10*ROW('Sanitation Data'!E78))="","",OFFSET('Sanitation Data'!$E$30,0,10*ROW('Sanitation Data'!E78)))</f>
        <v/>
      </c>
      <c r="CS84" s="291" t="str">
        <f ca="true">+IF(OFFSET('Sanitation Data'!$E$31,0,10*ROW('Sanitation Data'!E78))="","",OFFSET('Sanitation Data'!$E$31,0,10*ROW('Sanitation Data'!E78)))</f>
        <v/>
      </c>
      <c r="CT84" s="291" t="str">
        <f ca="true">+IF(OFFSET('Sanitation Data'!$E$32,0,10*ROW('Sanitation Data'!E78))="","",OFFSET('Sanitation Data'!$E$32,0,10*ROW('Sanitation Data'!E78)))</f>
        <v/>
      </c>
      <c r="CU84" s="291" t="str">
        <f ca="true">+IF(OFFSET('Sanitation Data'!$F$28,0,10*ROW('Sanitation Data'!F78))="","",OFFSET('Sanitation Data'!$F$28,0,10*ROW('Sanitation Data'!F78)))</f>
        <v/>
      </c>
      <c r="CV84" s="291" t="str">
        <f ca="true">+IF(OFFSET('Sanitation Data'!$F$29,0,10*ROW('Sanitation Data'!F78))="","",OFFSET('Sanitation Data'!$F$29,0,10*ROW('Sanitation Data'!F78)))</f>
        <v/>
      </c>
      <c r="CW84" s="291" t="str">
        <f ca="true">+IF(OFFSET('Sanitation Data'!$F$30,0,10*ROW('Sanitation Data'!F78))="","",OFFSET('Sanitation Data'!$F$30,0,10*ROW('Sanitation Data'!F78)))</f>
        <v/>
      </c>
      <c r="CX84" s="291" t="str">
        <f ca="true">+IF(OFFSET('Sanitation Data'!$F$31,0,10*ROW('Sanitation Data'!F78))="","",OFFSET('Sanitation Data'!$F$31,0,10*ROW('Sanitation Data'!F78)))</f>
        <v/>
      </c>
      <c r="CY84" s="291" t="str">
        <f ca="true">+IF(OFFSET('Sanitation Data'!$F$32,0,10*ROW('Sanitation Data'!F78))="","",OFFSET('Sanitation Data'!$F$32,0,10*ROW('Sanitation Data'!F78)))</f>
        <v/>
      </c>
      <c r="CZ84" s="291" t="str">
        <f ca="true">+IF(OFFSET('Sanitation Data'!$G$28,0,10*ROW('Sanitation Data'!G78))="","",OFFSET('Sanitation Data'!$G$28,0,10*ROW('Sanitation Data'!G78)))</f>
        <v/>
      </c>
      <c r="DA84" s="291" t="str">
        <f ca="true">+IF(OFFSET('Sanitation Data'!$G$29,0,10*ROW('Sanitation Data'!G78))="","",OFFSET('Sanitation Data'!$G$29,0,10*ROW('Sanitation Data'!G78)))</f>
        <v/>
      </c>
      <c r="DB84" s="291" t="str">
        <f ca="true">+IF(OFFSET('Sanitation Data'!$G$30,0,10*ROW('Sanitation Data'!G78))="","",OFFSET('Sanitation Data'!$G$30,0,10*ROW('Sanitation Data'!G78)))</f>
        <v/>
      </c>
      <c r="DC84" s="291" t="str">
        <f ca="true">+IF(OFFSET('Sanitation Data'!$G$31,0,10*ROW('Sanitation Data'!G78))="","",OFFSET('Sanitation Data'!$G$31,0,10*ROW('Sanitation Data'!G78)))</f>
        <v/>
      </c>
      <c r="DD84" s="291" t="str">
        <f ca="true">+IF(OFFSET('Sanitation Data'!$G$32,0,10*ROW('Sanitation Data'!G78))="","",OFFSET('Sanitation Data'!$G$32,0,10*ROW('Sanitation Data'!G78)))</f>
        <v/>
      </c>
      <c r="DE84" s="291" t="str">
        <f ca="true">+IF(OFFSET('Sanitation Data'!$H$28,0,10*ROW('Sanitation Data'!H78))="","",OFFSET('Sanitation Data'!$H$28,0,10*ROW('Sanitation Data'!H78)))</f>
        <v/>
      </c>
      <c r="DF84" s="291" t="str">
        <f ca="true">+IF(OFFSET('Sanitation Data'!$H$29,0,10*ROW('Sanitation Data'!H78))="","",OFFSET('Sanitation Data'!$H$29,0,10*ROW('Sanitation Data'!H78)))</f>
        <v/>
      </c>
      <c r="DG84" s="291" t="str">
        <f ca="true">+IF(OFFSET('Sanitation Data'!$H$30,0,10*ROW('Sanitation Data'!H78))="","",OFFSET('Sanitation Data'!$H$30,0,10*ROW('Sanitation Data'!H78)))</f>
        <v/>
      </c>
      <c r="DH84" s="291" t="str">
        <f ca="true">+IF(OFFSET('Sanitation Data'!$H$31,0,10*ROW('Sanitation Data'!H78))="","",OFFSET('Sanitation Data'!$H$31,0,10*ROW('Sanitation Data'!H78)))</f>
        <v/>
      </c>
      <c r="DI84" s="291" t="str">
        <f ca="true">+IF(OFFSET('Sanitation Data'!$H$32,0,10*ROW('Sanitation Data'!H78))="","",OFFSET('Sanitation Data'!$H$32,0,10*ROW('Sanitation Data'!H78)))</f>
        <v/>
      </c>
      <c r="DJ84" s="291" t="str">
        <f ca="true">+IF(OFFSET('Sanitation Data'!$I$28,0,10*ROW('Sanitation Data'!I78))="","",OFFSET('Sanitation Data'!$I$28,0,10*ROW('Sanitation Data'!I78)))</f>
        <v/>
      </c>
      <c r="DK84" s="291" t="str">
        <f ca="true">+IF(OFFSET('Sanitation Data'!$I$29,0,10*ROW('Sanitation Data'!I78))="","",OFFSET('Sanitation Data'!$I$29,0,10*ROW('Sanitation Data'!I78)))</f>
        <v/>
      </c>
      <c r="DL84" s="291" t="str">
        <f ca="true">+IF(OFFSET('Sanitation Data'!$I$30,0,10*ROW('Sanitation Data'!I78))="","",OFFSET('Sanitation Data'!$I$30,0,10*ROW('Sanitation Data'!I78)))</f>
        <v/>
      </c>
      <c r="DM84" s="291" t="str">
        <f ca="true">+IF(OFFSET('Sanitation Data'!$I$31,0,10*ROW('Sanitation Data'!I78))="","",OFFSET('Sanitation Data'!$I$31,0,10*ROW('Sanitation Data'!I78)))</f>
        <v/>
      </c>
      <c r="DN84" s="291" t="str">
        <f ca="true">+IF(OFFSET('Sanitation Data'!$I$32,0,10*ROW('Sanitation Data'!I78))="","",OFFSET('Sanitation Data'!$I$32,0,10*ROW('Sanitation Data'!I78)))</f>
        <v/>
      </c>
      <c r="DO84" s="291" t="str">
        <f ca="true">+IF(OFFSET('Hygiene Data'!$D$11,0,10*ROW('Hygiene Data'!D78))="","",OFFSET('Hygiene Data'!$D$11,0,10*ROW('Hygiene Data'!D78)))</f>
        <v/>
      </c>
      <c r="DP84" s="291" t="str">
        <f ca="true">+IF(OFFSET('Hygiene Data'!$D$12,0,10*ROW('Hygiene Data'!D78))="","",OFFSET('Hygiene Data'!$D$12,0,10*ROW('Hygiene Data'!D78)))</f>
        <v/>
      </c>
      <c r="DQ84" s="291" t="str">
        <f ca="true">+IF(OFFSET('Hygiene Data'!$D$13,0,10*ROW('Hygiene Data'!D78))="","",OFFSET('Hygiene Data'!$D$13,0,10*ROW('Hygiene Data'!D78)))</f>
        <v/>
      </c>
      <c r="DR84" s="291" t="str">
        <f ca="true">+IF(OFFSET('Hygiene Data'!$E$11,0,10*ROW('Hygiene Data'!E78))="","",OFFSET('Hygiene Data'!$E$11,0,10*ROW('Hygiene Data'!E78)))</f>
        <v/>
      </c>
      <c r="DS84" s="291" t="str">
        <f ca="true">+IF(OFFSET('Hygiene Data'!$E$12,0,10*ROW('Hygiene Data'!E78))="","",OFFSET('Hygiene Data'!$E$12,0,10*ROW('Hygiene Data'!E78)))</f>
        <v/>
      </c>
      <c r="DT84" s="291" t="str">
        <f ca="true">+IF(OFFSET('Hygiene Data'!$E$13,0,10*ROW('Hygiene Data'!E78))="","",OFFSET('Hygiene Data'!$E$13,0,10*ROW('Hygiene Data'!E78)))</f>
        <v/>
      </c>
      <c r="DU84" s="291" t="str">
        <f ca="true">+IF(OFFSET('Hygiene Data'!$F$11,0,10*ROW('Hygiene Data'!F78))="","",OFFSET('Hygiene Data'!$F$11,0,10*ROW('Hygiene Data'!F78)))</f>
        <v/>
      </c>
      <c r="DV84" s="291" t="str">
        <f ca="true">+IF(OFFSET('Hygiene Data'!$F$12,0,10*ROW('Hygiene Data'!F78))="","",OFFSET('Hygiene Data'!$F$12,0,10*ROW('Hygiene Data'!F78)))</f>
        <v/>
      </c>
      <c r="DW84" s="291" t="str">
        <f ca="true">+IF(OFFSET('Hygiene Data'!$F$13,0,10*ROW('Hygiene Data'!F78))="","",OFFSET('Hygiene Data'!$F$13,0,10*ROW('Hygiene Data'!F78)))</f>
        <v/>
      </c>
      <c r="DX84" s="291" t="str">
        <f ca="true">+IF(OFFSET('Hygiene Data'!$G$11,0,10*ROW('Hygiene Data'!G78))="","",OFFSET('Hygiene Data'!$G$11,0,10*ROW('Hygiene Data'!G78)))</f>
        <v/>
      </c>
      <c r="DY84" s="291" t="str">
        <f ca="true">+IF(OFFSET('Hygiene Data'!$G$12,0,10*ROW('Hygiene Data'!G78))="","",OFFSET('Hygiene Data'!$G$12,0,10*ROW('Hygiene Data'!G78)))</f>
        <v/>
      </c>
      <c r="DZ84" s="291" t="str">
        <f ca="true">+IF(OFFSET('Hygiene Data'!$G$13,0,10*ROW('Hygiene Data'!G78))="","",OFFSET('Hygiene Data'!$G$13,0,10*ROW('Hygiene Data'!G78)))</f>
        <v/>
      </c>
      <c r="EA84" s="291" t="str">
        <f ca="true">+IF(OFFSET('Hygiene Data'!$H$11,0,10*ROW('Hygiene Data'!H78))="","",OFFSET('Hygiene Data'!$H$11,0,10*ROW('Hygiene Data'!H78)))</f>
        <v/>
      </c>
      <c r="EB84" s="291" t="str">
        <f ca="true">+IF(OFFSET('Hygiene Data'!$H$12,0,10*ROW('Hygiene Data'!H78))="","",OFFSET('Hygiene Data'!$H$12,0,10*ROW('Hygiene Data'!H78)))</f>
        <v/>
      </c>
      <c r="EC84" s="291" t="str">
        <f ca="true">+IF(OFFSET('Hygiene Data'!$H$13,0,10*ROW('Hygiene Data'!H78))="","",OFFSET('Hygiene Data'!$H$13,0,10*ROW('Hygiene Data'!H78)))</f>
        <v/>
      </c>
      <c r="ED84" s="291" t="str">
        <f ca="true">+IF(OFFSET('Hygiene Data'!$I$11,0,10*ROW('Hygiene Data'!I78))="","",OFFSET('Hygiene Data'!$I$11,0,10*ROW('Hygiene Data'!I78)))</f>
        <v/>
      </c>
      <c r="EE84" s="291" t="str">
        <f ca="true">+IF(OFFSET('Hygiene Data'!$I$12,0,10*ROW('Hygiene Data'!I78))="","",OFFSET('Hygiene Data'!$I$12,0,10*ROW('Hygiene Data'!I78)))</f>
        <v/>
      </c>
      <c r="EF84" s="291"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7"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91"/>
      <c r="BS85" s="291" t="str">
        <f ca="true">+IF(OFFSET('Water Data'!$D$27,0,10*ROW('Water Data'!D79))="","",OFFSET('Water Data'!$D$27,0,10*ROW('Water Data'!D79)))</f>
        <v/>
      </c>
      <c r="BT85" s="291" t="str">
        <f ca="true">+IF(OFFSET('Water Data'!$D$28,0,10*ROW('Water Data'!D79))="","",OFFSET('Water Data'!$D$28,0,10*ROW('Water Data'!D79)))</f>
        <v/>
      </c>
      <c r="BU85" s="291" t="str">
        <f ca="true">+IF(OFFSET('Water Data'!$D$29,0,10*ROW('Water Data'!D79))="","",OFFSET('Water Data'!$D$29,0,10*ROW('Water Data'!D79)))</f>
        <v/>
      </c>
      <c r="BV85" s="291" t="str">
        <f ca="true">+IF(OFFSET('Water Data'!$E$27,0,10*ROW('Water Data'!E79))="","",OFFSET('Water Data'!$E$27,0,10*ROW('Water Data'!E79)))</f>
        <v/>
      </c>
      <c r="BW85" s="291" t="str">
        <f ca="true">+IF(OFFSET('Water Data'!$E$28,0,10*ROW('Water Data'!E79))="","",OFFSET('Water Data'!$E$28,0,10*ROW('Water Data'!E79)))</f>
        <v/>
      </c>
      <c r="BX85" s="291" t="str">
        <f ca="true">+IF(OFFSET('Water Data'!$E$29,0,10*ROW('Water Data'!E79))="","",OFFSET('Water Data'!$E$29,0,10*ROW('Water Data'!E79)))</f>
        <v/>
      </c>
      <c r="BY85" s="291" t="str">
        <f ca="true">+IF(OFFSET('Water Data'!$F$27,0,10*ROW('Water Data'!F79))="","",OFFSET('Water Data'!$F$27,0,10*ROW('Water Data'!F79)))</f>
        <v/>
      </c>
      <c r="BZ85" s="291" t="str">
        <f ca="true">+IF(OFFSET('Water Data'!$F$28,0,10*ROW('Water Data'!F79))="","",OFFSET('Water Data'!$F$28,0,10*ROW('Water Data'!F79)))</f>
        <v/>
      </c>
      <c r="CA85" s="291" t="str">
        <f ca="true">+IF(OFFSET('Water Data'!$F$29,0,10*ROW('Water Data'!F79))="","",OFFSET('Water Data'!$F$29,0,10*ROW('Water Data'!F79)))</f>
        <v/>
      </c>
      <c r="CB85" s="291" t="str">
        <f ca="true">+IF(OFFSET('Water Data'!$G$27,0,10*ROW('Water Data'!G79))="","",OFFSET('Water Data'!$G$27,0,10*ROW('Water Data'!G79)))</f>
        <v/>
      </c>
      <c r="CC85" s="291" t="str">
        <f ca="true">+IF(OFFSET('Water Data'!$G$28,0,10*ROW('Water Data'!G79))="","",OFFSET('Water Data'!$G$28,0,10*ROW('Water Data'!G79)))</f>
        <v/>
      </c>
      <c r="CD85" s="291" t="str">
        <f ca="true">+IF(OFFSET('Water Data'!$G$29,0,10*ROW('Water Data'!G79))="","",OFFSET('Water Data'!$G$29,0,10*ROW('Water Data'!G79)))</f>
        <v/>
      </c>
      <c r="CE85" s="291" t="str">
        <f ca="true">+IF(OFFSET('Water Data'!$H$27,0,10*ROW('Water Data'!H79))="","",OFFSET('Water Data'!$H$27,0,10*ROW('Water Data'!H79)))</f>
        <v/>
      </c>
      <c r="CF85" s="291" t="str">
        <f ca="true">+IF(OFFSET('Water Data'!$H$28,0,10*ROW('Water Data'!H79))="","",OFFSET('Water Data'!$H$28,0,10*ROW('Water Data'!H79)))</f>
        <v/>
      </c>
      <c r="CG85" s="291" t="str">
        <f ca="true">+IF(OFFSET('Water Data'!$H$29,0,10*ROW('Water Data'!H79))="","",OFFSET('Water Data'!$H$29,0,10*ROW('Water Data'!H79)))</f>
        <v/>
      </c>
      <c r="CH85" s="291" t="str">
        <f ca="true">+IF(OFFSET('Water Data'!$I$27,0,10*ROW('Water Data'!I79))="","",OFFSET('Water Data'!$I$27,0,10*ROW('Water Data'!I79)))</f>
        <v/>
      </c>
      <c r="CI85" s="291" t="str">
        <f ca="true">+IF(OFFSET('Water Data'!$I$28,0,10*ROW('Water Data'!I79))="","",OFFSET('Water Data'!$I$28,0,10*ROW('Water Data'!I79)))</f>
        <v/>
      </c>
      <c r="CJ85" s="291" t="str">
        <f ca="true">+IF(OFFSET('Water Data'!$I$29,0,10*ROW('Water Data'!I79))="","",OFFSET('Water Data'!$I$29,0,10*ROW('Water Data'!I79)))</f>
        <v/>
      </c>
      <c r="CK85" s="291" t="str">
        <f ca="true">+IF(OFFSET('Sanitation Data'!$D$28,0,10*ROW('Sanitation Data'!D79))="","",OFFSET('Sanitation Data'!$D$28,0,10*ROW('Sanitation Data'!D79)))</f>
        <v/>
      </c>
      <c r="CL85" s="291" t="str">
        <f ca="true">+IF(OFFSET('Sanitation Data'!$D$29,0,10*ROW('Sanitation Data'!D79))="","",OFFSET('Sanitation Data'!$D$29,0,10*ROW('Sanitation Data'!D79)))</f>
        <v/>
      </c>
      <c r="CM85" s="291" t="str">
        <f ca="true">+IF(OFFSET('Sanitation Data'!$D$30,0,10*ROW('Sanitation Data'!D79))="","",OFFSET('Sanitation Data'!$D$30,0,10*ROW('Sanitation Data'!D79)))</f>
        <v/>
      </c>
      <c r="CN85" s="291" t="str">
        <f ca="true">+IF(OFFSET('Sanitation Data'!$D$31,0,10*ROW('Sanitation Data'!D79))="","",OFFSET('Sanitation Data'!$D$31,0,10*ROW('Sanitation Data'!D79)))</f>
        <v/>
      </c>
      <c r="CO85" s="291" t="str">
        <f ca="true">+IF(OFFSET('Sanitation Data'!$D$32,0,10*ROW('Sanitation Data'!D79))="","",OFFSET('Sanitation Data'!$D$32,0,10*ROW('Sanitation Data'!D79)))</f>
        <v/>
      </c>
      <c r="CP85" s="291" t="str">
        <f ca="true">+IF(OFFSET('Sanitation Data'!$E$28,0,10*ROW('Sanitation Data'!E79))="","",OFFSET('Sanitation Data'!$E$28,0,10*ROW('Sanitation Data'!E79)))</f>
        <v/>
      </c>
      <c r="CQ85" s="291" t="str">
        <f ca="true">+IF(OFFSET('Sanitation Data'!$E$29,0,10*ROW('Sanitation Data'!E79))="","",OFFSET('Sanitation Data'!$E$29,0,10*ROW('Sanitation Data'!E79)))</f>
        <v/>
      </c>
      <c r="CR85" s="291" t="str">
        <f ca="true">+IF(OFFSET('Sanitation Data'!$E$30,0,10*ROW('Sanitation Data'!E79))="","",OFFSET('Sanitation Data'!$E$30,0,10*ROW('Sanitation Data'!E79)))</f>
        <v/>
      </c>
      <c r="CS85" s="291" t="str">
        <f ca="true">+IF(OFFSET('Sanitation Data'!$E$31,0,10*ROW('Sanitation Data'!E79))="","",OFFSET('Sanitation Data'!$E$31,0,10*ROW('Sanitation Data'!E79)))</f>
        <v/>
      </c>
      <c r="CT85" s="291" t="str">
        <f ca="true">+IF(OFFSET('Sanitation Data'!$E$32,0,10*ROW('Sanitation Data'!E79))="","",OFFSET('Sanitation Data'!$E$32,0,10*ROW('Sanitation Data'!E79)))</f>
        <v/>
      </c>
      <c r="CU85" s="291" t="str">
        <f ca="true">+IF(OFFSET('Sanitation Data'!$F$28,0,10*ROW('Sanitation Data'!F79))="","",OFFSET('Sanitation Data'!$F$28,0,10*ROW('Sanitation Data'!F79)))</f>
        <v/>
      </c>
      <c r="CV85" s="291" t="str">
        <f ca="true">+IF(OFFSET('Sanitation Data'!$F$29,0,10*ROW('Sanitation Data'!F79))="","",OFFSET('Sanitation Data'!$F$29,0,10*ROW('Sanitation Data'!F79)))</f>
        <v/>
      </c>
      <c r="CW85" s="291" t="str">
        <f ca="true">+IF(OFFSET('Sanitation Data'!$F$30,0,10*ROW('Sanitation Data'!F79))="","",OFFSET('Sanitation Data'!$F$30,0,10*ROW('Sanitation Data'!F79)))</f>
        <v/>
      </c>
      <c r="CX85" s="291" t="str">
        <f ca="true">+IF(OFFSET('Sanitation Data'!$F$31,0,10*ROW('Sanitation Data'!F79))="","",OFFSET('Sanitation Data'!$F$31,0,10*ROW('Sanitation Data'!F79)))</f>
        <v/>
      </c>
      <c r="CY85" s="291" t="str">
        <f ca="true">+IF(OFFSET('Sanitation Data'!$F$32,0,10*ROW('Sanitation Data'!F79))="","",OFFSET('Sanitation Data'!$F$32,0,10*ROW('Sanitation Data'!F79)))</f>
        <v/>
      </c>
      <c r="CZ85" s="291" t="str">
        <f ca="true">+IF(OFFSET('Sanitation Data'!$G$28,0,10*ROW('Sanitation Data'!G79))="","",OFFSET('Sanitation Data'!$G$28,0,10*ROW('Sanitation Data'!G79)))</f>
        <v/>
      </c>
      <c r="DA85" s="291" t="str">
        <f ca="true">+IF(OFFSET('Sanitation Data'!$G$29,0,10*ROW('Sanitation Data'!G79))="","",OFFSET('Sanitation Data'!$G$29,0,10*ROW('Sanitation Data'!G79)))</f>
        <v/>
      </c>
      <c r="DB85" s="291" t="str">
        <f ca="true">+IF(OFFSET('Sanitation Data'!$G$30,0,10*ROW('Sanitation Data'!G79))="","",OFFSET('Sanitation Data'!$G$30,0,10*ROW('Sanitation Data'!G79)))</f>
        <v/>
      </c>
      <c r="DC85" s="291" t="str">
        <f ca="true">+IF(OFFSET('Sanitation Data'!$G$31,0,10*ROW('Sanitation Data'!G79))="","",OFFSET('Sanitation Data'!$G$31,0,10*ROW('Sanitation Data'!G79)))</f>
        <v/>
      </c>
      <c r="DD85" s="291" t="str">
        <f ca="true">+IF(OFFSET('Sanitation Data'!$G$32,0,10*ROW('Sanitation Data'!G79))="","",OFFSET('Sanitation Data'!$G$32,0,10*ROW('Sanitation Data'!G79)))</f>
        <v/>
      </c>
      <c r="DE85" s="291" t="str">
        <f ca="true">+IF(OFFSET('Sanitation Data'!$H$28,0,10*ROW('Sanitation Data'!H79))="","",OFFSET('Sanitation Data'!$H$28,0,10*ROW('Sanitation Data'!H79)))</f>
        <v/>
      </c>
      <c r="DF85" s="291" t="str">
        <f ca="true">+IF(OFFSET('Sanitation Data'!$H$29,0,10*ROW('Sanitation Data'!H79))="","",OFFSET('Sanitation Data'!$H$29,0,10*ROW('Sanitation Data'!H79)))</f>
        <v/>
      </c>
      <c r="DG85" s="291" t="str">
        <f ca="true">+IF(OFFSET('Sanitation Data'!$H$30,0,10*ROW('Sanitation Data'!H79))="","",OFFSET('Sanitation Data'!$H$30,0,10*ROW('Sanitation Data'!H79)))</f>
        <v/>
      </c>
      <c r="DH85" s="291" t="str">
        <f ca="true">+IF(OFFSET('Sanitation Data'!$H$31,0,10*ROW('Sanitation Data'!H79))="","",OFFSET('Sanitation Data'!$H$31,0,10*ROW('Sanitation Data'!H79)))</f>
        <v/>
      </c>
      <c r="DI85" s="291" t="str">
        <f ca="true">+IF(OFFSET('Sanitation Data'!$H$32,0,10*ROW('Sanitation Data'!H79))="","",OFFSET('Sanitation Data'!$H$32,0,10*ROW('Sanitation Data'!H79)))</f>
        <v/>
      </c>
      <c r="DJ85" s="291" t="str">
        <f ca="true">+IF(OFFSET('Sanitation Data'!$I$28,0,10*ROW('Sanitation Data'!I79))="","",OFFSET('Sanitation Data'!$I$28,0,10*ROW('Sanitation Data'!I79)))</f>
        <v/>
      </c>
      <c r="DK85" s="291" t="str">
        <f ca="true">+IF(OFFSET('Sanitation Data'!$I$29,0,10*ROW('Sanitation Data'!I79))="","",OFFSET('Sanitation Data'!$I$29,0,10*ROW('Sanitation Data'!I79)))</f>
        <v/>
      </c>
      <c r="DL85" s="291" t="str">
        <f ca="true">+IF(OFFSET('Sanitation Data'!$I$30,0,10*ROW('Sanitation Data'!I79))="","",OFFSET('Sanitation Data'!$I$30,0,10*ROW('Sanitation Data'!I79)))</f>
        <v/>
      </c>
      <c r="DM85" s="291" t="str">
        <f ca="true">+IF(OFFSET('Sanitation Data'!$I$31,0,10*ROW('Sanitation Data'!I79))="","",OFFSET('Sanitation Data'!$I$31,0,10*ROW('Sanitation Data'!I79)))</f>
        <v/>
      </c>
      <c r="DN85" s="291" t="str">
        <f ca="true">+IF(OFFSET('Sanitation Data'!$I$32,0,10*ROW('Sanitation Data'!I79))="","",OFFSET('Sanitation Data'!$I$32,0,10*ROW('Sanitation Data'!I79)))</f>
        <v/>
      </c>
      <c r="DO85" s="291" t="str">
        <f ca="true">+IF(OFFSET('Hygiene Data'!$D$11,0,10*ROW('Hygiene Data'!D79))="","",OFFSET('Hygiene Data'!$D$11,0,10*ROW('Hygiene Data'!D79)))</f>
        <v/>
      </c>
      <c r="DP85" s="291" t="str">
        <f ca="true">+IF(OFFSET('Hygiene Data'!$D$12,0,10*ROW('Hygiene Data'!D79))="","",OFFSET('Hygiene Data'!$D$12,0,10*ROW('Hygiene Data'!D79)))</f>
        <v/>
      </c>
      <c r="DQ85" s="291" t="str">
        <f ca="true">+IF(OFFSET('Hygiene Data'!$D$13,0,10*ROW('Hygiene Data'!D79))="","",OFFSET('Hygiene Data'!$D$13,0,10*ROW('Hygiene Data'!D79)))</f>
        <v/>
      </c>
      <c r="DR85" s="291" t="str">
        <f ca="true">+IF(OFFSET('Hygiene Data'!$E$11,0,10*ROW('Hygiene Data'!E79))="","",OFFSET('Hygiene Data'!$E$11,0,10*ROW('Hygiene Data'!E79)))</f>
        <v/>
      </c>
      <c r="DS85" s="291" t="str">
        <f ca="true">+IF(OFFSET('Hygiene Data'!$E$12,0,10*ROW('Hygiene Data'!E79))="","",OFFSET('Hygiene Data'!$E$12,0,10*ROW('Hygiene Data'!E79)))</f>
        <v/>
      </c>
      <c r="DT85" s="291" t="str">
        <f ca="true">+IF(OFFSET('Hygiene Data'!$E$13,0,10*ROW('Hygiene Data'!E79))="","",OFFSET('Hygiene Data'!$E$13,0,10*ROW('Hygiene Data'!E79)))</f>
        <v/>
      </c>
      <c r="DU85" s="291" t="str">
        <f ca="true">+IF(OFFSET('Hygiene Data'!$F$11,0,10*ROW('Hygiene Data'!F79))="","",OFFSET('Hygiene Data'!$F$11,0,10*ROW('Hygiene Data'!F79)))</f>
        <v/>
      </c>
      <c r="DV85" s="291" t="str">
        <f ca="true">+IF(OFFSET('Hygiene Data'!$F$12,0,10*ROW('Hygiene Data'!F79))="","",OFFSET('Hygiene Data'!$F$12,0,10*ROW('Hygiene Data'!F79)))</f>
        <v/>
      </c>
      <c r="DW85" s="291" t="str">
        <f ca="true">+IF(OFFSET('Hygiene Data'!$F$13,0,10*ROW('Hygiene Data'!F79))="","",OFFSET('Hygiene Data'!$F$13,0,10*ROW('Hygiene Data'!F79)))</f>
        <v/>
      </c>
      <c r="DX85" s="291" t="str">
        <f ca="true">+IF(OFFSET('Hygiene Data'!$G$11,0,10*ROW('Hygiene Data'!G79))="","",OFFSET('Hygiene Data'!$G$11,0,10*ROW('Hygiene Data'!G79)))</f>
        <v/>
      </c>
      <c r="DY85" s="291" t="str">
        <f ca="true">+IF(OFFSET('Hygiene Data'!$G$12,0,10*ROW('Hygiene Data'!G79))="","",OFFSET('Hygiene Data'!$G$12,0,10*ROW('Hygiene Data'!G79)))</f>
        <v/>
      </c>
      <c r="DZ85" s="291" t="str">
        <f ca="true">+IF(OFFSET('Hygiene Data'!$G$13,0,10*ROW('Hygiene Data'!G79))="","",OFFSET('Hygiene Data'!$G$13,0,10*ROW('Hygiene Data'!G79)))</f>
        <v/>
      </c>
      <c r="EA85" s="291" t="str">
        <f ca="true">+IF(OFFSET('Hygiene Data'!$H$11,0,10*ROW('Hygiene Data'!H79))="","",OFFSET('Hygiene Data'!$H$11,0,10*ROW('Hygiene Data'!H79)))</f>
        <v/>
      </c>
      <c r="EB85" s="291" t="str">
        <f ca="true">+IF(OFFSET('Hygiene Data'!$H$12,0,10*ROW('Hygiene Data'!H79))="","",OFFSET('Hygiene Data'!$H$12,0,10*ROW('Hygiene Data'!H79)))</f>
        <v/>
      </c>
      <c r="EC85" s="291" t="str">
        <f ca="true">+IF(OFFSET('Hygiene Data'!$H$13,0,10*ROW('Hygiene Data'!H79))="","",OFFSET('Hygiene Data'!$H$13,0,10*ROW('Hygiene Data'!H79)))</f>
        <v/>
      </c>
      <c r="ED85" s="291" t="str">
        <f ca="true">+IF(OFFSET('Hygiene Data'!$I$11,0,10*ROW('Hygiene Data'!I79))="","",OFFSET('Hygiene Data'!$I$11,0,10*ROW('Hygiene Data'!I79)))</f>
        <v/>
      </c>
      <c r="EE85" s="291" t="str">
        <f ca="true">+IF(OFFSET('Hygiene Data'!$I$12,0,10*ROW('Hygiene Data'!I79))="","",OFFSET('Hygiene Data'!$I$12,0,10*ROW('Hygiene Data'!I79)))</f>
        <v/>
      </c>
      <c r="EF85" s="291"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7"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91"/>
      <c r="BS86" s="291" t="str">
        <f ca="true">+IF(OFFSET('Water Data'!$D$27,0,10*ROW('Water Data'!D80))="","",OFFSET('Water Data'!$D$27,0,10*ROW('Water Data'!D80)))</f>
        <v/>
      </c>
      <c r="BT86" s="291" t="str">
        <f ca="true">+IF(OFFSET('Water Data'!$D$28,0,10*ROW('Water Data'!D80))="","",OFFSET('Water Data'!$D$28,0,10*ROW('Water Data'!D80)))</f>
        <v/>
      </c>
      <c r="BU86" s="291" t="str">
        <f ca="true">+IF(OFFSET('Water Data'!$D$29,0,10*ROW('Water Data'!D80))="","",OFFSET('Water Data'!$D$29,0,10*ROW('Water Data'!D80)))</f>
        <v/>
      </c>
      <c r="BV86" s="291" t="str">
        <f ca="true">+IF(OFFSET('Water Data'!$E$27,0,10*ROW('Water Data'!E80))="","",OFFSET('Water Data'!$E$27,0,10*ROW('Water Data'!E80)))</f>
        <v/>
      </c>
      <c r="BW86" s="291" t="str">
        <f ca="true">+IF(OFFSET('Water Data'!$E$28,0,10*ROW('Water Data'!E80))="","",OFFSET('Water Data'!$E$28,0,10*ROW('Water Data'!E80)))</f>
        <v/>
      </c>
      <c r="BX86" s="291" t="str">
        <f ca="true">+IF(OFFSET('Water Data'!$E$29,0,10*ROW('Water Data'!E80))="","",OFFSET('Water Data'!$E$29,0,10*ROW('Water Data'!E80)))</f>
        <v/>
      </c>
      <c r="BY86" s="291" t="str">
        <f ca="true">+IF(OFFSET('Water Data'!$F$27,0,10*ROW('Water Data'!F80))="","",OFFSET('Water Data'!$F$27,0,10*ROW('Water Data'!F80)))</f>
        <v/>
      </c>
      <c r="BZ86" s="291" t="str">
        <f ca="true">+IF(OFFSET('Water Data'!$F$28,0,10*ROW('Water Data'!F80))="","",OFFSET('Water Data'!$F$28,0,10*ROW('Water Data'!F80)))</f>
        <v/>
      </c>
      <c r="CA86" s="291" t="str">
        <f ca="true">+IF(OFFSET('Water Data'!$F$29,0,10*ROW('Water Data'!F80))="","",OFFSET('Water Data'!$F$29,0,10*ROW('Water Data'!F80)))</f>
        <v/>
      </c>
      <c r="CB86" s="291" t="str">
        <f ca="true">+IF(OFFSET('Water Data'!$G$27,0,10*ROW('Water Data'!G80))="","",OFFSET('Water Data'!$G$27,0,10*ROW('Water Data'!G80)))</f>
        <v/>
      </c>
      <c r="CC86" s="291" t="str">
        <f ca="true">+IF(OFFSET('Water Data'!$G$28,0,10*ROW('Water Data'!G80))="","",OFFSET('Water Data'!$G$28,0,10*ROW('Water Data'!G80)))</f>
        <v/>
      </c>
      <c r="CD86" s="291" t="str">
        <f ca="true">+IF(OFFSET('Water Data'!$G$29,0,10*ROW('Water Data'!G80))="","",OFFSET('Water Data'!$G$29,0,10*ROW('Water Data'!G80)))</f>
        <v/>
      </c>
      <c r="CE86" s="291" t="str">
        <f ca="true">+IF(OFFSET('Water Data'!$H$27,0,10*ROW('Water Data'!H80))="","",OFFSET('Water Data'!$H$27,0,10*ROW('Water Data'!H80)))</f>
        <v/>
      </c>
      <c r="CF86" s="291" t="str">
        <f ca="true">+IF(OFFSET('Water Data'!$H$28,0,10*ROW('Water Data'!H80))="","",OFFSET('Water Data'!$H$28,0,10*ROW('Water Data'!H80)))</f>
        <v/>
      </c>
      <c r="CG86" s="291" t="str">
        <f ca="true">+IF(OFFSET('Water Data'!$H$29,0,10*ROW('Water Data'!H80))="","",OFFSET('Water Data'!$H$29,0,10*ROW('Water Data'!H80)))</f>
        <v/>
      </c>
      <c r="CH86" s="291" t="str">
        <f ca="true">+IF(OFFSET('Water Data'!$I$27,0,10*ROW('Water Data'!I80))="","",OFFSET('Water Data'!$I$27,0,10*ROW('Water Data'!I80)))</f>
        <v/>
      </c>
      <c r="CI86" s="291" t="str">
        <f ca="true">+IF(OFFSET('Water Data'!$I$28,0,10*ROW('Water Data'!I80))="","",OFFSET('Water Data'!$I$28,0,10*ROW('Water Data'!I80)))</f>
        <v/>
      </c>
      <c r="CJ86" s="291" t="str">
        <f ca="true">+IF(OFFSET('Water Data'!$I$29,0,10*ROW('Water Data'!I80))="","",OFFSET('Water Data'!$I$29,0,10*ROW('Water Data'!I80)))</f>
        <v/>
      </c>
      <c r="CK86" s="291" t="str">
        <f ca="true">+IF(OFFSET('Sanitation Data'!$D$28,0,10*ROW('Sanitation Data'!D80))="","",OFFSET('Sanitation Data'!$D$28,0,10*ROW('Sanitation Data'!D80)))</f>
        <v/>
      </c>
      <c r="CL86" s="291" t="str">
        <f ca="true">+IF(OFFSET('Sanitation Data'!$D$29,0,10*ROW('Sanitation Data'!D80))="","",OFFSET('Sanitation Data'!$D$29,0,10*ROW('Sanitation Data'!D80)))</f>
        <v/>
      </c>
      <c r="CM86" s="291" t="str">
        <f ca="true">+IF(OFFSET('Sanitation Data'!$D$30,0,10*ROW('Sanitation Data'!D80))="","",OFFSET('Sanitation Data'!$D$30,0,10*ROW('Sanitation Data'!D80)))</f>
        <v/>
      </c>
      <c r="CN86" s="291" t="str">
        <f ca="true">+IF(OFFSET('Sanitation Data'!$D$31,0,10*ROW('Sanitation Data'!D80))="","",OFFSET('Sanitation Data'!$D$31,0,10*ROW('Sanitation Data'!D80)))</f>
        <v/>
      </c>
      <c r="CO86" s="291" t="str">
        <f ca="true">+IF(OFFSET('Sanitation Data'!$D$32,0,10*ROW('Sanitation Data'!D80))="","",OFFSET('Sanitation Data'!$D$32,0,10*ROW('Sanitation Data'!D80)))</f>
        <v/>
      </c>
      <c r="CP86" s="291" t="str">
        <f ca="true">+IF(OFFSET('Sanitation Data'!$E$28,0,10*ROW('Sanitation Data'!E80))="","",OFFSET('Sanitation Data'!$E$28,0,10*ROW('Sanitation Data'!E80)))</f>
        <v/>
      </c>
      <c r="CQ86" s="291" t="str">
        <f ca="true">+IF(OFFSET('Sanitation Data'!$E$29,0,10*ROW('Sanitation Data'!E80))="","",OFFSET('Sanitation Data'!$E$29,0,10*ROW('Sanitation Data'!E80)))</f>
        <v/>
      </c>
      <c r="CR86" s="291" t="str">
        <f ca="true">+IF(OFFSET('Sanitation Data'!$E$30,0,10*ROW('Sanitation Data'!E80))="","",OFFSET('Sanitation Data'!$E$30,0,10*ROW('Sanitation Data'!E80)))</f>
        <v/>
      </c>
      <c r="CS86" s="291" t="str">
        <f ca="true">+IF(OFFSET('Sanitation Data'!$E$31,0,10*ROW('Sanitation Data'!E80))="","",OFFSET('Sanitation Data'!$E$31,0,10*ROW('Sanitation Data'!E80)))</f>
        <v/>
      </c>
      <c r="CT86" s="291" t="str">
        <f ca="true">+IF(OFFSET('Sanitation Data'!$E$32,0,10*ROW('Sanitation Data'!E80))="","",OFFSET('Sanitation Data'!$E$32,0,10*ROW('Sanitation Data'!E80)))</f>
        <v/>
      </c>
      <c r="CU86" s="291" t="str">
        <f ca="true">+IF(OFFSET('Sanitation Data'!$F$28,0,10*ROW('Sanitation Data'!F80))="","",OFFSET('Sanitation Data'!$F$28,0,10*ROW('Sanitation Data'!F80)))</f>
        <v/>
      </c>
      <c r="CV86" s="291" t="str">
        <f ca="true">+IF(OFFSET('Sanitation Data'!$F$29,0,10*ROW('Sanitation Data'!F80))="","",OFFSET('Sanitation Data'!$F$29,0,10*ROW('Sanitation Data'!F80)))</f>
        <v/>
      </c>
      <c r="CW86" s="291" t="str">
        <f ca="true">+IF(OFFSET('Sanitation Data'!$F$30,0,10*ROW('Sanitation Data'!F80))="","",OFFSET('Sanitation Data'!$F$30,0,10*ROW('Sanitation Data'!F80)))</f>
        <v/>
      </c>
      <c r="CX86" s="291" t="str">
        <f ca="true">+IF(OFFSET('Sanitation Data'!$F$31,0,10*ROW('Sanitation Data'!F80))="","",OFFSET('Sanitation Data'!$F$31,0,10*ROW('Sanitation Data'!F80)))</f>
        <v/>
      </c>
      <c r="CY86" s="291" t="str">
        <f ca="true">+IF(OFFSET('Sanitation Data'!$F$32,0,10*ROW('Sanitation Data'!F80))="","",OFFSET('Sanitation Data'!$F$32,0,10*ROW('Sanitation Data'!F80)))</f>
        <v/>
      </c>
      <c r="CZ86" s="291" t="str">
        <f ca="true">+IF(OFFSET('Sanitation Data'!$G$28,0,10*ROW('Sanitation Data'!G80))="","",OFFSET('Sanitation Data'!$G$28,0,10*ROW('Sanitation Data'!G80)))</f>
        <v/>
      </c>
      <c r="DA86" s="291" t="str">
        <f ca="true">+IF(OFFSET('Sanitation Data'!$G$29,0,10*ROW('Sanitation Data'!G80))="","",OFFSET('Sanitation Data'!$G$29,0,10*ROW('Sanitation Data'!G80)))</f>
        <v/>
      </c>
      <c r="DB86" s="291" t="str">
        <f ca="true">+IF(OFFSET('Sanitation Data'!$G$30,0,10*ROW('Sanitation Data'!G80))="","",OFFSET('Sanitation Data'!$G$30,0,10*ROW('Sanitation Data'!G80)))</f>
        <v/>
      </c>
      <c r="DC86" s="291" t="str">
        <f ca="true">+IF(OFFSET('Sanitation Data'!$G$31,0,10*ROW('Sanitation Data'!G80))="","",OFFSET('Sanitation Data'!$G$31,0,10*ROW('Sanitation Data'!G80)))</f>
        <v/>
      </c>
      <c r="DD86" s="291" t="str">
        <f ca="true">+IF(OFFSET('Sanitation Data'!$G$32,0,10*ROW('Sanitation Data'!G80))="","",OFFSET('Sanitation Data'!$G$32,0,10*ROW('Sanitation Data'!G80)))</f>
        <v/>
      </c>
      <c r="DE86" s="291" t="str">
        <f ca="true">+IF(OFFSET('Sanitation Data'!$H$28,0,10*ROW('Sanitation Data'!H80))="","",OFFSET('Sanitation Data'!$H$28,0,10*ROW('Sanitation Data'!H80)))</f>
        <v/>
      </c>
      <c r="DF86" s="291" t="str">
        <f ca="true">+IF(OFFSET('Sanitation Data'!$H$29,0,10*ROW('Sanitation Data'!H80))="","",OFFSET('Sanitation Data'!$H$29,0,10*ROW('Sanitation Data'!H80)))</f>
        <v/>
      </c>
      <c r="DG86" s="291" t="str">
        <f ca="true">+IF(OFFSET('Sanitation Data'!$H$30,0,10*ROW('Sanitation Data'!H80))="","",OFFSET('Sanitation Data'!$H$30,0,10*ROW('Sanitation Data'!H80)))</f>
        <v/>
      </c>
      <c r="DH86" s="291" t="str">
        <f ca="true">+IF(OFFSET('Sanitation Data'!$H$31,0,10*ROW('Sanitation Data'!H80))="","",OFFSET('Sanitation Data'!$H$31,0,10*ROW('Sanitation Data'!H80)))</f>
        <v/>
      </c>
      <c r="DI86" s="291" t="str">
        <f ca="true">+IF(OFFSET('Sanitation Data'!$H$32,0,10*ROW('Sanitation Data'!H80))="","",OFFSET('Sanitation Data'!$H$32,0,10*ROW('Sanitation Data'!H80)))</f>
        <v/>
      </c>
      <c r="DJ86" s="291" t="str">
        <f ca="true">+IF(OFFSET('Sanitation Data'!$I$28,0,10*ROW('Sanitation Data'!I80))="","",OFFSET('Sanitation Data'!$I$28,0,10*ROW('Sanitation Data'!I80)))</f>
        <v/>
      </c>
      <c r="DK86" s="291" t="str">
        <f ca="true">+IF(OFFSET('Sanitation Data'!$I$29,0,10*ROW('Sanitation Data'!I80))="","",OFFSET('Sanitation Data'!$I$29,0,10*ROW('Sanitation Data'!I80)))</f>
        <v/>
      </c>
      <c r="DL86" s="291" t="str">
        <f ca="true">+IF(OFFSET('Sanitation Data'!$I$30,0,10*ROW('Sanitation Data'!I80))="","",OFFSET('Sanitation Data'!$I$30,0,10*ROW('Sanitation Data'!I80)))</f>
        <v/>
      </c>
      <c r="DM86" s="291" t="str">
        <f ca="true">+IF(OFFSET('Sanitation Data'!$I$31,0,10*ROW('Sanitation Data'!I80))="","",OFFSET('Sanitation Data'!$I$31,0,10*ROW('Sanitation Data'!I80)))</f>
        <v/>
      </c>
      <c r="DN86" s="291" t="str">
        <f ca="true">+IF(OFFSET('Sanitation Data'!$I$32,0,10*ROW('Sanitation Data'!I80))="","",OFFSET('Sanitation Data'!$I$32,0,10*ROW('Sanitation Data'!I80)))</f>
        <v/>
      </c>
      <c r="DO86" s="291" t="str">
        <f ca="true">+IF(OFFSET('Hygiene Data'!$D$11,0,10*ROW('Hygiene Data'!D80))="","",OFFSET('Hygiene Data'!$D$11,0,10*ROW('Hygiene Data'!D80)))</f>
        <v/>
      </c>
      <c r="DP86" s="291" t="str">
        <f ca="true">+IF(OFFSET('Hygiene Data'!$D$12,0,10*ROW('Hygiene Data'!D80))="","",OFFSET('Hygiene Data'!$D$12,0,10*ROW('Hygiene Data'!D80)))</f>
        <v/>
      </c>
      <c r="DQ86" s="291" t="str">
        <f ca="true">+IF(OFFSET('Hygiene Data'!$D$13,0,10*ROW('Hygiene Data'!D80))="","",OFFSET('Hygiene Data'!$D$13,0,10*ROW('Hygiene Data'!D80)))</f>
        <v/>
      </c>
      <c r="DR86" s="291" t="str">
        <f ca="true">+IF(OFFSET('Hygiene Data'!$E$11,0,10*ROW('Hygiene Data'!E80))="","",OFFSET('Hygiene Data'!$E$11,0,10*ROW('Hygiene Data'!E80)))</f>
        <v/>
      </c>
      <c r="DS86" s="291" t="str">
        <f ca="true">+IF(OFFSET('Hygiene Data'!$E$12,0,10*ROW('Hygiene Data'!E80))="","",OFFSET('Hygiene Data'!$E$12,0,10*ROW('Hygiene Data'!E80)))</f>
        <v/>
      </c>
      <c r="DT86" s="291" t="str">
        <f ca="true">+IF(OFFSET('Hygiene Data'!$E$13,0,10*ROW('Hygiene Data'!E80))="","",OFFSET('Hygiene Data'!$E$13,0,10*ROW('Hygiene Data'!E80)))</f>
        <v/>
      </c>
      <c r="DU86" s="291" t="str">
        <f ca="true">+IF(OFFSET('Hygiene Data'!$F$11,0,10*ROW('Hygiene Data'!F80))="","",OFFSET('Hygiene Data'!$F$11,0,10*ROW('Hygiene Data'!F80)))</f>
        <v/>
      </c>
      <c r="DV86" s="291" t="str">
        <f ca="true">+IF(OFFSET('Hygiene Data'!$F$12,0,10*ROW('Hygiene Data'!F80))="","",OFFSET('Hygiene Data'!$F$12,0,10*ROW('Hygiene Data'!F80)))</f>
        <v/>
      </c>
      <c r="DW86" s="291" t="str">
        <f ca="true">+IF(OFFSET('Hygiene Data'!$F$13,0,10*ROW('Hygiene Data'!F80))="","",OFFSET('Hygiene Data'!$F$13,0,10*ROW('Hygiene Data'!F80)))</f>
        <v/>
      </c>
      <c r="DX86" s="291" t="str">
        <f ca="true">+IF(OFFSET('Hygiene Data'!$G$11,0,10*ROW('Hygiene Data'!G80))="","",OFFSET('Hygiene Data'!$G$11,0,10*ROW('Hygiene Data'!G80)))</f>
        <v/>
      </c>
      <c r="DY86" s="291" t="str">
        <f ca="true">+IF(OFFSET('Hygiene Data'!$G$12,0,10*ROW('Hygiene Data'!G80))="","",OFFSET('Hygiene Data'!$G$12,0,10*ROW('Hygiene Data'!G80)))</f>
        <v/>
      </c>
      <c r="DZ86" s="291" t="str">
        <f ca="true">+IF(OFFSET('Hygiene Data'!$G$13,0,10*ROW('Hygiene Data'!G80))="","",OFFSET('Hygiene Data'!$G$13,0,10*ROW('Hygiene Data'!G80)))</f>
        <v/>
      </c>
      <c r="EA86" s="291" t="str">
        <f ca="true">+IF(OFFSET('Hygiene Data'!$H$11,0,10*ROW('Hygiene Data'!H80))="","",OFFSET('Hygiene Data'!$H$11,0,10*ROW('Hygiene Data'!H80)))</f>
        <v/>
      </c>
      <c r="EB86" s="291" t="str">
        <f ca="true">+IF(OFFSET('Hygiene Data'!$H$12,0,10*ROW('Hygiene Data'!H80))="","",OFFSET('Hygiene Data'!$H$12,0,10*ROW('Hygiene Data'!H80)))</f>
        <v/>
      </c>
      <c r="EC86" s="291" t="str">
        <f ca="true">+IF(OFFSET('Hygiene Data'!$H$13,0,10*ROW('Hygiene Data'!H80))="","",OFFSET('Hygiene Data'!$H$13,0,10*ROW('Hygiene Data'!H80)))</f>
        <v/>
      </c>
      <c r="ED86" s="291" t="str">
        <f ca="true">+IF(OFFSET('Hygiene Data'!$I$11,0,10*ROW('Hygiene Data'!I80))="","",OFFSET('Hygiene Data'!$I$11,0,10*ROW('Hygiene Data'!I80)))</f>
        <v/>
      </c>
      <c r="EE86" s="291" t="str">
        <f ca="true">+IF(OFFSET('Hygiene Data'!$I$12,0,10*ROW('Hygiene Data'!I80))="","",OFFSET('Hygiene Data'!$I$12,0,10*ROW('Hygiene Data'!I80)))</f>
        <v/>
      </c>
      <c r="EF86" s="291"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7"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91"/>
      <c r="BS87" s="291" t="str">
        <f ca="true">+IF(OFFSET('Water Data'!$D$27,0,10*ROW('Water Data'!D81))="","",OFFSET('Water Data'!$D$27,0,10*ROW('Water Data'!D81)))</f>
        <v/>
      </c>
      <c r="BT87" s="291" t="str">
        <f ca="true">+IF(OFFSET('Water Data'!$D$28,0,10*ROW('Water Data'!D81))="","",OFFSET('Water Data'!$D$28,0,10*ROW('Water Data'!D81)))</f>
        <v/>
      </c>
      <c r="BU87" s="291" t="str">
        <f ca="true">+IF(OFFSET('Water Data'!$D$29,0,10*ROW('Water Data'!D81))="","",OFFSET('Water Data'!$D$29,0,10*ROW('Water Data'!D81)))</f>
        <v/>
      </c>
      <c r="BV87" s="291" t="str">
        <f ca="true">+IF(OFFSET('Water Data'!$E$27,0,10*ROW('Water Data'!E81))="","",OFFSET('Water Data'!$E$27,0,10*ROW('Water Data'!E81)))</f>
        <v/>
      </c>
      <c r="BW87" s="291" t="str">
        <f ca="true">+IF(OFFSET('Water Data'!$E$28,0,10*ROW('Water Data'!E81))="","",OFFSET('Water Data'!$E$28,0,10*ROW('Water Data'!E81)))</f>
        <v/>
      </c>
      <c r="BX87" s="291" t="str">
        <f ca="true">+IF(OFFSET('Water Data'!$E$29,0,10*ROW('Water Data'!E81))="","",OFFSET('Water Data'!$E$29,0,10*ROW('Water Data'!E81)))</f>
        <v/>
      </c>
      <c r="BY87" s="291" t="str">
        <f ca="true">+IF(OFFSET('Water Data'!$F$27,0,10*ROW('Water Data'!F81))="","",OFFSET('Water Data'!$F$27,0,10*ROW('Water Data'!F81)))</f>
        <v/>
      </c>
      <c r="BZ87" s="291" t="str">
        <f ca="true">+IF(OFFSET('Water Data'!$F$28,0,10*ROW('Water Data'!F81))="","",OFFSET('Water Data'!$F$28,0,10*ROW('Water Data'!F81)))</f>
        <v/>
      </c>
      <c r="CA87" s="291" t="str">
        <f ca="true">+IF(OFFSET('Water Data'!$F$29,0,10*ROW('Water Data'!F81))="","",OFFSET('Water Data'!$F$29,0,10*ROW('Water Data'!F81)))</f>
        <v/>
      </c>
      <c r="CB87" s="291" t="str">
        <f ca="true">+IF(OFFSET('Water Data'!$G$27,0,10*ROW('Water Data'!G81))="","",OFFSET('Water Data'!$G$27,0,10*ROW('Water Data'!G81)))</f>
        <v/>
      </c>
      <c r="CC87" s="291" t="str">
        <f ca="true">+IF(OFFSET('Water Data'!$G$28,0,10*ROW('Water Data'!G81))="","",OFFSET('Water Data'!$G$28,0,10*ROW('Water Data'!G81)))</f>
        <v/>
      </c>
      <c r="CD87" s="291" t="str">
        <f ca="true">+IF(OFFSET('Water Data'!$G$29,0,10*ROW('Water Data'!G81))="","",OFFSET('Water Data'!$G$29,0,10*ROW('Water Data'!G81)))</f>
        <v/>
      </c>
      <c r="CE87" s="291" t="str">
        <f ca="true">+IF(OFFSET('Water Data'!$H$27,0,10*ROW('Water Data'!H81))="","",OFFSET('Water Data'!$H$27,0,10*ROW('Water Data'!H81)))</f>
        <v/>
      </c>
      <c r="CF87" s="291" t="str">
        <f ca="true">+IF(OFFSET('Water Data'!$H$28,0,10*ROW('Water Data'!H81))="","",OFFSET('Water Data'!$H$28,0,10*ROW('Water Data'!H81)))</f>
        <v/>
      </c>
      <c r="CG87" s="291" t="str">
        <f ca="true">+IF(OFFSET('Water Data'!$H$29,0,10*ROW('Water Data'!H81))="","",OFFSET('Water Data'!$H$29,0,10*ROW('Water Data'!H81)))</f>
        <v/>
      </c>
      <c r="CH87" s="291" t="str">
        <f ca="true">+IF(OFFSET('Water Data'!$I$27,0,10*ROW('Water Data'!I81))="","",OFFSET('Water Data'!$I$27,0,10*ROW('Water Data'!I81)))</f>
        <v/>
      </c>
      <c r="CI87" s="291" t="str">
        <f ca="true">+IF(OFFSET('Water Data'!$I$28,0,10*ROW('Water Data'!I81))="","",OFFSET('Water Data'!$I$28,0,10*ROW('Water Data'!I81)))</f>
        <v/>
      </c>
      <c r="CJ87" s="291" t="str">
        <f ca="true">+IF(OFFSET('Water Data'!$I$29,0,10*ROW('Water Data'!I81))="","",OFFSET('Water Data'!$I$29,0,10*ROW('Water Data'!I81)))</f>
        <v/>
      </c>
      <c r="CK87" s="291" t="str">
        <f ca="true">+IF(OFFSET('Sanitation Data'!$D$28,0,10*ROW('Sanitation Data'!D81))="","",OFFSET('Sanitation Data'!$D$28,0,10*ROW('Sanitation Data'!D81)))</f>
        <v/>
      </c>
      <c r="CL87" s="291" t="str">
        <f ca="true">+IF(OFFSET('Sanitation Data'!$D$29,0,10*ROW('Sanitation Data'!D81))="","",OFFSET('Sanitation Data'!$D$29,0,10*ROW('Sanitation Data'!D81)))</f>
        <v/>
      </c>
      <c r="CM87" s="291" t="str">
        <f ca="true">+IF(OFFSET('Sanitation Data'!$D$30,0,10*ROW('Sanitation Data'!D81))="","",OFFSET('Sanitation Data'!$D$30,0,10*ROW('Sanitation Data'!D81)))</f>
        <v/>
      </c>
      <c r="CN87" s="291" t="str">
        <f ca="true">+IF(OFFSET('Sanitation Data'!$D$31,0,10*ROW('Sanitation Data'!D81))="","",OFFSET('Sanitation Data'!$D$31,0,10*ROW('Sanitation Data'!D81)))</f>
        <v/>
      </c>
      <c r="CO87" s="291" t="str">
        <f ca="true">+IF(OFFSET('Sanitation Data'!$D$32,0,10*ROW('Sanitation Data'!D81))="","",OFFSET('Sanitation Data'!$D$32,0,10*ROW('Sanitation Data'!D81)))</f>
        <v/>
      </c>
      <c r="CP87" s="291" t="str">
        <f ca="true">+IF(OFFSET('Sanitation Data'!$E$28,0,10*ROW('Sanitation Data'!E81))="","",OFFSET('Sanitation Data'!$E$28,0,10*ROW('Sanitation Data'!E81)))</f>
        <v/>
      </c>
      <c r="CQ87" s="291" t="str">
        <f ca="true">+IF(OFFSET('Sanitation Data'!$E$29,0,10*ROW('Sanitation Data'!E81))="","",OFFSET('Sanitation Data'!$E$29,0,10*ROW('Sanitation Data'!E81)))</f>
        <v/>
      </c>
      <c r="CR87" s="291" t="str">
        <f ca="true">+IF(OFFSET('Sanitation Data'!$E$30,0,10*ROW('Sanitation Data'!E81))="","",OFFSET('Sanitation Data'!$E$30,0,10*ROW('Sanitation Data'!E81)))</f>
        <v/>
      </c>
      <c r="CS87" s="291" t="str">
        <f ca="true">+IF(OFFSET('Sanitation Data'!$E$31,0,10*ROW('Sanitation Data'!E81))="","",OFFSET('Sanitation Data'!$E$31,0,10*ROW('Sanitation Data'!E81)))</f>
        <v/>
      </c>
      <c r="CT87" s="291" t="str">
        <f ca="true">+IF(OFFSET('Sanitation Data'!$E$32,0,10*ROW('Sanitation Data'!E81))="","",OFFSET('Sanitation Data'!$E$32,0,10*ROW('Sanitation Data'!E81)))</f>
        <v/>
      </c>
      <c r="CU87" s="291" t="str">
        <f ca="true">+IF(OFFSET('Sanitation Data'!$F$28,0,10*ROW('Sanitation Data'!F81))="","",OFFSET('Sanitation Data'!$F$28,0,10*ROW('Sanitation Data'!F81)))</f>
        <v/>
      </c>
      <c r="CV87" s="291" t="str">
        <f ca="true">+IF(OFFSET('Sanitation Data'!$F$29,0,10*ROW('Sanitation Data'!F81))="","",OFFSET('Sanitation Data'!$F$29,0,10*ROW('Sanitation Data'!F81)))</f>
        <v/>
      </c>
      <c r="CW87" s="291" t="str">
        <f ca="true">+IF(OFFSET('Sanitation Data'!$F$30,0,10*ROW('Sanitation Data'!F81))="","",OFFSET('Sanitation Data'!$F$30,0,10*ROW('Sanitation Data'!F81)))</f>
        <v/>
      </c>
      <c r="CX87" s="291" t="str">
        <f ca="true">+IF(OFFSET('Sanitation Data'!$F$31,0,10*ROW('Sanitation Data'!F81))="","",OFFSET('Sanitation Data'!$F$31,0,10*ROW('Sanitation Data'!F81)))</f>
        <v/>
      </c>
      <c r="CY87" s="291" t="str">
        <f ca="true">+IF(OFFSET('Sanitation Data'!$F$32,0,10*ROW('Sanitation Data'!F81))="","",OFFSET('Sanitation Data'!$F$32,0,10*ROW('Sanitation Data'!F81)))</f>
        <v/>
      </c>
      <c r="CZ87" s="291" t="str">
        <f ca="true">+IF(OFFSET('Sanitation Data'!$G$28,0,10*ROW('Sanitation Data'!G81))="","",OFFSET('Sanitation Data'!$G$28,0,10*ROW('Sanitation Data'!G81)))</f>
        <v/>
      </c>
      <c r="DA87" s="291" t="str">
        <f ca="true">+IF(OFFSET('Sanitation Data'!$G$29,0,10*ROW('Sanitation Data'!G81))="","",OFFSET('Sanitation Data'!$G$29,0,10*ROW('Sanitation Data'!G81)))</f>
        <v/>
      </c>
      <c r="DB87" s="291" t="str">
        <f ca="true">+IF(OFFSET('Sanitation Data'!$G$30,0,10*ROW('Sanitation Data'!G81))="","",OFFSET('Sanitation Data'!$G$30,0,10*ROW('Sanitation Data'!G81)))</f>
        <v/>
      </c>
      <c r="DC87" s="291" t="str">
        <f ca="true">+IF(OFFSET('Sanitation Data'!$G$31,0,10*ROW('Sanitation Data'!G81))="","",OFFSET('Sanitation Data'!$G$31,0,10*ROW('Sanitation Data'!G81)))</f>
        <v/>
      </c>
      <c r="DD87" s="291" t="str">
        <f ca="true">+IF(OFFSET('Sanitation Data'!$G$32,0,10*ROW('Sanitation Data'!G81))="","",OFFSET('Sanitation Data'!$G$32,0,10*ROW('Sanitation Data'!G81)))</f>
        <v/>
      </c>
      <c r="DE87" s="291" t="str">
        <f ca="true">+IF(OFFSET('Sanitation Data'!$H$28,0,10*ROW('Sanitation Data'!H81))="","",OFFSET('Sanitation Data'!$H$28,0,10*ROW('Sanitation Data'!H81)))</f>
        <v/>
      </c>
      <c r="DF87" s="291" t="str">
        <f ca="true">+IF(OFFSET('Sanitation Data'!$H$29,0,10*ROW('Sanitation Data'!H81))="","",OFFSET('Sanitation Data'!$H$29,0,10*ROW('Sanitation Data'!H81)))</f>
        <v/>
      </c>
      <c r="DG87" s="291" t="str">
        <f ca="true">+IF(OFFSET('Sanitation Data'!$H$30,0,10*ROW('Sanitation Data'!H81))="","",OFFSET('Sanitation Data'!$H$30,0,10*ROW('Sanitation Data'!H81)))</f>
        <v/>
      </c>
      <c r="DH87" s="291" t="str">
        <f ca="true">+IF(OFFSET('Sanitation Data'!$H$31,0,10*ROW('Sanitation Data'!H81))="","",OFFSET('Sanitation Data'!$H$31,0,10*ROW('Sanitation Data'!H81)))</f>
        <v/>
      </c>
      <c r="DI87" s="291" t="str">
        <f ca="true">+IF(OFFSET('Sanitation Data'!$H$32,0,10*ROW('Sanitation Data'!H81))="","",OFFSET('Sanitation Data'!$H$32,0,10*ROW('Sanitation Data'!H81)))</f>
        <v/>
      </c>
      <c r="DJ87" s="291" t="str">
        <f ca="true">+IF(OFFSET('Sanitation Data'!$I$28,0,10*ROW('Sanitation Data'!I81))="","",OFFSET('Sanitation Data'!$I$28,0,10*ROW('Sanitation Data'!I81)))</f>
        <v/>
      </c>
      <c r="DK87" s="291" t="str">
        <f ca="true">+IF(OFFSET('Sanitation Data'!$I$29,0,10*ROW('Sanitation Data'!I81))="","",OFFSET('Sanitation Data'!$I$29,0,10*ROW('Sanitation Data'!I81)))</f>
        <v/>
      </c>
      <c r="DL87" s="291" t="str">
        <f ca="true">+IF(OFFSET('Sanitation Data'!$I$30,0,10*ROW('Sanitation Data'!I81))="","",OFFSET('Sanitation Data'!$I$30,0,10*ROW('Sanitation Data'!I81)))</f>
        <v/>
      </c>
      <c r="DM87" s="291" t="str">
        <f ca="true">+IF(OFFSET('Sanitation Data'!$I$31,0,10*ROW('Sanitation Data'!I81))="","",OFFSET('Sanitation Data'!$I$31,0,10*ROW('Sanitation Data'!I81)))</f>
        <v/>
      </c>
      <c r="DN87" s="291" t="str">
        <f ca="true">+IF(OFFSET('Sanitation Data'!$I$32,0,10*ROW('Sanitation Data'!I81))="","",OFFSET('Sanitation Data'!$I$32,0,10*ROW('Sanitation Data'!I81)))</f>
        <v/>
      </c>
      <c r="DO87" s="291" t="str">
        <f ca="true">+IF(OFFSET('Hygiene Data'!$D$11,0,10*ROW('Hygiene Data'!D81))="","",OFFSET('Hygiene Data'!$D$11,0,10*ROW('Hygiene Data'!D81)))</f>
        <v/>
      </c>
      <c r="DP87" s="291" t="str">
        <f ca="true">+IF(OFFSET('Hygiene Data'!$D$12,0,10*ROW('Hygiene Data'!D81))="","",OFFSET('Hygiene Data'!$D$12,0,10*ROW('Hygiene Data'!D81)))</f>
        <v/>
      </c>
      <c r="DQ87" s="291" t="str">
        <f ca="true">+IF(OFFSET('Hygiene Data'!$D$13,0,10*ROW('Hygiene Data'!D81))="","",OFFSET('Hygiene Data'!$D$13,0,10*ROW('Hygiene Data'!D81)))</f>
        <v/>
      </c>
      <c r="DR87" s="291" t="str">
        <f ca="true">+IF(OFFSET('Hygiene Data'!$E$11,0,10*ROW('Hygiene Data'!E81))="","",OFFSET('Hygiene Data'!$E$11,0,10*ROW('Hygiene Data'!E81)))</f>
        <v/>
      </c>
      <c r="DS87" s="291" t="str">
        <f ca="true">+IF(OFFSET('Hygiene Data'!$E$12,0,10*ROW('Hygiene Data'!E81))="","",OFFSET('Hygiene Data'!$E$12,0,10*ROW('Hygiene Data'!E81)))</f>
        <v/>
      </c>
      <c r="DT87" s="291" t="str">
        <f ca="true">+IF(OFFSET('Hygiene Data'!$E$13,0,10*ROW('Hygiene Data'!E81))="","",OFFSET('Hygiene Data'!$E$13,0,10*ROW('Hygiene Data'!E81)))</f>
        <v/>
      </c>
      <c r="DU87" s="291" t="str">
        <f ca="true">+IF(OFFSET('Hygiene Data'!$F$11,0,10*ROW('Hygiene Data'!F81))="","",OFFSET('Hygiene Data'!$F$11,0,10*ROW('Hygiene Data'!F81)))</f>
        <v/>
      </c>
      <c r="DV87" s="291" t="str">
        <f ca="true">+IF(OFFSET('Hygiene Data'!$F$12,0,10*ROW('Hygiene Data'!F81))="","",OFFSET('Hygiene Data'!$F$12,0,10*ROW('Hygiene Data'!F81)))</f>
        <v/>
      </c>
      <c r="DW87" s="291" t="str">
        <f ca="true">+IF(OFFSET('Hygiene Data'!$F$13,0,10*ROW('Hygiene Data'!F81))="","",OFFSET('Hygiene Data'!$F$13,0,10*ROW('Hygiene Data'!F81)))</f>
        <v/>
      </c>
      <c r="DX87" s="291" t="str">
        <f ca="true">+IF(OFFSET('Hygiene Data'!$G$11,0,10*ROW('Hygiene Data'!G81))="","",OFFSET('Hygiene Data'!$G$11,0,10*ROW('Hygiene Data'!G81)))</f>
        <v/>
      </c>
      <c r="DY87" s="291" t="str">
        <f ca="true">+IF(OFFSET('Hygiene Data'!$G$12,0,10*ROW('Hygiene Data'!G81))="","",OFFSET('Hygiene Data'!$G$12,0,10*ROW('Hygiene Data'!G81)))</f>
        <v/>
      </c>
      <c r="DZ87" s="291" t="str">
        <f ca="true">+IF(OFFSET('Hygiene Data'!$G$13,0,10*ROW('Hygiene Data'!G81))="","",OFFSET('Hygiene Data'!$G$13,0,10*ROW('Hygiene Data'!G81)))</f>
        <v/>
      </c>
      <c r="EA87" s="291" t="str">
        <f ca="true">+IF(OFFSET('Hygiene Data'!$H$11,0,10*ROW('Hygiene Data'!H81))="","",OFFSET('Hygiene Data'!$H$11,0,10*ROW('Hygiene Data'!H81)))</f>
        <v/>
      </c>
      <c r="EB87" s="291" t="str">
        <f ca="true">+IF(OFFSET('Hygiene Data'!$H$12,0,10*ROW('Hygiene Data'!H81))="","",OFFSET('Hygiene Data'!$H$12,0,10*ROW('Hygiene Data'!H81)))</f>
        <v/>
      </c>
      <c r="EC87" s="291" t="str">
        <f ca="true">+IF(OFFSET('Hygiene Data'!$H$13,0,10*ROW('Hygiene Data'!H81))="","",OFFSET('Hygiene Data'!$H$13,0,10*ROW('Hygiene Data'!H81)))</f>
        <v/>
      </c>
      <c r="ED87" s="291" t="str">
        <f ca="true">+IF(OFFSET('Hygiene Data'!$I$11,0,10*ROW('Hygiene Data'!I81))="","",OFFSET('Hygiene Data'!$I$11,0,10*ROW('Hygiene Data'!I81)))</f>
        <v/>
      </c>
      <c r="EE87" s="291" t="str">
        <f ca="true">+IF(OFFSET('Hygiene Data'!$I$12,0,10*ROW('Hygiene Data'!I81))="","",OFFSET('Hygiene Data'!$I$12,0,10*ROW('Hygiene Data'!I81)))</f>
        <v/>
      </c>
      <c r="EF87" s="291"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7"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91"/>
      <c r="BS88" s="291" t="str">
        <f ca="true">+IF(OFFSET('Water Data'!$D$27,0,10*ROW('Water Data'!D82))="","",OFFSET('Water Data'!$D$27,0,10*ROW('Water Data'!D82)))</f>
        <v/>
      </c>
      <c r="BT88" s="291" t="str">
        <f ca="true">+IF(OFFSET('Water Data'!$D$28,0,10*ROW('Water Data'!D82))="","",OFFSET('Water Data'!$D$28,0,10*ROW('Water Data'!D82)))</f>
        <v/>
      </c>
      <c r="BU88" s="291" t="str">
        <f ca="true">+IF(OFFSET('Water Data'!$D$29,0,10*ROW('Water Data'!D82))="","",OFFSET('Water Data'!$D$29,0,10*ROW('Water Data'!D82)))</f>
        <v/>
      </c>
      <c r="BV88" s="291" t="str">
        <f ca="true">+IF(OFFSET('Water Data'!$E$27,0,10*ROW('Water Data'!E82))="","",OFFSET('Water Data'!$E$27,0,10*ROW('Water Data'!E82)))</f>
        <v/>
      </c>
      <c r="BW88" s="291" t="str">
        <f ca="true">+IF(OFFSET('Water Data'!$E$28,0,10*ROW('Water Data'!E82))="","",OFFSET('Water Data'!$E$28,0,10*ROW('Water Data'!E82)))</f>
        <v/>
      </c>
      <c r="BX88" s="291" t="str">
        <f ca="true">+IF(OFFSET('Water Data'!$E$29,0,10*ROW('Water Data'!E82))="","",OFFSET('Water Data'!$E$29,0,10*ROW('Water Data'!E82)))</f>
        <v/>
      </c>
      <c r="BY88" s="291" t="str">
        <f ca="true">+IF(OFFSET('Water Data'!$F$27,0,10*ROW('Water Data'!F82))="","",OFFSET('Water Data'!$F$27,0,10*ROW('Water Data'!F82)))</f>
        <v/>
      </c>
      <c r="BZ88" s="291" t="str">
        <f ca="true">+IF(OFFSET('Water Data'!$F$28,0,10*ROW('Water Data'!F82))="","",OFFSET('Water Data'!$F$28,0,10*ROW('Water Data'!F82)))</f>
        <v/>
      </c>
      <c r="CA88" s="291" t="str">
        <f ca="true">+IF(OFFSET('Water Data'!$F$29,0,10*ROW('Water Data'!F82))="","",OFFSET('Water Data'!$F$29,0,10*ROW('Water Data'!F82)))</f>
        <v/>
      </c>
      <c r="CB88" s="291" t="str">
        <f ca="true">+IF(OFFSET('Water Data'!$G$27,0,10*ROW('Water Data'!G82))="","",OFFSET('Water Data'!$G$27,0,10*ROW('Water Data'!G82)))</f>
        <v/>
      </c>
      <c r="CC88" s="291" t="str">
        <f ca="true">+IF(OFFSET('Water Data'!$G$28,0,10*ROW('Water Data'!G82))="","",OFFSET('Water Data'!$G$28,0,10*ROW('Water Data'!G82)))</f>
        <v/>
      </c>
      <c r="CD88" s="291" t="str">
        <f ca="true">+IF(OFFSET('Water Data'!$G$29,0,10*ROW('Water Data'!G82))="","",OFFSET('Water Data'!$G$29,0,10*ROW('Water Data'!G82)))</f>
        <v/>
      </c>
      <c r="CE88" s="291" t="str">
        <f ca="true">+IF(OFFSET('Water Data'!$H$27,0,10*ROW('Water Data'!H82))="","",OFFSET('Water Data'!$H$27,0,10*ROW('Water Data'!H82)))</f>
        <v/>
      </c>
      <c r="CF88" s="291" t="str">
        <f ca="true">+IF(OFFSET('Water Data'!$H$28,0,10*ROW('Water Data'!H82))="","",OFFSET('Water Data'!$H$28,0,10*ROW('Water Data'!H82)))</f>
        <v/>
      </c>
      <c r="CG88" s="291" t="str">
        <f ca="true">+IF(OFFSET('Water Data'!$H$29,0,10*ROW('Water Data'!H82))="","",OFFSET('Water Data'!$H$29,0,10*ROW('Water Data'!H82)))</f>
        <v/>
      </c>
      <c r="CH88" s="291" t="str">
        <f ca="true">+IF(OFFSET('Water Data'!$I$27,0,10*ROW('Water Data'!I82))="","",OFFSET('Water Data'!$I$27,0,10*ROW('Water Data'!I82)))</f>
        <v/>
      </c>
      <c r="CI88" s="291" t="str">
        <f ca="true">+IF(OFFSET('Water Data'!$I$28,0,10*ROW('Water Data'!I82))="","",OFFSET('Water Data'!$I$28,0,10*ROW('Water Data'!I82)))</f>
        <v/>
      </c>
      <c r="CJ88" s="291" t="str">
        <f ca="true">+IF(OFFSET('Water Data'!$I$29,0,10*ROW('Water Data'!I82))="","",OFFSET('Water Data'!$I$29,0,10*ROW('Water Data'!I82)))</f>
        <v/>
      </c>
      <c r="CK88" s="291" t="str">
        <f ca="true">+IF(OFFSET('Sanitation Data'!$D$28,0,10*ROW('Sanitation Data'!D82))="","",OFFSET('Sanitation Data'!$D$28,0,10*ROW('Sanitation Data'!D82)))</f>
        <v/>
      </c>
      <c r="CL88" s="291" t="str">
        <f ca="true">+IF(OFFSET('Sanitation Data'!$D$29,0,10*ROW('Sanitation Data'!D82))="","",OFFSET('Sanitation Data'!$D$29,0,10*ROW('Sanitation Data'!D82)))</f>
        <v/>
      </c>
      <c r="CM88" s="291" t="str">
        <f ca="true">+IF(OFFSET('Sanitation Data'!$D$30,0,10*ROW('Sanitation Data'!D82))="","",OFFSET('Sanitation Data'!$D$30,0,10*ROW('Sanitation Data'!D82)))</f>
        <v/>
      </c>
      <c r="CN88" s="291" t="str">
        <f ca="true">+IF(OFFSET('Sanitation Data'!$D$31,0,10*ROW('Sanitation Data'!D82))="","",OFFSET('Sanitation Data'!$D$31,0,10*ROW('Sanitation Data'!D82)))</f>
        <v/>
      </c>
      <c r="CO88" s="291" t="str">
        <f ca="true">+IF(OFFSET('Sanitation Data'!$D$32,0,10*ROW('Sanitation Data'!D82))="","",OFFSET('Sanitation Data'!$D$32,0,10*ROW('Sanitation Data'!D82)))</f>
        <v/>
      </c>
      <c r="CP88" s="291" t="str">
        <f ca="true">+IF(OFFSET('Sanitation Data'!$E$28,0,10*ROW('Sanitation Data'!E82))="","",OFFSET('Sanitation Data'!$E$28,0,10*ROW('Sanitation Data'!E82)))</f>
        <v/>
      </c>
      <c r="CQ88" s="291" t="str">
        <f ca="true">+IF(OFFSET('Sanitation Data'!$E$29,0,10*ROW('Sanitation Data'!E82))="","",OFFSET('Sanitation Data'!$E$29,0,10*ROW('Sanitation Data'!E82)))</f>
        <v/>
      </c>
      <c r="CR88" s="291" t="str">
        <f ca="true">+IF(OFFSET('Sanitation Data'!$E$30,0,10*ROW('Sanitation Data'!E82))="","",OFFSET('Sanitation Data'!$E$30,0,10*ROW('Sanitation Data'!E82)))</f>
        <v/>
      </c>
      <c r="CS88" s="291" t="str">
        <f ca="true">+IF(OFFSET('Sanitation Data'!$E$31,0,10*ROW('Sanitation Data'!E82))="","",OFFSET('Sanitation Data'!$E$31,0,10*ROW('Sanitation Data'!E82)))</f>
        <v/>
      </c>
      <c r="CT88" s="291" t="str">
        <f ca="true">+IF(OFFSET('Sanitation Data'!$E$32,0,10*ROW('Sanitation Data'!E82))="","",OFFSET('Sanitation Data'!$E$32,0,10*ROW('Sanitation Data'!E82)))</f>
        <v/>
      </c>
      <c r="CU88" s="291" t="str">
        <f ca="true">+IF(OFFSET('Sanitation Data'!$F$28,0,10*ROW('Sanitation Data'!F82))="","",OFFSET('Sanitation Data'!$F$28,0,10*ROW('Sanitation Data'!F82)))</f>
        <v/>
      </c>
      <c r="CV88" s="291" t="str">
        <f ca="true">+IF(OFFSET('Sanitation Data'!$F$29,0,10*ROW('Sanitation Data'!F82))="","",OFFSET('Sanitation Data'!$F$29,0,10*ROW('Sanitation Data'!F82)))</f>
        <v/>
      </c>
      <c r="CW88" s="291" t="str">
        <f ca="true">+IF(OFFSET('Sanitation Data'!$F$30,0,10*ROW('Sanitation Data'!F82))="","",OFFSET('Sanitation Data'!$F$30,0,10*ROW('Sanitation Data'!F82)))</f>
        <v/>
      </c>
      <c r="CX88" s="291" t="str">
        <f ca="true">+IF(OFFSET('Sanitation Data'!$F$31,0,10*ROW('Sanitation Data'!F82))="","",OFFSET('Sanitation Data'!$F$31,0,10*ROW('Sanitation Data'!F82)))</f>
        <v/>
      </c>
      <c r="CY88" s="291" t="str">
        <f ca="true">+IF(OFFSET('Sanitation Data'!$F$32,0,10*ROW('Sanitation Data'!F82))="","",OFFSET('Sanitation Data'!$F$32,0,10*ROW('Sanitation Data'!F82)))</f>
        <v/>
      </c>
      <c r="CZ88" s="291" t="str">
        <f ca="true">+IF(OFFSET('Sanitation Data'!$G$28,0,10*ROW('Sanitation Data'!G82))="","",OFFSET('Sanitation Data'!$G$28,0,10*ROW('Sanitation Data'!G82)))</f>
        <v/>
      </c>
      <c r="DA88" s="291" t="str">
        <f ca="true">+IF(OFFSET('Sanitation Data'!$G$29,0,10*ROW('Sanitation Data'!G82))="","",OFFSET('Sanitation Data'!$G$29,0,10*ROW('Sanitation Data'!G82)))</f>
        <v/>
      </c>
      <c r="DB88" s="291" t="str">
        <f ca="true">+IF(OFFSET('Sanitation Data'!$G$30,0,10*ROW('Sanitation Data'!G82))="","",OFFSET('Sanitation Data'!$G$30,0,10*ROW('Sanitation Data'!G82)))</f>
        <v/>
      </c>
      <c r="DC88" s="291" t="str">
        <f ca="true">+IF(OFFSET('Sanitation Data'!$G$31,0,10*ROW('Sanitation Data'!G82))="","",OFFSET('Sanitation Data'!$G$31,0,10*ROW('Sanitation Data'!G82)))</f>
        <v/>
      </c>
      <c r="DD88" s="291" t="str">
        <f ca="true">+IF(OFFSET('Sanitation Data'!$G$32,0,10*ROW('Sanitation Data'!G82))="","",OFFSET('Sanitation Data'!$G$32,0,10*ROW('Sanitation Data'!G82)))</f>
        <v/>
      </c>
      <c r="DE88" s="291" t="str">
        <f ca="true">+IF(OFFSET('Sanitation Data'!$H$28,0,10*ROW('Sanitation Data'!H82))="","",OFFSET('Sanitation Data'!$H$28,0,10*ROW('Sanitation Data'!H82)))</f>
        <v/>
      </c>
      <c r="DF88" s="291" t="str">
        <f ca="true">+IF(OFFSET('Sanitation Data'!$H$29,0,10*ROW('Sanitation Data'!H82))="","",OFFSET('Sanitation Data'!$H$29,0,10*ROW('Sanitation Data'!H82)))</f>
        <v/>
      </c>
      <c r="DG88" s="291" t="str">
        <f ca="true">+IF(OFFSET('Sanitation Data'!$H$30,0,10*ROW('Sanitation Data'!H82))="","",OFFSET('Sanitation Data'!$H$30,0,10*ROW('Sanitation Data'!H82)))</f>
        <v/>
      </c>
      <c r="DH88" s="291" t="str">
        <f ca="true">+IF(OFFSET('Sanitation Data'!$H$31,0,10*ROW('Sanitation Data'!H82))="","",OFFSET('Sanitation Data'!$H$31,0,10*ROW('Sanitation Data'!H82)))</f>
        <v/>
      </c>
      <c r="DI88" s="291" t="str">
        <f ca="true">+IF(OFFSET('Sanitation Data'!$H$32,0,10*ROW('Sanitation Data'!H82))="","",OFFSET('Sanitation Data'!$H$32,0,10*ROW('Sanitation Data'!H82)))</f>
        <v/>
      </c>
      <c r="DJ88" s="291" t="str">
        <f ca="true">+IF(OFFSET('Sanitation Data'!$I$28,0,10*ROW('Sanitation Data'!I82))="","",OFFSET('Sanitation Data'!$I$28,0,10*ROW('Sanitation Data'!I82)))</f>
        <v/>
      </c>
      <c r="DK88" s="291" t="str">
        <f ca="true">+IF(OFFSET('Sanitation Data'!$I$29,0,10*ROW('Sanitation Data'!I82))="","",OFFSET('Sanitation Data'!$I$29,0,10*ROW('Sanitation Data'!I82)))</f>
        <v/>
      </c>
      <c r="DL88" s="291" t="str">
        <f ca="true">+IF(OFFSET('Sanitation Data'!$I$30,0,10*ROW('Sanitation Data'!I82))="","",OFFSET('Sanitation Data'!$I$30,0,10*ROW('Sanitation Data'!I82)))</f>
        <v/>
      </c>
      <c r="DM88" s="291" t="str">
        <f ca="true">+IF(OFFSET('Sanitation Data'!$I$31,0,10*ROW('Sanitation Data'!I82))="","",OFFSET('Sanitation Data'!$I$31,0,10*ROW('Sanitation Data'!I82)))</f>
        <v/>
      </c>
      <c r="DN88" s="291" t="str">
        <f ca="true">+IF(OFFSET('Sanitation Data'!$I$32,0,10*ROW('Sanitation Data'!I82))="","",OFFSET('Sanitation Data'!$I$32,0,10*ROW('Sanitation Data'!I82)))</f>
        <v/>
      </c>
      <c r="DO88" s="291" t="str">
        <f ca="true">+IF(OFFSET('Hygiene Data'!$D$11,0,10*ROW('Hygiene Data'!D82))="","",OFFSET('Hygiene Data'!$D$11,0,10*ROW('Hygiene Data'!D82)))</f>
        <v/>
      </c>
      <c r="DP88" s="291" t="str">
        <f ca="true">+IF(OFFSET('Hygiene Data'!$D$12,0,10*ROW('Hygiene Data'!D82))="","",OFFSET('Hygiene Data'!$D$12,0,10*ROW('Hygiene Data'!D82)))</f>
        <v/>
      </c>
      <c r="DQ88" s="291" t="str">
        <f ca="true">+IF(OFFSET('Hygiene Data'!$D$13,0,10*ROW('Hygiene Data'!D82))="","",OFFSET('Hygiene Data'!$D$13,0,10*ROW('Hygiene Data'!D82)))</f>
        <v/>
      </c>
      <c r="DR88" s="291" t="str">
        <f ca="true">+IF(OFFSET('Hygiene Data'!$E$11,0,10*ROW('Hygiene Data'!E82))="","",OFFSET('Hygiene Data'!$E$11,0,10*ROW('Hygiene Data'!E82)))</f>
        <v/>
      </c>
      <c r="DS88" s="291" t="str">
        <f ca="true">+IF(OFFSET('Hygiene Data'!$E$12,0,10*ROW('Hygiene Data'!E82))="","",OFFSET('Hygiene Data'!$E$12,0,10*ROW('Hygiene Data'!E82)))</f>
        <v/>
      </c>
      <c r="DT88" s="291" t="str">
        <f ca="true">+IF(OFFSET('Hygiene Data'!$E$13,0,10*ROW('Hygiene Data'!E82))="","",OFFSET('Hygiene Data'!$E$13,0,10*ROW('Hygiene Data'!E82)))</f>
        <v/>
      </c>
      <c r="DU88" s="291" t="str">
        <f ca="true">+IF(OFFSET('Hygiene Data'!$F$11,0,10*ROW('Hygiene Data'!F82))="","",OFFSET('Hygiene Data'!$F$11,0,10*ROW('Hygiene Data'!F82)))</f>
        <v/>
      </c>
      <c r="DV88" s="291" t="str">
        <f ca="true">+IF(OFFSET('Hygiene Data'!$F$12,0,10*ROW('Hygiene Data'!F82))="","",OFFSET('Hygiene Data'!$F$12,0,10*ROW('Hygiene Data'!F82)))</f>
        <v/>
      </c>
      <c r="DW88" s="291" t="str">
        <f ca="true">+IF(OFFSET('Hygiene Data'!$F$13,0,10*ROW('Hygiene Data'!F82))="","",OFFSET('Hygiene Data'!$F$13,0,10*ROW('Hygiene Data'!F82)))</f>
        <v/>
      </c>
      <c r="DX88" s="291" t="str">
        <f ca="true">+IF(OFFSET('Hygiene Data'!$G$11,0,10*ROW('Hygiene Data'!G82))="","",OFFSET('Hygiene Data'!$G$11,0,10*ROW('Hygiene Data'!G82)))</f>
        <v/>
      </c>
      <c r="DY88" s="291" t="str">
        <f ca="true">+IF(OFFSET('Hygiene Data'!$G$12,0,10*ROW('Hygiene Data'!G82))="","",OFFSET('Hygiene Data'!$G$12,0,10*ROW('Hygiene Data'!G82)))</f>
        <v/>
      </c>
      <c r="DZ88" s="291" t="str">
        <f ca="true">+IF(OFFSET('Hygiene Data'!$G$13,0,10*ROW('Hygiene Data'!G82))="","",OFFSET('Hygiene Data'!$G$13,0,10*ROW('Hygiene Data'!G82)))</f>
        <v/>
      </c>
      <c r="EA88" s="291" t="str">
        <f ca="true">+IF(OFFSET('Hygiene Data'!$H$11,0,10*ROW('Hygiene Data'!H82))="","",OFFSET('Hygiene Data'!$H$11,0,10*ROW('Hygiene Data'!H82)))</f>
        <v/>
      </c>
      <c r="EB88" s="291" t="str">
        <f ca="true">+IF(OFFSET('Hygiene Data'!$H$12,0,10*ROW('Hygiene Data'!H82))="","",OFFSET('Hygiene Data'!$H$12,0,10*ROW('Hygiene Data'!H82)))</f>
        <v/>
      </c>
      <c r="EC88" s="291" t="str">
        <f ca="true">+IF(OFFSET('Hygiene Data'!$H$13,0,10*ROW('Hygiene Data'!H82))="","",OFFSET('Hygiene Data'!$H$13,0,10*ROW('Hygiene Data'!H82)))</f>
        <v/>
      </c>
      <c r="ED88" s="291" t="str">
        <f ca="true">+IF(OFFSET('Hygiene Data'!$I$11,0,10*ROW('Hygiene Data'!I82))="","",OFFSET('Hygiene Data'!$I$11,0,10*ROW('Hygiene Data'!I82)))</f>
        <v/>
      </c>
      <c r="EE88" s="291" t="str">
        <f ca="true">+IF(OFFSET('Hygiene Data'!$I$12,0,10*ROW('Hygiene Data'!I82))="","",OFFSET('Hygiene Data'!$I$12,0,10*ROW('Hygiene Data'!I82)))</f>
        <v/>
      </c>
      <c r="EF88" s="291"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7"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91"/>
      <c r="BS89" s="291" t="str">
        <f ca="true">+IF(OFFSET('Water Data'!$D$27,0,10*ROW('Water Data'!D83))="","",OFFSET('Water Data'!$D$27,0,10*ROW('Water Data'!D83)))</f>
        <v/>
      </c>
      <c r="BT89" s="291" t="str">
        <f ca="true">+IF(OFFSET('Water Data'!$D$28,0,10*ROW('Water Data'!D83))="","",OFFSET('Water Data'!$D$28,0,10*ROW('Water Data'!D83)))</f>
        <v/>
      </c>
      <c r="BU89" s="291" t="str">
        <f ca="true">+IF(OFFSET('Water Data'!$D$29,0,10*ROW('Water Data'!D83))="","",OFFSET('Water Data'!$D$29,0,10*ROW('Water Data'!D83)))</f>
        <v/>
      </c>
      <c r="BV89" s="291" t="str">
        <f ca="true">+IF(OFFSET('Water Data'!$E$27,0,10*ROW('Water Data'!E83))="","",OFFSET('Water Data'!$E$27,0,10*ROW('Water Data'!E83)))</f>
        <v/>
      </c>
      <c r="BW89" s="291" t="str">
        <f ca="true">+IF(OFFSET('Water Data'!$E$28,0,10*ROW('Water Data'!E83))="","",OFFSET('Water Data'!$E$28,0,10*ROW('Water Data'!E83)))</f>
        <v/>
      </c>
      <c r="BX89" s="291" t="str">
        <f ca="true">+IF(OFFSET('Water Data'!$E$29,0,10*ROW('Water Data'!E83))="","",OFFSET('Water Data'!$E$29,0,10*ROW('Water Data'!E83)))</f>
        <v/>
      </c>
      <c r="BY89" s="291" t="str">
        <f ca="true">+IF(OFFSET('Water Data'!$F$27,0,10*ROW('Water Data'!F83))="","",OFFSET('Water Data'!$F$27,0,10*ROW('Water Data'!F83)))</f>
        <v/>
      </c>
      <c r="BZ89" s="291" t="str">
        <f ca="true">+IF(OFFSET('Water Data'!$F$28,0,10*ROW('Water Data'!F83))="","",OFFSET('Water Data'!$F$28,0,10*ROW('Water Data'!F83)))</f>
        <v/>
      </c>
      <c r="CA89" s="291" t="str">
        <f ca="true">+IF(OFFSET('Water Data'!$F$29,0,10*ROW('Water Data'!F83))="","",OFFSET('Water Data'!$F$29,0,10*ROW('Water Data'!F83)))</f>
        <v/>
      </c>
      <c r="CB89" s="291" t="str">
        <f ca="true">+IF(OFFSET('Water Data'!$G$27,0,10*ROW('Water Data'!G83))="","",OFFSET('Water Data'!$G$27,0,10*ROW('Water Data'!G83)))</f>
        <v/>
      </c>
      <c r="CC89" s="291" t="str">
        <f ca="true">+IF(OFFSET('Water Data'!$G$28,0,10*ROW('Water Data'!G83))="","",OFFSET('Water Data'!$G$28,0,10*ROW('Water Data'!G83)))</f>
        <v/>
      </c>
      <c r="CD89" s="291" t="str">
        <f ca="true">+IF(OFFSET('Water Data'!$G$29,0,10*ROW('Water Data'!G83))="","",OFFSET('Water Data'!$G$29,0,10*ROW('Water Data'!G83)))</f>
        <v/>
      </c>
      <c r="CE89" s="291" t="str">
        <f ca="true">+IF(OFFSET('Water Data'!$H$27,0,10*ROW('Water Data'!H83))="","",OFFSET('Water Data'!$H$27,0,10*ROW('Water Data'!H83)))</f>
        <v/>
      </c>
      <c r="CF89" s="291" t="str">
        <f ca="true">+IF(OFFSET('Water Data'!$H$28,0,10*ROW('Water Data'!H83))="","",OFFSET('Water Data'!$H$28,0,10*ROW('Water Data'!H83)))</f>
        <v/>
      </c>
      <c r="CG89" s="291" t="str">
        <f ca="true">+IF(OFFSET('Water Data'!$H$29,0,10*ROW('Water Data'!H83))="","",OFFSET('Water Data'!$H$29,0,10*ROW('Water Data'!H83)))</f>
        <v/>
      </c>
      <c r="CH89" s="291" t="str">
        <f ca="true">+IF(OFFSET('Water Data'!$I$27,0,10*ROW('Water Data'!I83))="","",OFFSET('Water Data'!$I$27,0,10*ROW('Water Data'!I83)))</f>
        <v/>
      </c>
      <c r="CI89" s="291" t="str">
        <f ca="true">+IF(OFFSET('Water Data'!$I$28,0,10*ROW('Water Data'!I83))="","",OFFSET('Water Data'!$I$28,0,10*ROW('Water Data'!I83)))</f>
        <v/>
      </c>
      <c r="CJ89" s="291" t="str">
        <f ca="true">+IF(OFFSET('Water Data'!$I$29,0,10*ROW('Water Data'!I83))="","",OFFSET('Water Data'!$I$29,0,10*ROW('Water Data'!I83)))</f>
        <v/>
      </c>
      <c r="CK89" s="291" t="str">
        <f ca="true">+IF(OFFSET('Sanitation Data'!$D$28,0,10*ROW('Sanitation Data'!D83))="","",OFFSET('Sanitation Data'!$D$28,0,10*ROW('Sanitation Data'!D83)))</f>
        <v/>
      </c>
      <c r="CL89" s="291" t="str">
        <f ca="true">+IF(OFFSET('Sanitation Data'!$D$29,0,10*ROW('Sanitation Data'!D83))="","",OFFSET('Sanitation Data'!$D$29,0,10*ROW('Sanitation Data'!D83)))</f>
        <v/>
      </c>
      <c r="CM89" s="291" t="str">
        <f ca="true">+IF(OFFSET('Sanitation Data'!$D$30,0,10*ROW('Sanitation Data'!D83))="","",OFFSET('Sanitation Data'!$D$30,0,10*ROW('Sanitation Data'!D83)))</f>
        <v/>
      </c>
      <c r="CN89" s="291" t="str">
        <f ca="true">+IF(OFFSET('Sanitation Data'!$D$31,0,10*ROW('Sanitation Data'!D83))="","",OFFSET('Sanitation Data'!$D$31,0,10*ROW('Sanitation Data'!D83)))</f>
        <v/>
      </c>
      <c r="CO89" s="291" t="str">
        <f ca="true">+IF(OFFSET('Sanitation Data'!$D$32,0,10*ROW('Sanitation Data'!D83))="","",OFFSET('Sanitation Data'!$D$32,0,10*ROW('Sanitation Data'!D83)))</f>
        <v/>
      </c>
      <c r="CP89" s="291" t="str">
        <f ca="true">+IF(OFFSET('Sanitation Data'!$E$28,0,10*ROW('Sanitation Data'!E83))="","",OFFSET('Sanitation Data'!$E$28,0,10*ROW('Sanitation Data'!E83)))</f>
        <v/>
      </c>
      <c r="CQ89" s="291" t="str">
        <f ca="true">+IF(OFFSET('Sanitation Data'!$E$29,0,10*ROW('Sanitation Data'!E83))="","",OFFSET('Sanitation Data'!$E$29,0,10*ROW('Sanitation Data'!E83)))</f>
        <v/>
      </c>
      <c r="CR89" s="291" t="str">
        <f ca="true">+IF(OFFSET('Sanitation Data'!$E$30,0,10*ROW('Sanitation Data'!E83))="","",OFFSET('Sanitation Data'!$E$30,0,10*ROW('Sanitation Data'!E83)))</f>
        <v/>
      </c>
      <c r="CS89" s="291" t="str">
        <f ca="true">+IF(OFFSET('Sanitation Data'!$E$31,0,10*ROW('Sanitation Data'!E83))="","",OFFSET('Sanitation Data'!$E$31,0,10*ROW('Sanitation Data'!E83)))</f>
        <v/>
      </c>
      <c r="CT89" s="291" t="str">
        <f ca="true">+IF(OFFSET('Sanitation Data'!$E$32,0,10*ROW('Sanitation Data'!E83))="","",OFFSET('Sanitation Data'!$E$32,0,10*ROW('Sanitation Data'!E83)))</f>
        <v/>
      </c>
      <c r="CU89" s="291" t="str">
        <f ca="true">+IF(OFFSET('Sanitation Data'!$F$28,0,10*ROW('Sanitation Data'!F83))="","",OFFSET('Sanitation Data'!$F$28,0,10*ROW('Sanitation Data'!F83)))</f>
        <v/>
      </c>
      <c r="CV89" s="291" t="str">
        <f ca="true">+IF(OFFSET('Sanitation Data'!$F$29,0,10*ROW('Sanitation Data'!F83))="","",OFFSET('Sanitation Data'!$F$29,0,10*ROW('Sanitation Data'!F83)))</f>
        <v/>
      </c>
      <c r="CW89" s="291" t="str">
        <f ca="true">+IF(OFFSET('Sanitation Data'!$F$30,0,10*ROW('Sanitation Data'!F83))="","",OFFSET('Sanitation Data'!$F$30,0,10*ROW('Sanitation Data'!F83)))</f>
        <v/>
      </c>
      <c r="CX89" s="291" t="str">
        <f ca="true">+IF(OFFSET('Sanitation Data'!$F$31,0,10*ROW('Sanitation Data'!F83))="","",OFFSET('Sanitation Data'!$F$31,0,10*ROW('Sanitation Data'!F83)))</f>
        <v/>
      </c>
      <c r="CY89" s="291" t="str">
        <f ca="true">+IF(OFFSET('Sanitation Data'!$F$32,0,10*ROW('Sanitation Data'!F83))="","",OFFSET('Sanitation Data'!$F$32,0,10*ROW('Sanitation Data'!F83)))</f>
        <v/>
      </c>
      <c r="CZ89" s="291" t="str">
        <f ca="true">+IF(OFFSET('Sanitation Data'!$G$28,0,10*ROW('Sanitation Data'!G83))="","",OFFSET('Sanitation Data'!$G$28,0,10*ROW('Sanitation Data'!G83)))</f>
        <v/>
      </c>
      <c r="DA89" s="291" t="str">
        <f ca="true">+IF(OFFSET('Sanitation Data'!$G$29,0,10*ROW('Sanitation Data'!G83))="","",OFFSET('Sanitation Data'!$G$29,0,10*ROW('Sanitation Data'!G83)))</f>
        <v/>
      </c>
      <c r="DB89" s="291" t="str">
        <f ca="true">+IF(OFFSET('Sanitation Data'!$G$30,0,10*ROW('Sanitation Data'!G83))="","",OFFSET('Sanitation Data'!$G$30,0,10*ROW('Sanitation Data'!G83)))</f>
        <v/>
      </c>
      <c r="DC89" s="291" t="str">
        <f ca="true">+IF(OFFSET('Sanitation Data'!$G$31,0,10*ROW('Sanitation Data'!G83))="","",OFFSET('Sanitation Data'!$G$31,0,10*ROW('Sanitation Data'!G83)))</f>
        <v/>
      </c>
      <c r="DD89" s="291" t="str">
        <f ca="true">+IF(OFFSET('Sanitation Data'!$G$32,0,10*ROW('Sanitation Data'!G83))="","",OFFSET('Sanitation Data'!$G$32,0,10*ROW('Sanitation Data'!G83)))</f>
        <v/>
      </c>
      <c r="DE89" s="291" t="str">
        <f ca="true">+IF(OFFSET('Sanitation Data'!$H$28,0,10*ROW('Sanitation Data'!H83))="","",OFFSET('Sanitation Data'!$H$28,0,10*ROW('Sanitation Data'!H83)))</f>
        <v/>
      </c>
      <c r="DF89" s="291" t="str">
        <f ca="true">+IF(OFFSET('Sanitation Data'!$H$29,0,10*ROW('Sanitation Data'!H83))="","",OFFSET('Sanitation Data'!$H$29,0,10*ROW('Sanitation Data'!H83)))</f>
        <v/>
      </c>
      <c r="DG89" s="291" t="str">
        <f ca="true">+IF(OFFSET('Sanitation Data'!$H$30,0,10*ROW('Sanitation Data'!H83))="","",OFFSET('Sanitation Data'!$H$30,0,10*ROW('Sanitation Data'!H83)))</f>
        <v/>
      </c>
      <c r="DH89" s="291" t="str">
        <f ca="true">+IF(OFFSET('Sanitation Data'!$H$31,0,10*ROW('Sanitation Data'!H83))="","",OFFSET('Sanitation Data'!$H$31,0,10*ROW('Sanitation Data'!H83)))</f>
        <v/>
      </c>
      <c r="DI89" s="291" t="str">
        <f ca="true">+IF(OFFSET('Sanitation Data'!$H$32,0,10*ROW('Sanitation Data'!H83))="","",OFFSET('Sanitation Data'!$H$32,0,10*ROW('Sanitation Data'!H83)))</f>
        <v/>
      </c>
      <c r="DJ89" s="291" t="str">
        <f ca="true">+IF(OFFSET('Sanitation Data'!$I$28,0,10*ROW('Sanitation Data'!I83))="","",OFFSET('Sanitation Data'!$I$28,0,10*ROW('Sanitation Data'!I83)))</f>
        <v/>
      </c>
      <c r="DK89" s="291" t="str">
        <f ca="true">+IF(OFFSET('Sanitation Data'!$I$29,0,10*ROW('Sanitation Data'!I83))="","",OFFSET('Sanitation Data'!$I$29,0,10*ROW('Sanitation Data'!I83)))</f>
        <v/>
      </c>
      <c r="DL89" s="291" t="str">
        <f ca="true">+IF(OFFSET('Sanitation Data'!$I$30,0,10*ROW('Sanitation Data'!I83))="","",OFFSET('Sanitation Data'!$I$30,0,10*ROW('Sanitation Data'!I83)))</f>
        <v/>
      </c>
      <c r="DM89" s="291" t="str">
        <f ca="true">+IF(OFFSET('Sanitation Data'!$I$31,0,10*ROW('Sanitation Data'!I83))="","",OFFSET('Sanitation Data'!$I$31,0,10*ROW('Sanitation Data'!I83)))</f>
        <v/>
      </c>
      <c r="DN89" s="291" t="str">
        <f ca="true">+IF(OFFSET('Sanitation Data'!$I$32,0,10*ROW('Sanitation Data'!I83))="","",OFFSET('Sanitation Data'!$I$32,0,10*ROW('Sanitation Data'!I83)))</f>
        <v/>
      </c>
      <c r="DO89" s="291" t="str">
        <f ca="true">+IF(OFFSET('Hygiene Data'!$D$11,0,10*ROW('Hygiene Data'!D83))="","",OFFSET('Hygiene Data'!$D$11,0,10*ROW('Hygiene Data'!D83)))</f>
        <v/>
      </c>
      <c r="DP89" s="291" t="str">
        <f ca="true">+IF(OFFSET('Hygiene Data'!$D$12,0,10*ROW('Hygiene Data'!D83))="","",OFFSET('Hygiene Data'!$D$12,0,10*ROW('Hygiene Data'!D83)))</f>
        <v/>
      </c>
      <c r="DQ89" s="291" t="str">
        <f ca="true">+IF(OFFSET('Hygiene Data'!$D$13,0,10*ROW('Hygiene Data'!D83))="","",OFFSET('Hygiene Data'!$D$13,0,10*ROW('Hygiene Data'!D83)))</f>
        <v/>
      </c>
      <c r="DR89" s="291" t="str">
        <f ca="true">+IF(OFFSET('Hygiene Data'!$E$11,0,10*ROW('Hygiene Data'!E83))="","",OFFSET('Hygiene Data'!$E$11,0,10*ROW('Hygiene Data'!E83)))</f>
        <v/>
      </c>
      <c r="DS89" s="291" t="str">
        <f ca="true">+IF(OFFSET('Hygiene Data'!$E$12,0,10*ROW('Hygiene Data'!E83))="","",OFFSET('Hygiene Data'!$E$12,0,10*ROW('Hygiene Data'!E83)))</f>
        <v/>
      </c>
      <c r="DT89" s="291" t="str">
        <f ca="true">+IF(OFFSET('Hygiene Data'!$E$13,0,10*ROW('Hygiene Data'!E83))="","",OFFSET('Hygiene Data'!$E$13,0,10*ROW('Hygiene Data'!E83)))</f>
        <v/>
      </c>
      <c r="DU89" s="291" t="str">
        <f ca="true">+IF(OFFSET('Hygiene Data'!$F$11,0,10*ROW('Hygiene Data'!F83))="","",OFFSET('Hygiene Data'!$F$11,0,10*ROW('Hygiene Data'!F83)))</f>
        <v/>
      </c>
      <c r="DV89" s="291" t="str">
        <f ca="true">+IF(OFFSET('Hygiene Data'!$F$12,0,10*ROW('Hygiene Data'!F83))="","",OFFSET('Hygiene Data'!$F$12,0,10*ROW('Hygiene Data'!F83)))</f>
        <v/>
      </c>
      <c r="DW89" s="291" t="str">
        <f ca="true">+IF(OFFSET('Hygiene Data'!$F$13,0,10*ROW('Hygiene Data'!F83))="","",OFFSET('Hygiene Data'!$F$13,0,10*ROW('Hygiene Data'!F83)))</f>
        <v/>
      </c>
      <c r="DX89" s="291" t="str">
        <f ca="true">+IF(OFFSET('Hygiene Data'!$G$11,0,10*ROW('Hygiene Data'!G83))="","",OFFSET('Hygiene Data'!$G$11,0,10*ROW('Hygiene Data'!G83)))</f>
        <v/>
      </c>
      <c r="DY89" s="291" t="str">
        <f ca="true">+IF(OFFSET('Hygiene Data'!$G$12,0,10*ROW('Hygiene Data'!G83))="","",OFFSET('Hygiene Data'!$G$12,0,10*ROW('Hygiene Data'!G83)))</f>
        <v/>
      </c>
      <c r="DZ89" s="291" t="str">
        <f ca="true">+IF(OFFSET('Hygiene Data'!$G$13,0,10*ROW('Hygiene Data'!G83))="","",OFFSET('Hygiene Data'!$G$13,0,10*ROW('Hygiene Data'!G83)))</f>
        <v/>
      </c>
      <c r="EA89" s="291" t="str">
        <f ca="true">+IF(OFFSET('Hygiene Data'!$H$11,0,10*ROW('Hygiene Data'!H83))="","",OFFSET('Hygiene Data'!$H$11,0,10*ROW('Hygiene Data'!H83)))</f>
        <v/>
      </c>
      <c r="EB89" s="291" t="str">
        <f ca="true">+IF(OFFSET('Hygiene Data'!$H$12,0,10*ROW('Hygiene Data'!H83))="","",OFFSET('Hygiene Data'!$H$12,0,10*ROW('Hygiene Data'!H83)))</f>
        <v/>
      </c>
      <c r="EC89" s="291" t="str">
        <f ca="true">+IF(OFFSET('Hygiene Data'!$H$13,0,10*ROW('Hygiene Data'!H83))="","",OFFSET('Hygiene Data'!$H$13,0,10*ROW('Hygiene Data'!H83)))</f>
        <v/>
      </c>
      <c r="ED89" s="291" t="str">
        <f ca="true">+IF(OFFSET('Hygiene Data'!$I$11,0,10*ROW('Hygiene Data'!I83))="","",OFFSET('Hygiene Data'!$I$11,0,10*ROW('Hygiene Data'!I83)))</f>
        <v/>
      </c>
      <c r="EE89" s="291" t="str">
        <f ca="true">+IF(OFFSET('Hygiene Data'!$I$12,0,10*ROW('Hygiene Data'!I83))="","",OFFSET('Hygiene Data'!$I$12,0,10*ROW('Hygiene Data'!I83)))</f>
        <v/>
      </c>
      <c r="EF89" s="291"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7"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91"/>
      <c r="BS90" s="291" t="str">
        <f ca="true">+IF(OFFSET('Water Data'!$D$27,0,10*ROW('Water Data'!D84))="","",OFFSET('Water Data'!$D$27,0,10*ROW('Water Data'!D84)))</f>
        <v/>
      </c>
      <c r="BT90" s="291" t="str">
        <f ca="true">+IF(OFFSET('Water Data'!$D$28,0,10*ROW('Water Data'!D84))="","",OFFSET('Water Data'!$D$28,0,10*ROW('Water Data'!D84)))</f>
        <v/>
      </c>
      <c r="BU90" s="291" t="str">
        <f ca="true">+IF(OFFSET('Water Data'!$D$29,0,10*ROW('Water Data'!D84))="","",OFFSET('Water Data'!$D$29,0,10*ROW('Water Data'!D84)))</f>
        <v/>
      </c>
      <c r="BV90" s="291" t="str">
        <f ca="true">+IF(OFFSET('Water Data'!$E$27,0,10*ROW('Water Data'!E84))="","",OFFSET('Water Data'!$E$27,0,10*ROW('Water Data'!E84)))</f>
        <v/>
      </c>
      <c r="BW90" s="291" t="str">
        <f ca="true">+IF(OFFSET('Water Data'!$E$28,0,10*ROW('Water Data'!E84))="","",OFFSET('Water Data'!$E$28,0,10*ROW('Water Data'!E84)))</f>
        <v/>
      </c>
      <c r="BX90" s="291" t="str">
        <f ca="true">+IF(OFFSET('Water Data'!$E$29,0,10*ROW('Water Data'!E84))="","",OFFSET('Water Data'!$E$29,0,10*ROW('Water Data'!E84)))</f>
        <v/>
      </c>
      <c r="BY90" s="291" t="str">
        <f ca="true">+IF(OFFSET('Water Data'!$F$27,0,10*ROW('Water Data'!F84))="","",OFFSET('Water Data'!$F$27,0,10*ROW('Water Data'!F84)))</f>
        <v/>
      </c>
      <c r="BZ90" s="291" t="str">
        <f ca="true">+IF(OFFSET('Water Data'!$F$28,0,10*ROW('Water Data'!F84))="","",OFFSET('Water Data'!$F$28,0,10*ROW('Water Data'!F84)))</f>
        <v/>
      </c>
      <c r="CA90" s="291" t="str">
        <f ca="true">+IF(OFFSET('Water Data'!$F$29,0,10*ROW('Water Data'!F84))="","",OFFSET('Water Data'!$F$29,0,10*ROW('Water Data'!F84)))</f>
        <v/>
      </c>
      <c r="CB90" s="291" t="str">
        <f ca="true">+IF(OFFSET('Water Data'!$G$27,0,10*ROW('Water Data'!G84))="","",OFFSET('Water Data'!$G$27,0,10*ROW('Water Data'!G84)))</f>
        <v/>
      </c>
      <c r="CC90" s="291" t="str">
        <f ca="true">+IF(OFFSET('Water Data'!$G$28,0,10*ROW('Water Data'!G84))="","",OFFSET('Water Data'!$G$28,0,10*ROW('Water Data'!G84)))</f>
        <v/>
      </c>
      <c r="CD90" s="291" t="str">
        <f ca="true">+IF(OFFSET('Water Data'!$G$29,0,10*ROW('Water Data'!G84))="","",OFFSET('Water Data'!$G$29,0,10*ROW('Water Data'!G84)))</f>
        <v/>
      </c>
      <c r="CE90" s="291" t="str">
        <f ca="true">+IF(OFFSET('Water Data'!$H$27,0,10*ROW('Water Data'!H84))="","",OFFSET('Water Data'!$H$27,0,10*ROW('Water Data'!H84)))</f>
        <v/>
      </c>
      <c r="CF90" s="291" t="str">
        <f ca="true">+IF(OFFSET('Water Data'!$H$28,0,10*ROW('Water Data'!H84))="","",OFFSET('Water Data'!$H$28,0,10*ROW('Water Data'!H84)))</f>
        <v/>
      </c>
      <c r="CG90" s="291" t="str">
        <f ca="true">+IF(OFFSET('Water Data'!$H$29,0,10*ROW('Water Data'!H84))="","",OFFSET('Water Data'!$H$29,0,10*ROW('Water Data'!H84)))</f>
        <v/>
      </c>
      <c r="CH90" s="291" t="str">
        <f ca="true">+IF(OFFSET('Water Data'!$I$27,0,10*ROW('Water Data'!I84))="","",OFFSET('Water Data'!$I$27,0,10*ROW('Water Data'!I84)))</f>
        <v/>
      </c>
      <c r="CI90" s="291" t="str">
        <f ca="true">+IF(OFFSET('Water Data'!$I$28,0,10*ROW('Water Data'!I84))="","",OFFSET('Water Data'!$I$28,0,10*ROW('Water Data'!I84)))</f>
        <v/>
      </c>
      <c r="CJ90" s="291" t="str">
        <f ca="true">+IF(OFFSET('Water Data'!$I$29,0,10*ROW('Water Data'!I84))="","",OFFSET('Water Data'!$I$29,0,10*ROW('Water Data'!I84)))</f>
        <v/>
      </c>
      <c r="CK90" s="291" t="str">
        <f ca="true">+IF(OFFSET('Sanitation Data'!$D$28,0,10*ROW('Sanitation Data'!D84))="","",OFFSET('Sanitation Data'!$D$28,0,10*ROW('Sanitation Data'!D84)))</f>
        <v/>
      </c>
      <c r="CL90" s="291" t="str">
        <f ca="true">+IF(OFFSET('Sanitation Data'!$D$29,0,10*ROW('Sanitation Data'!D84))="","",OFFSET('Sanitation Data'!$D$29,0,10*ROW('Sanitation Data'!D84)))</f>
        <v/>
      </c>
      <c r="CM90" s="291" t="str">
        <f ca="true">+IF(OFFSET('Sanitation Data'!$D$30,0,10*ROW('Sanitation Data'!D84))="","",OFFSET('Sanitation Data'!$D$30,0,10*ROW('Sanitation Data'!D84)))</f>
        <v/>
      </c>
      <c r="CN90" s="291" t="str">
        <f ca="true">+IF(OFFSET('Sanitation Data'!$D$31,0,10*ROW('Sanitation Data'!D84))="","",OFFSET('Sanitation Data'!$D$31,0,10*ROW('Sanitation Data'!D84)))</f>
        <v/>
      </c>
      <c r="CO90" s="291" t="str">
        <f ca="true">+IF(OFFSET('Sanitation Data'!$D$32,0,10*ROW('Sanitation Data'!D84))="","",OFFSET('Sanitation Data'!$D$32,0,10*ROW('Sanitation Data'!D84)))</f>
        <v/>
      </c>
      <c r="CP90" s="291" t="str">
        <f ca="true">+IF(OFFSET('Sanitation Data'!$E$28,0,10*ROW('Sanitation Data'!E84))="","",OFFSET('Sanitation Data'!$E$28,0,10*ROW('Sanitation Data'!E84)))</f>
        <v/>
      </c>
      <c r="CQ90" s="291" t="str">
        <f ca="true">+IF(OFFSET('Sanitation Data'!$E$29,0,10*ROW('Sanitation Data'!E84))="","",OFFSET('Sanitation Data'!$E$29,0,10*ROW('Sanitation Data'!E84)))</f>
        <v/>
      </c>
      <c r="CR90" s="291" t="str">
        <f ca="true">+IF(OFFSET('Sanitation Data'!$E$30,0,10*ROW('Sanitation Data'!E84))="","",OFFSET('Sanitation Data'!$E$30,0,10*ROW('Sanitation Data'!E84)))</f>
        <v/>
      </c>
      <c r="CS90" s="291" t="str">
        <f ca="true">+IF(OFFSET('Sanitation Data'!$E$31,0,10*ROW('Sanitation Data'!E84))="","",OFFSET('Sanitation Data'!$E$31,0,10*ROW('Sanitation Data'!E84)))</f>
        <v/>
      </c>
      <c r="CT90" s="291" t="str">
        <f ca="true">+IF(OFFSET('Sanitation Data'!$E$32,0,10*ROW('Sanitation Data'!E84))="","",OFFSET('Sanitation Data'!$E$32,0,10*ROW('Sanitation Data'!E84)))</f>
        <v/>
      </c>
      <c r="CU90" s="291" t="str">
        <f ca="true">+IF(OFFSET('Sanitation Data'!$F$28,0,10*ROW('Sanitation Data'!F84))="","",OFFSET('Sanitation Data'!$F$28,0,10*ROW('Sanitation Data'!F84)))</f>
        <v/>
      </c>
      <c r="CV90" s="291" t="str">
        <f ca="true">+IF(OFFSET('Sanitation Data'!$F$29,0,10*ROW('Sanitation Data'!F84))="","",OFFSET('Sanitation Data'!$F$29,0,10*ROW('Sanitation Data'!F84)))</f>
        <v/>
      </c>
      <c r="CW90" s="291" t="str">
        <f ca="true">+IF(OFFSET('Sanitation Data'!$F$30,0,10*ROW('Sanitation Data'!F84))="","",OFFSET('Sanitation Data'!$F$30,0,10*ROW('Sanitation Data'!F84)))</f>
        <v/>
      </c>
      <c r="CX90" s="291" t="str">
        <f ca="true">+IF(OFFSET('Sanitation Data'!$F$31,0,10*ROW('Sanitation Data'!F84))="","",OFFSET('Sanitation Data'!$F$31,0,10*ROW('Sanitation Data'!F84)))</f>
        <v/>
      </c>
      <c r="CY90" s="291" t="str">
        <f ca="true">+IF(OFFSET('Sanitation Data'!$F$32,0,10*ROW('Sanitation Data'!F84))="","",OFFSET('Sanitation Data'!$F$32,0,10*ROW('Sanitation Data'!F84)))</f>
        <v/>
      </c>
      <c r="CZ90" s="291" t="str">
        <f ca="true">+IF(OFFSET('Sanitation Data'!$G$28,0,10*ROW('Sanitation Data'!G84))="","",OFFSET('Sanitation Data'!$G$28,0,10*ROW('Sanitation Data'!G84)))</f>
        <v/>
      </c>
      <c r="DA90" s="291" t="str">
        <f ca="true">+IF(OFFSET('Sanitation Data'!$G$29,0,10*ROW('Sanitation Data'!G84))="","",OFFSET('Sanitation Data'!$G$29,0,10*ROW('Sanitation Data'!G84)))</f>
        <v/>
      </c>
      <c r="DB90" s="291" t="str">
        <f ca="true">+IF(OFFSET('Sanitation Data'!$G$30,0,10*ROW('Sanitation Data'!G84))="","",OFFSET('Sanitation Data'!$G$30,0,10*ROW('Sanitation Data'!G84)))</f>
        <v/>
      </c>
      <c r="DC90" s="291" t="str">
        <f ca="true">+IF(OFFSET('Sanitation Data'!$G$31,0,10*ROW('Sanitation Data'!G84))="","",OFFSET('Sanitation Data'!$G$31,0,10*ROW('Sanitation Data'!G84)))</f>
        <v/>
      </c>
      <c r="DD90" s="291" t="str">
        <f ca="true">+IF(OFFSET('Sanitation Data'!$G$32,0,10*ROW('Sanitation Data'!G84))="","",OFFSET('Sanitation Data'!$G$32,0,10*ROW('Sanitation Data'!G84)))</f>
        <v/>
      </c>
      <c r="DE90" s="291" t="str">
        <f ca="true">+IF(OFFSET('Sanitation Data'!$H$28,0,10*ROW('Sanitation Data'!H84))="","",OFFSET('Sanitation Data'!$H$28,0,10*ROW('Sanitation Data'!H84)))</f>
        <v/>
      </c>
      <c r="DF90" s="291" t="str">
        <f ca="true">+IF(OFFSET('Sanitation Data'!$H$29,0,10*ROW('Sanitation Data'!H84))="","",OFFSET('Sanitation Data'!$H$29,0,10*ROW('Sanitation Data'!H84)))</f>
        <v/>
      </c>
      <c r="DG90" s="291" t="str">
        <f ca="true">+IF(OFFSET('Sanitation Data'!$H$30,0,10*ROW('Sanitation Data'!H84))="","",OFFSET('Sanitation Data'!$H$30,0,10*ROW('Sanitation Data'!H84)))</f>
        <v/>
      </c>
      <c r="DH90" s="291" t="str">
        <f ca="true">+IF(OFFSET('Sanitation Data'!$H$31,0,10*ROW('Sanitation Data'!H84))="","",OFFSET('Sanitation Data'!$H$31,0,10*ROW('Sanitation Data'!H84)))</f>
        <v/>
      </c>
      <c r="DI90" s="291" t="str">
        <f ca="true">+IF(OFFSET('Sanitation Data'!$H$32,0,10*ROW('Sanitation Data'!H84))="","",OFFSET('Sanitation Data'!$H$32,0,10*ROW('Sanitation Data'!H84)))</f>
        <v/>
      </c>
      <c r="DJ90" s="291" t="str">
        <f ca="true">+IF(OFFSET('Sanitation Data'!$I$28,0,10*ROW('Sanitation Data'!I84))="","",OFFSET('Sanitation Data'!$I$28,0,10*ROW('Sanitation Data'!I84)))</f>
        <v/>
      </c>
      <c r="DK90" s="291" t="str">
        <f ca="true">+IF(OFFSET('Sanitation Data'!$I$29,0,10*ROW('Sanitation Data'!I84))="","",OFFSET('Sanitation Data'!$I$29,0,10*ROW('Sanitation Data'!I84)))</f>
        <v/>
      </c>
      <c r="DL90" s="291" t="str">
        <f ca="true">+IF(OFFSET('Sanitation Data'!$I$30,0,10*ROW('Sanitation Data'!I84))="","",OFFSET('Sanitation Data'!$I$30,0,10*ROW('Sanitation Data'!I84)))</f>
        <v/>
      </c>
      <c r="DM90" s="291" t="str">
        <f ca="true">+IF(OFFSET('Sanitation Data'!$I$31,0,10*ROW('Sanitation Data'!I84))="","",OFFSET('Sanitation Data'!$I$31,0,10*ROW('Sanitation Data'!I84)))</f>
        <v/>
      </c>
      <c r="DN90" s="291" t="str">
        <f ca="true">+IF(OFFSET('Sanitation Data'!$I$32,0,10*ROW('Sanitation Data'!I84))="","",OFFSET('Sanitation Data'!$I$32,0,10*ROW('Sanitation Data'!I84)))</f>
        <v/>
      </c>
      <c r="DO90" s="291" t="str">
        <f ca="true">+IF(OFFSET('Hygiene Data'!$D$11,0,10*ROW('Hygiene Data'!D84))="","",OFFSET('Hygiene Data'!$D$11,0,10*ROW('Hygiene Data'!D84)))</f>
        <v/>
      </c>
      <c r="DP90" s="291" t="str">
        <f ca="true">+IF(OFFSET('Hygiene Data'!$D$12,0,10*ROW('Hygiene Data'!D84))="","",OFFSET('Hygiene Data'!$D$12,0,10*ROW('Hygiene Data'!D84)))</f>
        <v/>
      </c>
      <c r="DQ90" s="291" t="str">
        <f ca="true">+IF(OFFSET('Hygiene Data'!$D$13,0,10*ROW('Hygiene Data'!D84))="","",OFFSET('Hygiene Data'!$D$13,0,10*ROW('Hygiene Data'!D84)))</f>
        <v/>
      </c>
      <c r="DR90" s="291" t="str">
        <f ca="true">+IF(OFFSET('Hygiene Data'!$E$11,0,10*ROW('Hygiene Data'!E84))="","",OFFSET('Hygiene Data'!$E$11,0,10*ROW('Hygiene Data'!E84)))</f>
        <v/>
      </c>
      <c r="DS90" s="291" t="str">
        <f ca="true">+IF(OFFSET('Hygiene Data'!$E$12,0,10*ROW('Hygiene Data'!E84))="","",OFFSET('Hygiene Data'!$E$12,0,10*ROW('Hygiene Data'!E84)))</f>
        <v/>
      </c>
      <c r="DT90" s="291" t="str">
        <f ca="true">+IF(OFFSET('Hygiene Data'!$E$13,0,10*ROW('Hygiene Data'!E84))="","",OFFSET('Hygiene Data'!$E$13,0,10*ROW('Hygiene Data'!E84)))</f>
        <v/>
      </c>
      <c r="DU90" s="291" t="str">
        <f ca="true">+IF(OFFSET('Hygiene Data'!$F$11,0,10*ROW('Hygiene Data'!F84))="","",OFFSET('Hygiene Data'!$F$11,0,10*ROW('Hygiene Data'!F84)))</f>
        <v/>
      </c>
      <c r="DV90" s="291" t="str">
        <f ca="true">+IF(OFFSET('Hygiene Data'!$F$12,0,10*ROW('Hygiene Data'!F84))="","",OFFSET('Hygiene Data'!$F$12,0,10*ROW('Hygiene Data'!F84)))</f>
        <v/>
      </c>
      <c r="DW90" s="291" t="str">
        <f ca="true">+IF(OFFSET('Hygiene Data'!$F$13,0,10*ROW('Hygiene Data'!F84))="","",OFFSET('Hygiene Data'!$F$13,0,10*ROW('Hygiene Data'!F84)))</f>
        <v/>
      </c>
      <c r="DX90" s="291" t="str">
        <f ca="true">+IF(OFFSET('Hygiene Data'!$G$11,0,10*ROW('Hygiene Data'!G84))="","",OFFSET('Hygiene Data'!$G$11,0,10*ROW('Hygiene Data'!G84)))</f>
        <v/>
      </c>
      <c r="DY90" s="291" t="str">
        <f ca="true">+IF(OFFSET('Hygiene Data'!$G$12,0,10*ROW('Hygiene Data'!G84))="","",OFFSET('Hygiene Data'!$G$12,0,10*ROW('Hygiene Data'!G84)))</f>
        <v/>
      </c>
      <c r="DZ90" s="291" t="str">
        <f ca="true">+IF(OFFSET('Hygiene Data'!$G$13,0,10*ROW('Hygiene Data'!G84))="","",OFFSET('Hygiene Data'!$G$13,0,10*ROW('Hygiene Data'!G84)))</f>
        <v/>
      </c>
      <c r="EA90" s="291" t="str">
        <f ca="true">+IF(OFFSET('Hygiene Data'!$H$11,0,10*ROW('Hygiene Data'!H84))="","",OFFSET('Hygiene Data'!$H$11,0,10*ROW('Hygiene Data'!H84)))</f>
        <v/>
      </c>
      <c r="EB90" s="291" t="str">
        <f ca="true">+IF(OFFSET('Hygiene Data'!$H$12,0,10*ROW('Hygiene Data'!H84))="","",OFFSET('Hygiene Data'!$H$12,0,10*ROW('Hygiene Data'!H84)))</f>
        <v/>
      </c>
      <c r="EC90" s="291" t="str">
        <f ca="true">+IF(OFFSET('Hygiene Data'!$H$13,0,10*ROW('Hygiene Data'!H84))="","",OFFSET('Hygiene Data'!$H$13,0,10*ROW('Hygiene Data'!H84)))</f>
        <v/>
      </c>
      <c r="ED90" s="291" t="str">
        <f ca="true">+IF(OFFSET('Hygiene Data'!$I$11,0,10*ROW('Hygiene Data'!I84))="","",OFFSET('Hygiene Data'!$I$11,0,10*ROW('Hygiene Data'!I84)))</f>
        <v/>
      </c>
      <c r="EE90" s="291" t="str">
        <f ca="true">+IF(OFFSET('Hygiene Data'!$I$12,0,10*ROW('Hygiene Data'!I84))="","",OFFSET('Hygiene Data'!$I$12,0,10*ROW('Hygiene Data'!I84)))</f>
        <v/>
      </c>
      <c r="EF90" s="291"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7"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91"/>
      <c r="BS91" s="291" t="str">
        <f ca="true">+IF(OFFSET('Water Data'!$D$27,0,10*ROW('Water Data'!D85))="","",OFFSET('Water Data'!$D$27,0,10*ROW('Water Data'!D85)))</f>
        <v/>
      </c>
      <c r="BT91" s="291" t="str">
        <f ca="true">+IF(OFFSET('Water Data'!$D$28,0,10*ROW('Water Data'!D85))="","",OFFSET('Water Data'!$D$28,0,10*ROW('Water Data'!D85)))</f>
        <v/>
      </c>
      <c r="BU91" s="291" t="str">
        <f ca="true">+IF(OFFSET('Water Data'!$D$29,0,10*ROW('Water Data'!D85))="","",OFFSET('Water Data'!$D$29,0,10*ROW('Water Data'!D85)))</f>
        <v/>
      </c>
      <c r="BV91" s="291" t="str">
        <f ca="true">+IF(OFFSET('Water Data'!$E$27,0,10*ROW('Water Data'!E85))="","",OFFSET('Water Data'!$E$27,0,10*ROW('Water Data'!E85)))</f>
        <v/>
      </c>
      <c r="BW91" s="291" t="str">
        <f ca="true">+IF(OFFSET('Water Data'!$E$28,0,10*ROW('Water Data'!E85))="","",OFFSET('Water Data'!$E$28,0,10*ROW('Water Data'!E85)))</f>
        <v/>
      </c>
      <c r="BX91" s="291" t="str">
        <f ca="true">+IF(OFFSET('Water Data'!$E$29,0,10*ROW('Water Data'!E85))="","",OFFSET('Water Data'!$E$29,0,10*ROW('Water Data'!E85)))</f>
        <v/>
      </c>
      <c r="BY91" s="291" t="str">
        <f ca="true">+IF(OFFSET('Water Data'!$F$27,0,10*ROW('Water Data'!F85))="","",OFFSET('Water Data'!$F$27,0,10*ROW('Water Data'!F85)))</f>
        <v/>
      </c>
      <c r="BZ91" s="291" t="str">
        <f ca="true">+IF(OFFSET('Water Data'!$F$28,0,10*ROW('Water Data'!F85))="","",OFFSET('Water Data'!$F$28,0,10*ROW('Water Data'!F85)))</f>
        <v/>
      </c>
      <c r="CA91" s="291" t="str">
        <f ca="true">+IF(OFFSET('Water Data'!$F$29,0,10*ROW('Water Data'!F85))="","",OFFSET('Water Data'!$F$29,0,10*ROW('Water Data'!F85)))</f>
        <v/>
      </c>
      <c r="CB91" s="291" t="str">
        <f ca="true">+IF(OFFSET('Water Data'!$G$27,0,10*ROW('Water Data'!G85))="","",OFFSET('Water Data'!$G$27,0,10*ROW('Water Data'!G85)))</f>
        <v/>
      </c>
      <c r="CC91" s="291" t="str">
        <f ca="true">+IF(OFFSET('Water Data'!$G$28,0,10*ROW('Water Data'!G85))="","",OFFSET('Water Data'!$G$28,0,10*ROW('Water Data'!G85)))</f>
        <v/>
      </c>
      <c r="CD91" s="291" t="str">
        <f ca="true">+IF(OFFSET('Water Data'!$G$29,0,10*ROW('Water Data'!G85))="","",OFFSET('Water Data'!$G$29,0,10*ROW('Water Data'!G85)))</f>
        <v/>
      </c>
      <c r="CE91" s="291" t="str">
        <f ca="true">+IF(OFFSET('Water Data'!$H$27,0,10*ROW('Water Data'!H85))="","",OFFSET('Water Data'!$H$27,0,10*ROW('Water Data'!H85)))</f>
        <v/>
      </c>
      <c r="CF91" s="291" t="str">
        <f ca="true">+IF(OFFSET('Water Data'!$H$28,0,10*ROW('Water Data'!H85))="","",OFFSET('Water Data'!$H$28,0,10*ROW('Water Data'!H85)))</f>
        <v/>
      </c>
      <c r="CG91" s="291" t="str">
        <f ca="true">+IF(OFFSET('Water Data'!$H$29,0,10*ROW('Water Data'!H85))="","",OFFSET('Water Data'!$H$29,0,10*ROW('Water Data'!H85)))</f>
        <v/>
      </c>
      <c r="CH91" s="291" t="str">
        <f ca="true">+IF(OFFSET('Water Data'!$I$27,0,10*ROW('Water Data'!I85))="","",OFFSET('Water Data'!$I$27,0,10*ROW('Water Data'!I85)))</f>
        <v/>
      </c>
      <c r="CI91" s="291" t="str">
        <f ca="true">+IF(OFFSET('Water Data'!$I$28,0,10*ROW('Water Data'!I85))="","",OFFSET('Water Data'!$I$28,0,10*ROW('Water Data'!I85)))</f>
        <v/>
      </c>
      <c r="CJ91" s="291" t="str">
        <f ca="true">+IF(OFFSET('Water Data'!$I$29,0,10*ROW('Water Data'!I85))="","",OFFSET('Water Data'!$I$29,0,10*ROW('Water Data'!I85)))</f>
        <v/>
      </c>
      <c r="CK91" s="291" t="str">
        <f ca="true">+IF(OFFSET('Sanitation Data'!$D$28,0,10*ROW('Sanitation Data'!D85))="","",OFFSET('Sanitation Data'!$D$28,0,10*ROW('Sanitation Data'!D85)))</f>
        <v/>
      </c>
      <c r="CL91" s="291" t="str">
        <f ca="true">+IF(OFFSET('Sanitation Data'!$D$29,0,10*ROW('Sanitation Data'!D85))="","",OFFSET('Sanitation Data'!$D$29,0,10*ROW('Sanitation Data'!D85)))</f>
        <v/>
      </c>
      <c r="CM91" s="291" t="str">
        <f ca="true">+IF(OFFSET('Sanitation Data'!$D$30,0,10*ROW('Sanitation Data'!D85))="","",OFFSET('Sanitation Data'!$D$30,0,10*ROW('Sanitation Data'!D85)))</f>
        <v/>
      </c>
      <c r="CN91" s="291" t="str">
        <f ca="true">+IF(OFFSET('Sanitation Data'!$D$31,0,10*ROW('Sanitation Data'!D85))="","",OFFSET('Sanitation Data'!$D$31,0,10*ROW('Sanitation Data'!D85)))</f>
        <v/>
      </c>
      <c r="CO91" s="291" t="str">
        <f ca="true">+IF(OFFSET('Sanitation Data'!$D$32,0,10*ROW('Sanitation Data'!D85))="","",OFFSET('Sanitation Data'!$D$32,0,10*ROW('Sanitation Data'!D85)))</f>
        <v/>
      </c>
      <c r="CP91" s="291" t="str">
        <f ca="true">+IF(OFFSET('Sanitation Data'!$E$28,0,10*ROW('Sanitation Data'!E85))="","",OFFSET('Sanitation Data'!$E$28,0,10*ROW('Sanitation Data'!E85)))</f>
        <v/>
      </c>
      <c r="CQ91" s="291" t="str">
        <f ca="true">+IF(OFFSET('Sanitation Data'!$E$29,0,10*ROW('Sanitation Data'!E85))="","",OFFSET('Sanitation Data'!$E$29,0,10*ROW('Sanitation Data'!E85)))</f>
        <v/>
      </c>
      <c r="CR91" s="291" t="str">
        <f ca="true">+IF(OFFSET('Sanitation Data'!$E$30,0,10*ROW('Sanitation Data'!E85))="","",OFFSET('Sanitation Data'!$E$30,0,10*ROW('Sanitation Data'!E85)))</f>
        <v/>
      </c>
      <c r="CS91" s="291" t="str">
        <f ca="true">+IF(OFFSET('Sanitation Data'!$E$31,0,10*ROW('Sanitation Data'!E85))="","",OFFSET('Sanitation Data'!$E$31,0,10*ROW('Sanitation Data'!E85)))</f>
        <v/>
      </c>
      <c r="CT91" s="291" t="str">
        <f ca="true">+IF(OFFSET('Sanitation Data'!$E$32,0,10*ROW('Sanitation Data'!E85))="","",OFFSET('Sanitation Data'!$E$32,0,10*ROW('Sanitation Data'!E85)))</f>
        <v/>
      </c>
      <c r="CU91" s="291" t="str">
        <f ca="true">+IF(OFFSET('Sanitation Data'!$F$28,0,10*ROW('Sanitation Data'!F85))="","",OFFSET('Sanitation Data'!$F$28,0,10*ROW('Sanitation Data'!F85)))</f>
        <v/>
      </c>
      <c r="CV91" s="291" t="str">
        <f ca="true">+IF(OFFSET('Sanitation Data'!$F$29,0,10*ROW('Sanitation Data'!F85))="","",OFFSET('Sanitation Data'!$F$29,0,10*ROW('Sanitation Data'!F85)))</f>
        <v/>
      </c>
      <c r="CW91" s="291" t="str">
        <f ca="true">+IF(OFFSET('Sanitation Data'!$F$30,0,10*ROW('Sanitation Data'!F85))="","",OFFSET('Sanitation Data'!$F$30,0,10*ROW('Sanitation Data'!F85)))</f>
        <v/>
      </c>
      <c r="CX91" s="291" t="str">
        <f ca="true">+IF(OFFSET('Sanitation Data'!$F$31,0,10*ROW('Sanitation Data'!F85))="","",OFFSET('Sanitation Data'!$F$31,0,10*ROW('Sanitation Data'!F85)))</f>
        <v/>
      </c>
      <c r="CY91" s="291" t="str">
        <f ca="true">+IF(OFFSET('Sanitation Data'!$F$32,0,10*ROW('Sanitation Data'!F85))="","",OFFSET('Sanitation Data'!$F$32,0,10*ROW('Sanitation Data'!F85)))</f>
        <v/>
      </c>
      <c r="CZ91" s="291" t="str">
        <f ca="true">+IF(OFFSET('Sanitation Data'!$G$28,0,10*ROW('Sanitation Data'!G85))="","",OFFSET('Sanitation Data'!$G$28,0,10*ROW('Sanitation Data'!G85)))</f>
        <v/>
      </c>
      <c r="DA91" s="291" t="str">
        <f ca="true">+IF(OFFSET('Sanitation Data'!$G$29,0,10*ROW('Sanitation Data'!G85))="","",OFFSET('Sanitation Data'!$G$29,0,10*ROW('Sanitation Data'!G85)))</f>
        <v/>
      </c>
      <c r="DB91" s="291" t="str">
        <f ca="true">+IF(OFFSET('Sanitation Data'!$G$30,0,10*ROW('Sanitation Data'!G85))="","",OFFSET('Sanitation Data'!$G$30,0,10*ROW('Sanitation Data'!G85)))</f>
        <v/>
      </c>
      <c r="DC91" s="291" t="str">
        <f ca="true">+IF(OFFSET('Sanitation Data'!$G$31,0,10*ROW('Sanitation Data'!G85))="","",OFFSET('Sanitation Data'!$G$31,0,10*ROW('Sanitation Data'!G85)))</f>
        <v/>
      </c>
      <c r="DD91" s="291" t="str">
        <f ca="true">+IF(OFFSET('Sanitation Data'!$G$32,0,10*ROW('Sanitation Data'!G85))="","",OFFSET('Sanitation Data'!$G$32,0,10*ROW('Sanitation Data'!G85)))</f>
        <v/>
      </c>
      <c r="DE91" s="291" t="str">
        <f ca="true">+IF(OFFSET('Sanitation Data'!$H$28,0,10*ROW('Sanitation Data'!H85))="","",OFFSET('Sanitation Data'!$H$28,0,10*ROW('Sanitation Data'!H85)))</f>
        <v/>
      </c>
      <c r="DF91" s="291" t="str">
        <f ca="true">+IF(OFFSET('Sanitation Data'!$H$29,0,10*ROW('Sanitation Data'!H85))="","",OFFSET('Sanitation Data'!$H$29,0,10*ROW('Sanitation Data'!H85)))</f>
        <v/>
      </c>
      <c r="DG91" s="291" t="str">
        <f ca="true">+IF(OFFSET('Sanitation Data'!$H$30,0,10*ROW('Sanitation Data'!H85))="","",OFFSET('Sanitation Data'!$H$30,0,10*ROW('Sanitation Data'!H85)))</f>
        <v/>
      </c>
      <c r="DH91" s="291" t="str">
        <f ca="true">+IF(OFFSET('Sanitation Data'!$H$31,0,10*ROW('Sanitation Data'!H85))="","",OFFSET('Sanitation Data'!$H$31,0,10*ROW('Sanitation Data'!H85)))</f>
        <v/>
      </c>
      <c r="DI91" s="291" t="str">
        <f ca="true">+IF(OFFSET('Sanitation Data'!$H$32,0,10*ROW('Sanitation Data'!H85))="","",OFFSET('Sanitation Data'!$H$32,0,10*ROW('Sanitation Data'!H85)))</f>
        <v/>
      </c>
      <c r="DJ91" s="291" t="str">
        <f ca="true">+IF(OFFSET('Sanitation Data'!$I$28,0,10*ROW('Sanitation Data'!I85))="","",OFFSET('Sanitation Data'!$I$28,0,10*ROW('Sanitation Data'!I85)))</f>
        <v/>
      </c>
      <c r="DK91" s="291" t="str">
        <f ca="true">+IF(OFFSET('Sanitation Data'!$I$29,0,10*ROW('Sanitation Data'!I85))="","",OFFSET('Sanitation Data'!$I$29,0,10*ROW('Sanitation Data'!I85)))</f>
        <v/>
      </c>
      <c r="DL91" s="291" t="str">
        <f ca="true">+IF(OFFSET('Sanitation Data'!$I$30,0,10*ROW('Sanitation Data'!I85))="","",OFFSET('Sanitation Data'!$I$30,0,10*ROW('Sanitation Data'!I85)))</f>
        <v/>
      </c>
      <c r="DM91" s="291" t="str">
        <f ca="true">+IF(OFFSET('Sanitation Data'!$I$31,0,10*ROW('Sanitation Data'!I85))="","",OFFSET('Sanitation Data'!$I$31,0,10*ROW('Sanitation Data'!I85)))</f>
        <v/>
      </c>
      <c r="DN91" s="291" t="str">
        <f ca="true">+IF(OFFSET('Sanitation Data'!$I$32,0,10*ROW('Sanitation Data'!I85))="","",OFFSET('Sanitation Data'!$I$32,0,10*ROW('Sanitation Data'!I85)))</f>
        <v/>
      </c>
      <c r="DO91" s="291" t="str">
        <f ca="true">+IF(OFFSET('Hygiene Data'!$D$11,0,10*ROW('Hygiene Data'!D85))="","",OFFSET('Hygiene Data'!$D$11,0,10*ROW('Hygiene Data'!D85)))</f>
        <v/>
      </c>
      <c r="DP91" s="291" t="str">
        <f ca="true">+IF(OFFSET('Hygiene Data'!$D$12,0,10*ROW('Hygiene Data'!D85))="","",OFFSET('Hygiene Data'!$D$12,0,10*ROW('Hygiene Data'!D85)))</f>
        <v/>
      </c>
      <c r="DQ91" s="291" t="str">
        <f ca="true">+IF(OFFSET('Hygiene Data'!$D$13,0,10*ROW('Hygiene Data'!D85))="","",OFFSET('Hygiene Data'!$D$13,0,10*ROW('Hygiene Data'!D85)))</f>
        <v/>
      </c>
      <c r="DR91" s="291" t="str">
        <f ca="true">+IF(OFFSET('Hygiene Data'!$E$11,0,10*ROW('Hygiene Data'!E85))="","",OFFSET('Hygiene Data'!$E$11,0,10*ROW('Hygiene Data'!E85)))</f>
        <v/>
      </c>
      <c r="DS91" s="291" t="str">
        <f ca="true">+IF(OFFSET('Hygiene Data'!$E$12,0,10*ROW('Hygiene Data'!E85))="","",OFFSET('Hygiene Data'!$E$12,0,10*ROW('Hygiene Data'!E85)))</f>
        <v/>
      </c>
      <c r="DT91" s="291" t="str">
        <f ca="true">+IF(OFFSET('Hygiene Data'!$E$13,0,10*ROW('Hygiene Data'!E85))="","",OFFSET('Hygiene Data'!$E$13,0,10*ROW('Hygiene Data'!E85)))</f>
        <v/>
      </c>
      <c r="DU91" s="291" t="str">
        <f ca="true">+IF(OFFSET('Hygiene Data'!$F$11,0,10*ROW('Hygiene Data'!F85))="","",OFFSET('Hygiene Data'!$F$11,0,10*ROW('Hygiene Data'!F85)))</f>
        <v/>
      </c>
      <c r="DV91" s="291" t="str">
        <f ca="true">+IF(OFFSET('Hygiene Data'!$F$12,0,10*ROW('Hygiene Data'!F85))="","",OFFSET('Hygiene Data'!$F$12,0,10*ROW('Hygiene Data'!F85)))</f>
        <v/>
      </c>
      <c r="DW91" s="291" t="str">
        <f ca="true">+IF(OFFSET('Hygiene Data'!$F$13,0,10*ROW('Hygiene Data'!F85))="","",OFFSET('Hygiene Data'!$F$13,0,10*ROW('Hygiene Data'!F85)))</f>
        <v/>
      </c>
      <c r="DX91" s="291" t="str">
        <f ca="true">+IF(OFFSET('Hygiene Data'!$G$11,0,10*ROW('Hygiene Data'!G85))="","",OFFSET('Hygiene Data'!$G$11,0,10*ROW('Hygiene Data'!G85)))</f>
        <v/>
      </c>
      <c r="DY91" s="291" t="str">
        <f ca="true">+IF(OFFSET('Hygiene Data'!$G$12,0,10*ROW('Hygiene Data'!G85))="","",OFFSET('Hygiene Data'!$G$12,0,10*ROW('Hygiene Data'!G85)))</f>
        <v/>
      </c>
      <c r="DZ91" s="291" t="str">
        <f ca="true">+IF(OFFSET('Hygiene Data'!$G$13,0,10*ROW('Hygiene Data'!G85))="","",OFFSET('Hygiene Data'!$G$13,0,10*ROW('Hygiene Data'!G85)))</f>
        <v/>
      </c>
      <c r="EA91" s="291" t="str">
        <f ca="true">+IF(OFFSET('Hygiene Data'!$H$11,0,10*ROW('Hygiene Data'!H85))="","",OFFSET('Hygiene Data'!$H$11,0,10*ROW('Hygiene Data'!H85)))</f>
        <v/>
      </c>
      <c r="EB91" s="291" t="str">
        <f ca="true">+IF(OFFSET('Hygiene Data'!$H$12,0,10*ROW('Hygiene Data'!H85))="","",OFFSET('Hygiene Data'!$H$12,0,10*ROW('Hygiene Data'!H85)))</f>
        <v/>
      </c>
      <c r="EC91" s="291" t="str">
        <f ca="true">+IF(OFFSET('Hygiene Data'!$H$13,0,10*ROW('Hygiene Data'!H85))="","",OFFSET('Hygiene Data'!$H$13,0,10*ROW('Hygiene Data'!H85)))</f>
        <v/>
      </c>
      <c r="ED91" s="291" t="str">
        <f ca="true">+IF(OFFSET('Hygiene Data'!$I$11,0,10*ROW('Hygiene Data'!I85))="","",OFFSET('Hygiene Data'!$I$11,0,10*ROW('Hygiene Data'!I85)))</f>
        <v/>
      </c>
      <c r="EE91" s="291" t="str">
        <f ca="true">+IF(OFFSET('Hygiene Data'!$I$12,0,10*ROW('Hygiene Data'!I85))="","",OFFSET('Hygiene Data'!$I$12,0,10*ROW('Hygiene Data'!I85)))</f>
        <v/>
      </c>
      <c r="EF91" s="291"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7"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91"/>
      <c r="BS92" s="291" t="str">
        <f ca="true">+IF(OFFSET('Water Data'!$D$27,0,10*ROW('Water Data'!D86))="","",OFFSET('Water Data'!$D$27,0,10*ROW('Water Data'!D86)))</f>
        <v/>
      </c>
      <c r="BT92" s="291" t="str">
        <f ca="true">+IF(OFFSET('Water Data'!$D$28,0,10*ROW('Water Data'!D86))="","",OFFSET('Water Data'!$D$28,0,10*ROW('Water Data'!D86)))</f>
        <v/>
      </c>
      <c r="BU92" s="291" t="str">
        <f ca="true">+IF(OFFSET('Water Data'!$D$29,0,10*ROW('Water Data'!D86))="","",OFFSET('Water Data'!$D$29,0,10*ROW('Water Data'!D86)))</f>
        <v/>
      </c>
      <c r="BV92" s="291" t="str">
        <f ca="true">+IF(OFFSET('Water Data'!$E$27,0,10*ROW('Water Data'!E86))="","",OFFSET('Water Data'!$E$27,0,10*ROW('Water Data'!E86)))</f>
        <v/>
      </c>
      <c r="BW92" s="291" t="str">
        <f ca="true">+IF(OFFSET('Water Data'!$E$28,0,10*ROW('Water Data'!E86))="","",OFFSET('Water Data'!$E$28,0,10*ROW('Water Data'!E86)))</f>
        <v/>
      </c>
      <c r="BX92" s="291" t="str">
        <f ca="true">+IF(OFFSET('Water Data'!$E$29,0,10*ROW('Water Data'!E86))="","",OFFSET('Water Data'!$E$29,0,10*ROW('Water Data'!E86)))</f>
        <v/>
      </c>
      <c r="BY92" s="291" t="str">
        <f ca="true">+IF(OFFSET('Water Data'!$F$27,0,10*ROW('Water Data'!F86))="","",OFFSET('Water Data'!$F$27,0,10*ROW('Water Data'!F86)))</f>
        <v/>
      </c>
      <c r="BZ92" s="291" t="str">
        <f ca="true">+IF(OFFSET('Water Data'!$F$28,0,10*ROW('Water Data'!F86))="","",OFFSET('Water Data'!$F$28,0,10*ROW('Water Data'!F86)))</f>
        <v/>
      </c>
      <c r="CA92" s="291" t="str">
        <f ca="true">+IF(OFFSET('Water Data'!$F$29,0,10*ROW('Water Data'!F86))="","",OFFSET('Water Data'!$F$29,0,10*ROW('Water Data'!F86)))</f>
        <v/>
      </c>
      <c r="CB92" s="291" t="str">
        <f ca="true">+IF(OFFSET('Water Data'!$G$27,0,10*ROW('Water Data'!G86))="","",OFFSET('Water Data'!$G$27,0,10*ROW('Water Data'!G86)))</f>
        <v/>
      </c>
      <c r="CC92" s="291" t="str">
        <f ca="true">+IF(OFFSET('Water Data'!$G$28,0,10*ROW('Water Data'!G86))="","",OFFSET('Water Data'!$G$28,0,10*ROW('Water Data'!G86)))</f>
        <v/>
      </c>
      <c r="CD92" s="291" t="str">
        <f ca="true">+IF(OFFSET('Water Data'!$G$29,0,10*ROW('Water Data'!G86))="","",OFFSET('Water Data'!$G$29,0,10*ROW('Water Data'!G86)))</f>
        <v/>
      </c>
      <c r="CE92" s="291" t="str">
        <f ca="true">+IF(OFFSET('Water Data'!$H$27,0,10*ROW('Water Data'!H86))="","",OFFSET('Water Data'!$H$27,0,10*ROW('Water Data'!H86)))</f>
        <v/>
      </c>
      <c r="CF92" s="291" t="str">
        <f ca="true">+IF(OFFSET('Water Data'!$H$28,0,10*ROW('Water Data'!H86))="","",OFFSET('Water Data'!$H$28,0,10*ROW('Water Data'!H86)))</f>
        <v/>
      </c>
      <c r="CG92" s="291" t="str">
        <f ca="true">+IF(OFFSET('Water Data'!$H$29,0,10*ROW('Water Data'!H86))="","",OFFSET('Water Data'!$H$29,0,10*ROW('Water Data'!H86)))</f>
        <v/>
      </c>
      <c r="CH92" s="291" t="str">
        <f ca="true">+IF(OFFSET('Water Data'!$I$27,0,10*ROW('Water Data'!I86))="","",OFFSET('Water Data'!$I$27,0,10*ROW('Water Data'!I86)))</f>
        <v/>
      </c>
      <c r="CI92" s="291" t="str">
        <f ca="true">+IF(OFFSET('Water Data'!$I$28,0,10*ROW('Water Data'!I86))="","",OFFSET('Water Data'!$I$28,0,10*ROW('Water Data'!I86)))</f>
        <v/>
      </c>
      <c r="CJ92" s="291" t="str">
        <f ca="true">+IF(OFFSET('Water Data'!$I$29,0,10*ROW('Water Data'!I86))="","",OFFSET('Water Data'!$I$29,0,10*ROW('Water Data'!I86)))</f>
        <v/>
      </c>
      <c r="CK92" s="291" t="str">
        <f ca="true">+IF(OFFSET('Sanitation Data'!$D$28,0,10*ROW('Sanitation Data'!D86))="","",OFFSET('Sanitation Data'!$D$28,0,10*ROW('Sanitation Data'!D86)))</f>
        <v/>
      </c>
      <c r="CL92" s="291" t="str">
        <f ca="true">+IF(OFFSET('Sanitation Data'!$D$29,0,10*ROW('Sanitation Data'!D86))="","",OFFSET('Sanitation Data'!$D$29,0,10*ROW('Sanitation Data'!D86)))</f>
        <v/>
      </c>
      <c r="CM92" s="291" t="str">
        <f ca="true">+IF(OFFSET('Sanitation Data'!$D$30,0,10*ROW('Sanitation Data'!D86))="","",OFFSET('Sanitation Data'!$D$30,0,10*ROW('Sanitation Data'!D86)))</f>
        <v/>
      </c>
      <c r="CN92" s="291" t="str">
        <f ca="true">+IF(OFFSET('Sanitation Data'!$D$31,0,10*ROW('Sanitation Data'!D86))="","",OFFSET('Sanitation Data'!$D$31,0,10*ROW('Sanitation Data'!D86)))</f>
        <v/>
      </c>
      <c r="CO92" s="291" t="str">
        <f ca="true">+IF(OFFSET('Sanitation Data'!$D$32,0,10*ROW('Sanitation Data'!D86))="","",OFFSET('Sanitation Data'!$D$32,0,10*ROW('Sanitation Data'!D86)))</f>
        <v/>
      </c>
      <c r="CP92" s="291" t="str">
        <f ca="true">+IF(OFFSET('Sanitation Data'!$E$28,0,10*ROW('Sanitation Data'!E86))="","",OFFSET('Sanitation Data'!$E$28,0,10*ROW('Sanitation Data'!E86)))</f>
        <v/>
      </c>
      <c r="CQ92" s="291" t="str">
        <f ca="true">+IF(OFFSET('Sanitation Data'!$E$29,0,10*ROW('Sanitation Data'!E86))="","",OFFSET('Sanitation Data'!$E$29,0,10*ROW('Sanitation Data'!E86)))</f>
        <v/>
      </c>
      <c r="CR92" s="291" t="str">
        <f ca="true">+IF(OFFSET('Sanitation Data'!$E$30,0,10*ROW('Sanitation Data'!E86))="","",OFFSET('Sanitation Data'!$E$30,0,10*ROW('Sanitation Data'!E86)))</f>
        <v/>
      </c>
      <c r="CS92" s="291" t="str">
        <f ca="true">+IF(OFFSET('Sanitation Data'!$E$31,0,10*ROW('Sanitation Data'!E86))="","",OFFSET('Sanitation Data'!$E$31,0,10*ROW('Sanitation Data'!E86)))</f>
        <v/>
      </c>
      <c r="CT92" s="291" t="str">
        <f ca="true">+IF(OFFSET('Sanitation Data'!$E$32,0,10*ROW('Sanitation Data'!E86))="","",OFFSET('Sanitation Data'!$E$32,0,10*ROW('Sanitation Data'!E86)))</f>
        <v/>
      </c>
      <c r="CU92" s="291" t="str">
        <f ca="true">+IF(OFFSET('Sanitation Data'!$F$28,0,10*ROW('Sanitation Data'!F86))="","",OFFSET('Sanitation Data'!$F$28,0,10*ROW('Sanitation Data'!F86)))</f>
        <v/>
      </c>
      <c r="CV92" s="291" t="str">
        <f ca="true">+IF(OFFSET('Sanitation Data'!$F$29,0,10*ROW('Sanitation Data'!F86))="","",OFFSET('Sanitation Data'!$F$29,0,10*ROW('Sanitation Data'!F86)))</f>
        <v/>
      </c>
      <c r="CW92" s="291" t="str">
        <f ca="true">+IF(OFFSET('Sanitation Data'!$F$30,0,10*ROW('Sanitation Data'!F86))="","",OFFSET('Sanitation Data'!$F$30,0,10*ROW('Sanitation Data'!F86)))</f>
        <v/>
      </c>
      <c r="CX92" s="291" t="str">
        <f ca="true">+IF(OFFSET('Sanitation Data'!$F$31,0,10*ROW('Sanitation Data'!F86))="","",OFFSET('Sanitation Data'!$F$31,0,10*ROW('Sanitation Data'!F86)))</f>
        <v/>
      </c>
      <c r="CY92" s="291" t="str">
        <f ca="true">+IF(OFFSET('Sanitation Data'!$F$32,0,10*ROW('Sanitation Data'!F86))="","",OFFSET('Sanitation Data'!$F$32,0,10*ROW('Sanitation Data'!F86)))</f>
        <v/>
      </c>
      <c r="CZ92" s="291" t="str">
        <f ca="true">+IF(OFFSET('Sanitation Data'!$G$28,0,10*ROW('Sanitation Data'!G86))="","",OFFSET('Sanitation Data'!$G$28,0,10*ROW('Sanitation Data'!G86)))</f>
        <v/>
      </c>
      <c r="DA92" s="291" t="str">
        <f ca="true">+IF(OFFSET('Sanitation Data'!$G$29,0,10*ROW('Sanitation Data'!G86))="","",OFFSET('Sanitation Data'!$G$29,0,10*ROW('Sanitation Data'!G86)))</f>
        <v/>
      </c>
      <c r="DB92" s="291" t="str">
        <f ca="true">+IF(OFFSET('Sanitation Data'!$G$30,0,10*ROW('Sanitation Data'!G86))="","",OFFSET('Sanitation Data'!$G$30,0,10*ROW('Sanitation Data'!G86)))</f>
        <v/>
      </c>
      <c r="DC92" s="291" t="str">
        <f ca="true">+IF(OFFSET('Sanitation Data'!$G$31,0,10*ROW('Sanitation Data'!G86))="","",OFFSET('Sanitation Data'!$G$31,0,10*ROW('Sanitation Data'!G86)))</f>
        <v/>
      </c>
      <c r="DD92" s="291" t="str">
        <f ca="true">+IF(OFFSET('Sanitation Data'!$G$32,0,10*ROW('Sanitation Data'!G86))="","",OFFSET('Sanitation Data'!$G$32,0,10*ROW('Sanitation Data'!G86)))</f>
        <v/>
      </c>
      <c r="DE92" s="291" t="str">
        <f ca="true">+IF(OFFSET('Sanitation Data'!$H$28,0,10*ROW('Sanitation Data'!H86))="","",OFFSET('Sanitation Data'!$H$28,0,10*ROW('Sanitation Data'!H86)))</f>
        <v/>
      </c>
      <c r="DF92" s="291" t="str">
        <f ca="true">+IF(OFFSET('Sanitation Data'!$H$29,0,10*ROW('Sanitation Data'!H86))="","",OFFSET('Sanitation Data'!$H$29,0,10*ROW('Sanitation Data'!H86)))</f>
        <v/>
      </c>
      <c r="DG92" s="291" t="str">
        <f ca="true">+IF(OFFSET('Sanitation Data'!$H$30,0,10*ROW('Sanitation Data'!H86))="","",OFFSET('Sanitation Data'!$H$30,0,10*ROW('Sanitation Data'!H86)))</f>
        <v/>
      </c>
      <c r="DH92" s="291" t="str">
        <f ca="true">+IF(OFFSET('Sanitation Data'!$H$31,0,10*ROW('Sanitation Data'!H86))="","",OFFSET('Sanitation Data'!$H$31,0,10*ROW('Sanitation Data'!H86)))</f>
        <v/>
      </c>
      <c r="DI92" s="291" t="str">
        <f ca="true">+IF(OFFSET('Sanitation Data'!$H$32,0,10*ROW('Sanitation Data'!H86))="","",OFFSET('Sanitation Data'!$H$32,0,10*ROW('Sanitation Data'!H86)))</f>
        <v/>
      </c>
      <c r="DJ92" s="291" t="str">
        <f ca="true">+IF(OFFSET('Sanitation Data'!$I$28,0,10*ROW('Sanitation Data'!I86))="","",OFFSET('Sanitation Data'!$I$28,0,10*ROW('Sanitation Data'!I86)))</f>
        <v/>
      </c>
      <c r="DK92" s="291" t="str">
        <f ca="true">+IF(OFFSET('Sanitation Data'!$I$29,0,10*ROW('Sanitation Data'!I86))="","",OFFSET('Sanitation Data'!$I$29,0,10*ROW('Sanitation Data'!I86)))</f>
        <v/>
      </c>
      <c r="DL92" s="291" t="str">
        <f ca="true">+IF(OFFSET('Sanitation Data'!$I$30,0,10*ROW('Sanitation Data'!I86))="","",OFFSET('Sanitation Data'!$I$30,0,10*ROW('Sanitation Data'!I86)))</f>
        <v/>
      </c>
      <c r="DM92" s="291" t="str">
        <f ca="true">+IF(OFFSET('Sanitation Data'!$I$31,0,10*ROW('Sanitation Data'!I86))="","",OFFSET('Sanitation Data'!$I$31,0,10*ROW('Sanitation Data'!I86)))</f>
        <v/>
      </c>
      <c r="DN92" s="291" t="str">
        <f ca="true">+IF(OFFSET('Sanitation Data'!$I$32,0,10*ROW('Sanitation Data'!I86))="","",OFFSET('Sanitation Data'!$I$32,0,10*ROW('Sanitation Data'!I86)))</f>
        <v/>
      </c>
      <c r="DO92" s="291" t="str">
        <f ca="true">+IF(OFFSET('Hygiene Data'!$D$11,0,10*ROW('Hygiene Data'!D86))="","",OFFSET('Hygiene Data'!$D$11,0,10*ROW('Hygiene Data'!D86)))</f>
        <v/>
      </c>
      <c r="DP92" s="291" t="str">
        <f ca="true">+IF(OFFSET('Hygiene Data'!$D$12,0,10*ROW('Hygiene Data'!D86))="","",OFFSET('Hygiene Data'!$D$12,0,10*ROW('Hygiene Data'!D86)))</f>
        <v/>
      </c>
      <c r="DQ92" s="291" t="str">
        <f ca="true">+IF(OFFSET('Hygiene Data'!$D$13,0,10*ROW('Hygiene Data'!D86))="","",OFFSET('Hygiene Data'!$D$13,0,10*ROW('Hygiene Data'!D86)))</f>
        <v/>
      </c>
      <c r="DR92" s="291" t="str">
        <f ca="true">+IF(OFFSET('Hygiene Data'!$E$11,0,10*ROW('Hygiene Data'!E86))="","",OFFSET('Hygiene Data'!$E$11,0,10*ROW('Hygiene Data'!E86)))</f>
        <v/>
      </c>
      <c r="DS92" s="291" t="str">
        <f ca="true">+IF(OFFSET('Hygiene Data'!$E$12,0,10*ROW('Hygiene Data'!E86))="","",OFFSET('Hygiene Data'!$E$12,0,10*ROW('Hygiene Data'!E86)))</f>
        <v/>
      </c>
      <c r="DT92" s="291" t="str">
        <f ca="true">+IF(OFFSET('Hygiene Data'!$E$13,0,10*ROW('Hygiene Data'!E86))="","",OFFSET('Hygiene Data'!$E$13,0,10*ROW('Hygiene Data'!E86)))</f>
        <v/>
      </c>
      <c r="DU92" s="291" t="str">
        <f ca="true">+IF(OFFSET('Hygiene Data'!$F$11,0,10*ROW('Hygiene Data'!F86))="","",OFFSET('Hygiene Data'!$F$11,0,10*ROW('Hygiene Data'!F86)))</f>
        <v/>
      </c>
      <c r="DV92" s="291" t="str">
        <f ca="true">+IF(OFFSET('Hygiene Data'!$F$12,0,10*ROW('Hygiene Data'!F86))="","",OFFSET('Hygiene Data'!$F$12,0,10*ROW('Hygiene Data'!F86)))</f>
        <v/>
      </c>
      <c r="DW92" s="291" t="str">
        <f ca="true">+IF(OFFSET('Hygiene Data'!$F$13,0,10*ROW('Hygiene Data'!F86))="","",OFFSET('Hygiene Data'!$F$13,0,10*ROW('Hygiene Data'!F86)))</f>
        <v/>
      </c>
      <c r="DX92" s="291" t="str">
        <f ca="true">+IF(OFFSET('Hygiene Data'!$G$11,0,10*ROW('Hygiene Data'!G86))="","",OFFSET('Hygiene Data'!$G$11,0,10*ROW('Hygiene Data'!G86)))</f>
        <v/>
      </c>
      <c r="DY92" s="291" t="str">
        <f ca="true">+IF(OFFSET('Hygiene Data'!$G$12,0,10*ROW('Hygiene Data'!G86))="","",OFFSET('Hygiene Data'!$G$12,0,10*ROW('Hygiene Data'!G86)))</f>
        <v/>
      </c>
      <c r="DZ92" s="291" t="str">
        <f ca="true">+IF(OFFSET('Hygiene Data'!$G$13,0,10*ROW('Hygiene Data'!G86))="","",OFFSET('Hygiene Data'!$G$13,0,10*ROW('Hygiene Data'!G86)))</f>
        <v/>
      </c>
      <c r="EA92" s="291" t="str">
        <f ca="true">+IF(OFFSET('Hygiene Data'!$H$11,0,10*ROW('Hygiene Data'!H86))="","",OFFSET('Hygiene Data'!$H$11,0,10*ROW('Hygiene Data'!H86)))</f>
        <v/>
      </c>
      <c r="EB92" s="291" t="str">
        <f ca="true">+IF(OFFSET('Hygiene Data'!$H$12,0,10*ROW('Hygiene Data'!H86))="","",OFFSET('Hygiene Data'!$H$12,0,10*ROW('Hygiene Data'!H86)))</f>
        <v/>
      </c>
      <c r="EC92" s="291" t="str">
        <f ca="true">+IF(OFFSET('Hygiene Data'!$H$13,0,10*ROW('Hygiene Data'!H86))="","",OFFSET('Hygiene Data'!$H$13,0,10*ROW('Hygiene Data'!H86)))</f>
        <v/>
      </c>
      <c r="ED92" s="291" t="str">
        <f ca="true">+IF(OFFSET('Hygiene Data'!$I$11,0,10*ROW('Hygiene Data'!I86))="","",OFFSET('Hygiene Data'!$I$11,0,10*ROW('Hygiene Data'!I86)))</f>
        <v/>
      </c>
      <c r="EE92" s="291" t="str">
        <f ca="true">+IF(OFFSET('Hygiene Data'!$I$12,0,10*ROW('Hygiene Data'!I86))="","",OFFSET('Hygiene Data'!$I$12,0,10*ROW('Hygiene Data'!I86)))</f>
        <v/>
      </c>
      <c r="EF92" s="291"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7"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91"/>
      <c r="BS93" s="291" t="str">
        <f ca="true">+IF(OFFSET('Water Data'!$D$27,0,10*ROW('Water Data'!D87))="","",OFFSET('Water Data'!$D$27,0,10*ROW('Water Data'!D87)))</f>
        <v/>
      </c>
      <c r="BT93" s="291" t="str">
        <f ca="true">+IF(OFFSET('Water Data'!$D$28,0,10*ROW('Water Data'!D87))="","",OFFSET('Water Data'!$D$28,0,10*ROW('Water Data'!D87)))</f>
        <v/>
      </c>
      <c r="BU93" s="291" t="str">
        <f ca="true">+IF(OFFSET('Water Data'!$D$29,0,10*ROW('Water Data'!D87))="","",OFFSET('Water Data'!$D$29,0,10*ROW('Water Data'!D87)))</f>
        <v/>
      </c>
      <c r="BV93" s="291" t="str">
        <f ca="true">+IF(OFFSET('Water Data'!$E$27,0,10*ROW('Water Data'!E87))="","",OFFSET('Water Data'!$E$27,0,10*ROW('Water Data'!E87)))</f>
        <v/>
      </c>
      <c r="BW93" s="291" t="str">
        <f ca="true">+IF(OFFSET('Water Data'!$E$28,0,10*ROW('Water Data'!E87))="","",OFFSET('Water Data'!$E$28,0,10*ROW('Water Data'!E87)))</f>
        <v/>
      </c>
      <c r="BX93" s="291" t="str">
        <f ca="true">+IF(OFFSET('Water Data'!$E$29,0,10*ROW('Water Data'!E87))="","",OFFSET('Water Data'!$E$29,0,10*ROW('Water Data'!E87)))</f>
        <v/>
      </c>
      <c r="BY93" s="291" t="str">
        <f ca="true">+IF(OFFSET('Water Data'!$F$27,0,10*ROW('Water Data'!F87))="","",OFFSET('Water Data'!$F$27,0,10*ROW('Water Data'!F87)))</f>
        <v/>
      </c>
      <c r="BZ93" s="291" t="str">
        <f ca="true">+IF(OFFSET('Water Data'!$F$28,0,10*ROW('Water Data'!F87))="","",OFFSET('Water Data'!$F$28,0,10*ROW('Water Data'!F87)))</f>
        <v/>
      </c>
      <c r="CA93" s="291" t="str">
        <f ca="true">+IF(OFFSET('Water Data'!$F$29,0,10*ROW('Water Data'!F87))="","",OFFSET('Water Data'!$F$29,0,10*ROW('Water Data'!F87)))</f>
        <v/>
      </c>
      <c r="CB93" s="291" t="str">
        <f ca="true">+IF(OFFSET('Water Data'!$G$27,0,10*ROW('Water Data'!G87))="","",OFFSET('Water Data'!$G$27,0,10*ROW('Water Data'!G87)))</f>
        <v/>
      </c>
      <c r="CC93" s="291" t="str">
        <f ca="true">+IF(OFFSET('Water Data'!$G$28,0,10*ROW('Water Data'!G87))="","",OFFSET('Water Data'!$G$28,0,10*ROW('Water Data'!G87)))</f>
        <v/>
      </c>
      <c r="CD93" s="291" t="str">
        <f ca="true">+IF(OFFSET('Water Data'!$G$29,0,10*ROW('Water Data'!G87))="","",OFFSET('Water Data'!$G$29,0,10*ROW('Water Data'!G87)))</f>
        <v/>
      </c>
      <c r="CE93" s="291" t="str">
        <f ca="true">+IF(OFFSET('Water Data'!$H$27,0,10*ROW('Water Data'!H87))="","",OFFSET('Water Data'!$H$27,0,10*ROW('Water Data'!H87)))</f>
        <v/>
      </c>
      <c r="CF93" s="291" t="str">
        <f ca="true">+IF(OFFSET('Water Data'!$H$28,0,10*ROW('Water Data'!H87))="","",OFFSET('Water Data'!$H$28,0,10*ROW('Water Data'!H87)))</f>
        <v/>
      </c>
      <c r="CG93" s="291" t="str">
        <f ca="true">+IF(OFFSET('Water Data'!$H$29,0,10*ROW('Water Data'!H87))="","",OFFSET('Water Data'!$H$29,0,10*ROW('Water Data'!H87)))</f>
        <v/>
      </c>
      <c r="CH93" s="291" t="str">
        <f ca="true">+IF(OFFSET('Water Data'!$I$27,0,10*ROW('Water Data'!I87))="","",OFFSET('Water Data'!$I$27,0,10*ROW('Water Data'!I87)))</f>
        <v/>
      </c>
      <c r="CI93" s="291" t="str">
        <f ca="true">+IF(OFFSET('Water Data'!$I$28,0,10*ROW('Water Data'!I87))="","",OFFSET('Water Data'!$I$28,0,10*ROW('Water Data'!I87)))</f>
        <v/>
      </c>
      <c r="CJ93" s="291" t="str">
        <f ca="true">+IF(OFFSET('Water Data'!$I$29,0,10*ROW('Water Data'!I87))="","",OFFSET('Water Data'!$I$29,0,10*ROW('Water Data'!I87)))</f>
        <v/>
      </c>
      <c r="CK93" s="291" t="str">
        <f ca="true">+IF(OFFSET('Sanitation Data'!$D$28,0,10*ROW('Sanitation Data'!D87))="","",OFFSET('Sanitation Data'!$D$28,0,10*ROW('Sanitation Data'!D87)))</f>
        <v/>
      </c>
      <c r="CL93" s="291" t="str">
        <f ca="true">+IF(OFFSET('Sanitation Data'!$D$29,0,10*ROW('Sanitation Data'!D87))="","",OFFSET('Sanitation Data'!$D$29,0,10*ROW('Sanitation Data'!D87)))</f>
        <v/>
      </c>
      <c r="CM93" s="291" t="str">
        <f ca="true">+IF(OFFSET('Sanitation Data'!$D$30,0,10*ROW('Sanitation Data'!D87))="","",OFFSET('Sanitation Data'!$D$30,0,10*ROW('Sanitation Data'!D87)))</f>
        <v/>
      </c>
      <c r="CN93" s="291" t="str">
        <f ca="true">+IF(OFFSET('Sanitation Data'!$D$31,0,10*ROW('Sanitation Data'!D87))="","",OFFSET('Sanitation Data'!$D$31,0,10*ROW('Sanitation Data'!D87)))</f>
        <v/>
      </c>
      <c r="CO93" s="291" t="str">
        <f ca="true">+IF(OFFSET('Sanitation Data'!$D$32,0,10*ROW('Sanitation Data'!D87))="","",OFFSET('Sanitation Data'!$D$32,0,10*ROW('Sanitation Data'!D87)))</f>
        <v/>
      </c>
      <c r="CP93" s="291" t="str">
        <f ca="true">+IF(OFFSET('Sanitation Data'!$E$28,0,10*ROW('Sanitation Data'!E87))="","",OFFSET('Sanitation Data'!$E$28,0,10*ROW('Sanitation Data'!E87)))</f>
        <v/>
      </c>
      <c r="CQ93" s="291" t="str">
        <f ca="true">+IF(OFFSET('Sanitation Data'!$E$29,0,10*ROW('Sanitation Data'!E87))="","",OFFSET('Sanitation Data'!$E$29,0,10*ROW('Sanitation Data'!E87)))</f>
        <v/>
      </c>
      <c r="CR93" s="291" t="str">
        <f ca="true">+IF(OFFSET('Sanitation Data'!$E$30,0,10*ROW('Sanitation Data'!E87))="","",OFFSET('Sanitation Data'!$E$30,0,10*ROW('Sanitation Data'!E87)))</f>
        <v/>
      </c>
      <c r="CS93" s="291" t="str">
        <f ca="true">+IF(OFFSET('Sanitation Data'!$E$31,0,10*ROW('Sanitation Data'!E87))="","",OFFSET('Sanitation Data'!$E$31,0,10*ROW('Sanitation Data'!E87)))</f>
        <v/>
      </c>
      <c r="CT93" s="291" t="str">
        <f ca="true">+IF(OFFSET('Sanitation Data'!$E$32,0,10*ROW('Sanitation Data'!E87))="","",OFFSET('Sanitation Data'!$E$32,0,10*ROW('Sanitation Data'!E87)))</f>
        <v/>
      </c>
      <c r="CU93" s="291" t="str">
        <f ca="true">+IF(OFFSET('Sanitation Data'!$F$28,0,10*ROW('Sanitation Data'!F87))="","",OFFSET('Sanitation Data'!$F$28,0,10*ROW('Sanitation Data'!F87)))</f>
        <v/>
      </c>
      <c r="CV93" s="291" t="str">
        <f ca="true">+IF(OFFSET('Sanitation Data'!$F$29,0,10*ROW('Sanitation Data'!F87))="","",OFFSET('Sanitation Data'!$F$29,0,10*ROW('Sanitation Data'!F87)))</f>
        <v/>
      </c>
      <c r="CW93" s="291" t="str">
        <f ca="true">+IF(OFFSET('Sanitation Data'!$F$30,0,10*ROW('Sanitation Data'!F87))="","",OFFSET('Sanitation Data'!$F$30,0,10*ROW('Sanitation Data'!F87)))</f>
        <v/>
      </c>
      <c r="CX93" s="291" t="str">
        <f ca="true">+IF(OFFSET('Sanitation Data'!$F$31,0,10*ROW('Sanitation Data'!F87))="","",OFFSET('Sanitation Data'!$F$31,0,10*ROW('Sanitation Data'!F87)))</f>
        <v/>
      </c>
      <c r="CY93" s="291" t="str">
        <f ca="true">+IF(OFFSET('Sanitation Data'!$F$32,0,10*ROW('Sanitation Data'!F87))="","",OFFSET('Sanitation Data'!$F$32,0,10*ROW('Sanitation Data'!F87)))</f>
        <v/>
      </c>
      <c r="CZ93" s="291" t="str">
        <f ca="true">+IF(OFFSET('Sanitation Data'!$G$28,0,10*ROW('Sanitation Data'!G87))="","",OFFSET('Sanitation Data'!$G$28,0,10*ROW('Sanitation Data'!G87)))</f>
        <v/>
      </c>
      <c r="DA93" s="291" t="str">
        <f ca="true">+IF(OFFSET('Sanitation Data'!$G$29,0,10*ROW('Sanitation Data'!G87))="","",OFFSET('Sanitation Data'!$G$29,0,10*ROW('Sanitation Data'!G87)))</f>
        <v/>
      </c>
      <c r="DB93" s="291" t="str">
        <f ca="true">+IF(OFFSET('Sanitation Data'!$G$30,0,10*ROW('Sanitation Data'!G87))="","",OFFSET('Sanitation Data'!$G$30,0,10*ROW('Sanitation Data'!G87)))</f>
        <v/>
      </c>
      <c r="DC93" s="291" t="str">
        <f ca="true">+IF(OFFSET('Sanitation Data'!$G$31,0,10*ROW('Sanitation Data'!G87))="","",OFFSET('Sanitation Data'!$G$31,0,10*ROW('Sanitation Data'!G87)))</f>
        <v/>
      </c>
      <c r="DD93" s="291" t="str">
        <f ca="true">+IF(OFFSET('Sanitation Data'!$G$32,0,10*ROW('Sanitation Data'!G87))="","",OFFSET('Sanitation Data'!$G$32,0,10*ROW('Sanitation Data'!G87)))</f>
        <v/>
      </c>
      <c r="DE93" s="291" t="str">
        <f ca="true">+IF(OFFSET('Sanitation Data'!$H$28,0,10*ROW('Sanitation Data'!H87))="","",OFFSET('Sanitation Data'!$H$28,0,10*ROW('Sanitation Data'!H87)))</f>
        <v/>
      </c>
      <c r="DF93" s="291" t="str">
        <f ca="true">+IF(OFFSET('Sanitation Data'!$H$29,0,10*ROW('Sanitation Data'!H87))="","",OFFSET('Sanitation Data'!$H$29,0,10*ROW('Sanitation Data'!H87)))</f>
        <v/>
      </c>
      <c r="DG93" s="291" t="str">
        <f ca="true">+IF(OFFSET('Sanitation Data'!$H$30,0,10*ROW('Sanitation Data'!H87))="","",OFFSET('Sanitation Data'!$H$30,0,10*ROW('Sanitation Data'!H87)))</f>
        <v/>
      </c>
      <c r="DH93" s="291" t="str">
        <f ca="true">+IF(OFFSET('Sanitation Data'!$H$31,0,10*ROW('Sanitation Data'!H87))="","",OFFSET('Sanitation Data'!$H$31,0,10*ROW('Sanitation Data'!H87)))</f>
        <v/>
      </c>
      <c r="DI93" s="291" t="str">
        <f ca="true">+IF(OFFSET('Sanitation Data'!$H$32,0,10*ROW('Sanitation Data'!H87))="","",OFFSET('Sanitation Data'!$H$32,0,10*ROW('Sanitation Data'!H87)))</f>
        <v/>
      </c>
      <c r="DJ93" s="291" t="str">
        <f ca="true">+IF(OFFSET('Sanitation Data'!$I$28,0,10*ROW('Sanitation Data'!I87))="","",OFFSET('Sanitation Data'!$I$28,0,10*ROW('Sanitation Data'!I87)))</f>
        <v/>
      </c>
      <c r="DK93" s="291" t="str">
        <f ca="true">+IF(OFFSET('Sanitation Data'!$I$29,0,10*ROW('Sanitation Data'!I87))="","",OFFSET('Sanitation Data'!$I$29,0,10*ROW('Sanitation Data'!I87)))</f>
        <v/>
      </c>
      <c r="DL93" s="291" t="str">
        <f ca="true">+IF(OFFSET('Sanitation Data'!$I$30,0,10*ROW('Sanitation Data'!I87))="","",OFFSET('Sanitation Data'!$I$30,0,10*ROW('Sanitation Data'!I87)))</f>
        <v/>
      </c>
      <c r="DM93" s="291" t="str">
        <f ca="true">+IF(OFFSET('Sanitation Data'!$I$31,0,10*ROW('Sanitation Data'!I87))="","",OFFSET('Sanitation Data'!$I$31,0,10*ROW('Sanitation Data'!I87)))</f>
        <v/>
      </c>
      <c r="DN93" s="291" t="str">
        <f ca="true">+IF(OFFSET('Sanitation Data'!$I$32,0,10*ROW('Sanitation Data'!I87))="","",OFFSET('Sanitation Data'!$I$32,0,10*ROW('Sanitation Data'!I87)))</f>
        <v/>
      </c>
      <c r="DO93" s="291" t="str">
        <f ca="true">+IF(OFFSET('Hygiene Data'!$D$11,0,10*ROW('Hygiene Data'!D87))="","",OFFSET('Hygiene Data'!$D$11,0,10*ROW('Hygiene Data'!D87)))</f>
        <v/>
      </c>
      <c r="DP93" s="291" t="str">
        <f ca="true">+IF(OFFSET('Hygiene Data'!$D$12,0,10*ROW('Hygiene Data'!D87))="","",OFFSET('Hygiene Data'!$D$12,0,10*ROW('Hygiene Data'!D87)))</f>
        <v/>
      </c>
      <c r="DQ93" s="291" t="str">
        <f ca="true">+IF(OFFSET('Hygiene Data'!$D$13,0,10*ROW('Hygiene Data'!D87))="","",OFFSET('Hygiene Data'!$D$13,0,10*ROW('Hygiene Data'!D87)))</f>
        <v/>
      </c>
      <c r="DR93" s="291" t="str">
        <f ca="true">+IF(OFFSET('Hygiene Data'!$E$11,0,10*ROW('Hygiene Data'!E87))="","",OFFSET('Hygiene Data'!$E$11,0,10*ROW('Hygiene Data'!E87)))</f>
        <v/>
      </c>
      <c r="DS93" s="291" t="str">
        <f ca="true">+IF(OFFSET('Hygiene Data'!$E$12,0,10*ROW('Hygiene Data'!E87))="","",OFFSET('Hygiene Data'!$E$12,0,10*ROW('Hygiene Data'!E87)))</f>
        <v/>
      </c>
      <c r="DT93" s="291" t="str">
        <f ca="true">+IF(OFFSET('Hygiene Data'!$E$13,0,10*ROW('Hygiene Data'!E87))="","",OFFSET('Hygiene Data'!$E$13,0,10*ROW('Hygiene Data'!E87)))</f>
        <v/>
      </c>
      <c r="DU93" s="291" t="str">
        <f ca="true">+IF(OFFSET('Hygiene Data'!$F$11,0,10*ROW('Hygiene Data'!F87))="","",OFFSET('Hygiene Data'!$F$11,0,10*ROW('Hygiene Data'!F87)))</f>
        <v/>
      </c>
      <c r="DV93" s="291" t="str">
        <f ca="true">+IF(OFFSET('Hygiene Data'!$F$12,0,10*ROW('Hygiene Data'!F87))="","",OFFSET('Hygiene Data'!$F$12,0,10*ROW('Hygiene Data'!F87)))</f>
        <v/>
      </c>
      <c r="DW93" s="291" t="str">
        <f ca="true">+IF(OFFSET('Hygiene Data'!$F$13,0,10*ROW('Hygiene Data'!F87))="","",OFFSET('Hygiene Data'!$F$13,0,10*ROW('Hygiene Data'!F87)))</f>
        <v/>
      </c>
      <c r="DX93" s="291" t="str">
        <f ca="true">+IF(OFFSET('Hygiene Data'!$G$11,0,10*ROW('Hygiene Data'!G87))="","",OFFSET('Hygiene Data'!$G$11,0,10*ROW('Hygiene Data'!G87)))</f>
        <v/>
      </c>
      <c r="DY93" s="291" t="str">
        <f ca="true">+IF(OFFSET('Hygiene Data'!$G$12,0,10*ROW('Hygiene Data'!G87))="","",OFFSET('Hygiene Data'!$G$12,0,10*ROW('Hygiene Data'!G87)))</f>
        <v/>
      </c>
      <c r="DZ93" s="291" t="str">
        <f ca="true">+IF(OFFSET('Hygiene Data'!$G$13,0,10*ROW('Hygiene Data'!G87))="","",OFFSET('Hygiene Data'!$G$13,0,10*ROW('Hygiene Data'!G87)))</f>
        <v/>
      </c>
      <c r="EA93" s="291" t="str">
        <f ca="true">+IF(OFFSET('Hygiene Data'!$H$11,0,10*ROW('Hygiene Data'!H87))="","",OFFSET('Hygiene Data'!$H$11,0,10*ROW('Hygiene Data'!H87)))</f>
        <v/>
      </c>
      <c r="EB93" s="291" t="str">
        <f ca="true">+IF(OFFSET('Hygiene Data'!$H$12,0,10*ROW('Hygiene Data'!H87))="","",OFFSET('Hygiene Data'!$H$12,0,10*ROW('Hygiene Data'!H87)))</f>
        <v/>
      </c>
      <c r="EC93" s="291" t="str">
        <f ca="true">+IF(OFFSET('Hygiene Data'!$H$13,0,10*ROW('Hygiene Data'!H87))="","",OFFSET('Hygiene Data'!$H$13,0,10*ROW('Hygiene Data'!H87)))</f>
        <v/>
      </c>
      <c r="ED93" s="291" t="str">
        <f ca="true">+IF(OFFSET('Hygiene Data'!$I$11,0,10*ROW('Hygiene Data'!I87))="","",OFFSET('Hygiene Data'!$I$11,0,10*ROW('Hygiene Data'!I87)))</f>
        <v/>
      </c>
      <c r="EE93" s="291" t="str">
        <f ca="true">+IF(OFFSET('Hygiene Data'!$I$12,0,10*ROW('Hygiene Data'!I87))="","",OFFSET('Hygiene Data'!$I$12,0,10*ROW('Hygiene Data'!I87)))</f>
        <v/>
      </c>
      <c r="EF93" s="291"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7"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91"/>
      <c r="BS94" s="291" t="str">
        <f ca="true">+IF(OFFSET('Water Data'!$D$27,0,10*ROW('Water Data'!D88))="","",OFFSET('Water Data'!$D$27,0,10*ROW('Water Data'!D88)))</f>
        <v/>
      </c>
      <c r="BT94" s="291" t="str">
        <f ca="true">+IF(OFFSET('Water Data'!$D$28,0,10*ROW('Water Data'!D88))="","",OFFSET('Water Data'!$D$28,0,10*ROW('Water Data'!D88)))</f>
        <v/>
      </c>
      <c r="BU94" s="291" t="str">
        <f ca="true">+IF(OFFSET('Water Data'!$D$29,0,10*ROW('Water Data'!D88))="","",OFFSET('Water Data'!$D$29,0,10*ROW('Water Data'!D88)))</f>
        <v/>
      </c>
      <c r="BV94" s="291" t="str">
        <f ca="true">+IF(OFFSET('Water Data'!$E$27,0,10*ROW('Water Data'!E88))="","",OFFSET('Water Data'!$E$27,0,10*ROW('Water Data'!E88)))</f>
        <v/>
      </c>
      <c r="BW94" s="291" t="str">
        <f ca="true">+IF(OFFSET('Water Data'!$E$28,0,10*ROW('Water Data'!E88))="","",OFFSET('Water Data'!$E$28,0,10*ROW('Water Data'!E88)))</f>
        <v/>
      </c>
      <c r="BX94" s="291" t="str">
        <f ca="true">+IF(OFFSET('Water Data'!$E$29,0,10*ROW('Water Data'!E88))="","",OFFSET('Water Data'!$E$29,0,10*ROW('Water Data'!E88)))</f>
        <v/>
      </c>
      <c r="BY94" s="291" t="str">
        <f ca="true">+IF(OFFSET('Water Data'!$F$27,0,10*ROW('Water Data'!F88))="","",OFFSET('Water Data'!$F$27,0,10*ROW('Water Data'!F88)))</f>
        <v/>
      </c>
      <c r="BZ94" s="291" t="str">
        <f ca="true">+IF(OFFSET('Water Data'!$F$28,0,10*ROW('Water Data'!F88))="","",OFFSET('Water Data'!$F$28,0,10*ROW('Water Data'!F88)))</f>
        <v/>
      </c>
      <c r="CA94" s="291" t="str">
        <f ca="true">+IF(OFFSET('Water Data'!$F$29,0,10*ROW('Water Data'!F88))="","",OFFSET('Water Data'!$F$29,0,10*ROW('Water Data'!F88)))</f>
        <v/>
      </c>
      <c r="CB94" s="291" t="str">
        <f ca="true">+IF(OFFSET('Water Data'!$G$27,0,10*ROW('Water Data'!G88))="","",OFFSET('Water Data'!$G$27,0,10*ROW('Water Data'!G88)))</f>
        <v/>
      </c>
      <c r="CC94" s="291" t="str">
        <f ca="true">+IF(OFFSET('Water Data'!$G$28,0,10*ROW('Water Data'!G88))="","",OFFSET('Water Data'!$G$28,0,10*ROW('Water Data'!G88)))</f>
        <v/>
      </c>
      <c r="CD94" s="291" t="str">
        <f ca="true">+IF(OFFSET('Water Data'!$G$29,0,10*ROW('Water Data'!G88))="","",OFFSET('Water Data'!$G$29,0,10*ROW('Water Data'!G88)))</f>
        <v/>
      </c>
      <c r="CE94" s="291" t="str">
        <f ca="true">+IF(OFFSET('Water Data'!$H$27,0,10*ROW('Water Data'!H88))="","",OFFSET('Water Data'!$H$27,0,10*ROW('Water Data'!H88)))</f>
        <v/>
      </c>
      <c r="CF94" s="291" t="str">
        <f ca="true">+IF(OFFSET('Water Data'!$H$28,0,10*ROW('Water Data'!H88))="","",OFFSET('Water Data'!$H$28,0,10*ROW('Water Data'!H88)))</f>
        <v/>
      </c>
      <c r="CG94" s="291" t="str">
        <f ca="true">+IF(OFFSET('Water Data'!$H$29,0,10*ROW('Water Data'!H88))="","",OFFSET('Water Data'!$H$29,0,10*ROW('Water Data'!H88)))</f>
        <v/>
      </c>
      <c r="CH94" s="291" t="str">
        <f ca="true">+IF(OFFSET('Water Data'!$I$27,0,10*ROW('Water Data'!I88))="","",OFFSET('Water Data'!$I$27,0,10*ROW('Water Data'!I88)))</f>
        <v/>
      </c>
      <c r="CI94" s="291" t="str">
        <f ca="true">+IF(OFFSET('Water Data'!$I$28,0,10*ROW('Water Data'!I88))="","",OFFSET('Water Data'!$I$28,0,10*ROW('Water Data'!I88)))</f>
        <v/>
      </c>
      <c r="CJ94" s="291" t="str">
        <f ca="true">+IF(OFFSET('Water Data'!$I$29,0,10*ROW('Water Data'!I88))="","",OFFSET('Water Data'!$I$29,0,10*ROW('Water Data'!I88)))</f>
        <v/>
      </c>
      <c r="CK94" s="291" t="str">
        <f ca="true">+IF(OFFSET('Sanitation Data'!$D$28,0,10*ROW('Sanitation Data'!D88))="","",OFFSET('Sanitation Data'!$D$28,0,10*ROW('Sanitation Data'!D88)))</f>
        <v/>
      </c>
      <c r="CL94" s="291" t="str">
        <f ca="true">+IF(OFFSET('Sanitation Data'!$D$29,0,10*ROW('Sanitation Data'!D88))="","",OFFSET('Sanitation Data'!$D$29,0,10*ROW('Sanitation Data'!D88)))</f>
        <v/>
      </c>
      <c r="CM94" s="291" t="str">
        <f ca="true">+IF(OFFSET('Sanitation Data'!$D$30,0,10*ROW('Sanitation Data'!D88))="","",OFFSET('Sanitation Data'!$D$30,0,10*ROW('Sanitation Data'!D88)))</f>
        <v/>
      </c>
      <c r="CN94" s="291" t="str">
        <f ca="true">+IF(OFFSET('Sanitation Data'!$D$31,0,10*ROW('Sanitation Data'!D88))="","",OFFSET('Sanitation Data'!$D$31,0,10*ROW('Sanitation Data'!D88)))</f>
        <v/>
      </c>
      <c r="CO94" s="291" t="str">
        <f ca="true">+IF(OFFSET('Sanitation Data'!$D$32,0,10*ROW('Sanitation Data'!D88))="","",OFFSET('Sanitation Data'!$D$32,0,10*ROW('Sanitation Data'!D88)))</f>
        <v/>
      </c>
      <c r="CP94" s="291" t="str">
        <f ca="true">+IF(OFFSET('Sanitation Data'!$E$28,0,10*ROW('Sanitation Data'!E88))="","",OFFSET('Sanitation Data'!$E$28,0,10*ROW('Sanitation Data'!E88)))</f>
        <v/>
      </c>
      <c r="CQ94" s="291" t="str">
        <f ca="true">+IF(OFFSET('Sanitation Data'!$E$29,0,10*ROW('Sanitation Data'!E88))="","",OFFSET('Sanitation Data'!$E$29,0,10*ROW('Sanitation Data'!E88)))</f>
        <v/>
      </c>
      <c r="CR94" s="291" t="str">
        <f ca="true">+IF(OFFSET('Sanitation Data'!$E$30,0,10*ROW('Sanitation Data'!E88))="","",OFFSET('Sanitation Data'!$E$30,0,10*ROW('Sanitation Data'!E88)))</f>
        <v/>
      </c>
      <c r="CS94" s="291" t="str">
        <f ca="true">+IF(OFFSET('Sanitation Data'!$E$31,0,10*ROW('Sanitation Data'!E88))="","",OFFSET('Sanitation Data'!$E$31,0,10*ROW('Sanitation Data'!E88)))</f>
        <v/>
      </c>
      <c r="CT94" s="291" t="str">
        <f ca="true">+IF(OFFSET('Sanitation Data'!$E$32,0,10*ROW('Sanitation Data'!E88))="","",OFFSET('Sanitation Data'!$E$32,0,10*ROW('Sanitation Data'!E88)))</f>
        <v/>
      </c>
      <c r="CU94" s="291" t="str">
        <f ca="true">+IF(OFFSET('Sanitation Data'!$F$28,0,10*ROW('Sanitation Data'!F88))="","",OFFSET('Sanitation Data'!$F$28,0,10*ROW('Sanitation Data'!F88)))</f>
        <v/>
      </c>
      <c r="CV94" s="291" t="str">
        <f ca="true">+IF(OFFSET('Sanitation Data'!$F$29,0,10*ROW('Sanitation Data'!F88))="","",OFFSET('Sanitation Data'!$F$29,0,10*ROW('Sanitation Data'!F88)))</f>
        <v/>
      </c>
      <c r="CW94" s="291" t="str">
        <f ca="true">+IF(OFFSET('Sanitation Data'!$F$30,0,10*ROW('Sanitation Data'!F88))="","",OFFSET('Sanitation Data'!$F$30,0,10*ROW('Sanitation Data'!F88)))</f>
        <v/>
      </c>
      <c r="CX94" s="291" t="str">
        <f ca="true">+IF(OFFSET('Sanitation Data'!$F$31,0,10*ROW('Sanitation Data'!F88))="","",OFFSET('Sanitation Data'!$F$31,0,10*ROW('Sanitation Data'!F88)))</f>
        <v/>
      </c>
      <c r="CY94" s="291" t="str">
        <f ca="true">+IF(OFFSET('Sanitation Data'!$F$32,0,10*ROW('Sanitation Data'!F88))="","",OFFSET('Sanitation Data'!$F$32,0,10*ROW('Sanitation Data'!F88)))</f>
        <v/>
      </c>
      <c r="CZ94" s="291" t="str">
        <f ca="true">+IF(OFFSET('Sanitation Data'!$G$28,0,10*ROW('Sanitation Data'!G88))="","",OFFSET('Sanitation Data'!$G$28,0,10*ROW('Sanitation Data'!G88)))</f>
        <v/>
      </c>
      <c r="DA94" s="291" t="str">
        <f ca="true">+IF(OFFSET('Sanitation Data'!$G$29,0,10*ROW('Sanitation Data'!G88))="","",OFFSET('Sanitation Data'!$G$29,0,10*ROW('Sanitation Data'!G88)))</f>
        <v/>
      </c>
      <c r="DB94" s="291" t="str">
        <f ca="true">+IF(OFFSET('Sanitation Data'!$G$30,0,10*ROW('Sanitation Data'!G88))="","",OFFSET('Sanitation Data'!$G$30,0,10*ROW('Sanitation Data'!G88)))</f>
        <v/>
      </c>
      <c r="DC94" s="291" t="str">
        <f ca="true">+IF(OFFSET('Sanitation Data'!$G$31,0,10*ROW('Sanitation Data'!G88))="","",OFFSET('Sanitation Data'!$G$31,0,10*ROW('Sanitation Data'!G88)))</f>
        <v/>
      </c>
      <c r="DD94" s="291" t="str">
        <f ca="true">+IF(OFFSET('Sanitation Data'!$G$32,0,10*ROW('Sanitation Data'!G88))="","",OFFSET('Sanitation Data'!$G$32,0,10*ROW('Sanitation Data'!G88)))</f>
        <v/>
      </c>
      <c r="DE94" s="291" t="str">
        <f ca="true">+IF(OFFSET('Sanitation Data'!$H$28,0,10*ROW('Sanitation Data'!H88))="","",OFFSET('Sanitation Data'!$H$28,0,10*ROW('Sanitation Data'!H88)))</f>
        <v/>
      </c>
      <c r="DF94" s="291" t="str">
        <f ca="true">+IF(OFFSET('Sanitation Data'!$H$29,0,10*ROW('Sanitation Data'!H88))="","",OFFSET('Sanitation Data'!$H$29,0,10*ROW('Sanitation Data'!H88)))</f>
        <v/>
      </c>
      <c r="DG94" s="291" t="str">
        <f ca="true">+IF(OFFSET('Sanitation Data'!$H$30,0,10*ROW('Sanitation Data'!H88))="","",OFFSET('Sanitation Data'!$H$30,0,10*ROW('Sanitation Data'!H88)))</f>
        <v/>
      </c>
      <c r="DH94" s="291" t="str">
        <f ca="true">+IF(OFFSET('Sanitation Data'!$H$31,0,10*ROW('Sanitation Data'!H88))="","",OFFSET('Sanitation Data'!$H$31,0,10*ROW('Sanitation Data'!H88)))</f>
        <v/>
      </c>
      <c r="DI94" s="291" t="str">
        <f ca="true">+IF(OFFSET('Sanitation Data'!$H$32,0,10*ROW('Sanitation Data'!H88))="","",OFFSET('Sanitation Data'!$H$32,0,10*ROW('Sanitation Data'!H88)))</f>
        <v/>
      </c>
      <c r="DJ94" s="291" t="str">
        <f ca="true">+IF(OFFSET('Sanitation Data'!$I$28,0,10*ROW('Sanitation Data'!I88))="","",OFFSET('Sanitation Data'!$I$28,0,10*ROW('Sanitation Data'!I88)))</f>
        <v/>
      </c>
      <c r="DK94" s="291" t="str">
        <f ca="true">+IF(OFFSET('Sanitation Data'!$I$29,0,10*ROW('Sanitation Data'!I88))="","",OFFSET('Sanitation Data'!$I$29,0,10*ROW('Sanitation Data'!I88)))</f>
        <v/>
      </c>
      <c r="DL94" s="291" t="str">
        <f ca="true">+IF(OFFSET('Sanitation Data'!$I$30,0,10*ROW('Sanitation Data'!I88))="","",OFFSET('Sanitation Data'!$I$30,0,10*ROW('Sanitation Data'!I88)))</f>
        <v/>
      </c>
      <c r="DM94" s="291" t="str">
        <f ca="true">+IF(OFFSET('Sanitation Data'!$I$31,0,10*ROW('Sanitation Data'!I88))="","",OFFSET('Sanitation Data'!$I$31,0,10*ROW('Sanitation Data'!I88)))</f>
        <v/>
      </c>
      <c r="DN94" s="291" t="str">
        <f ca="true">+IF(OFFSET('Sanitation Data'!$I$32,0,10*ROW('Sanitation Data'!I88))="","",OFFSET('Sanitation Data'!$I$32,0,10*ROW('Sanitation Data'!I88)))</f>
        <v/>
      </c>
      <c r="DO94" s="291" t="str">
        <f ca="true">+IF(OFFSET('Hygiene Data'!$D$11,0,10*ROW('Hygiene Data'!D88))="","",OFFSET('Hygiene Data'!$D$11,0,10*ROW('Hygiene Data'!D88)))</f>
        <v/>
      </c>
      <c r="DP94" s="291" t="str">
        <f ca="true">+IF(OFFSET('Hygiene Data'!$D$12,0,10*ROW('Hygiene Data'!D88))="","",OFFSET('Hygiene Data'!$D$12,0,10*ROW('Hygiene Data'!D88)))</f>
        <v/>
      </c>
      <c r="DQ94" s="291" t="str">
        <f ca="true">+IF(OFFSET('Hygiene Data'!$D$13,0,10*ROW('Hygiene Data'!D88))="","",OFFSET('Hygiene Data'!$D$13,0,10*ROW('Hygiene Data'!D88)))</f>
        <v/>
      </c>
      <c r="DR94" s="291" t="str">
        <f ca="true">+IF(OFFSET('Hygiene Data'!$E$11,0,10*ROW('Hygiene Data'!E88))="","",OFFSET('Hygiene Data'!$E$11,0,10*ROW('Hygiene Data'!E88)))</f>
        <v/>
      </c>
      <c r="DS94" s="291" t="str">
        <f ca="true">+IF(OFFSET('Hygiene Data'!$E$12,0,10*ROW('Hygiene Data'!E88))="","",OFFSET('Hygiene Data'!$E$12,0,10*ROW('Hygiene Data'!E88)))</f>
        <v/>
      </c>
      <c r="DT94" s="291" t="str">
        <f ca="true">+IF(OFFSET('Hygiene Data'!$E$13,0,10*ROW('Hygiene Data'!E88))="","",OFFSET('Hygiene Data'!$E$13,0,10*ROW('Hygiene Data'!E88)))</f>
        <v/>
      </c>
      <c r="DU94" s="291" t="str">
        <f ca="true">+IF(OFFSET('Hygiene Data'!$F$11,0,10*ROW('Hygiene Data'!F88))="","",OFFSET('Hygiene Data'!$F$11,0,10*ROW('Hygiene Data'!F88)))</f>
        <v/>
      </c>
      <c r="DV94" s="291" t="str">
        <f ca="true">+IF(OFFSET('Hygiene Data'!$F$12,0,10*ROW('Hygiene Data'!F88))="","",OFFSET('Hygiene Data'!$F$12,0,10*ROW('Hygiene Data'!F88)))</f>
        <v/>
      </c>
      <c r="DW94" s="291" t="str">
        <f ca="true">+IF(OFFSET('Hygiene Data'!$F$13,0,10*ROW('Hygiene Data'!F88))="","",OFFSET('Hygiene Data'!$F$13,0,10*ROW('Hygiene Data'!F88)))</f>
        <v/>
      </c>
      <c r="DX94" s="291" t="str">
        <f ca="true">+IF(OFFSET('Hygiene Data'!$G$11,0,10*ROW('Hygiene Data'!G88))="","",OFFSET('Hygiene Data'!$G$11,0,10*ROW('Hygiene Data'!G88)))</f>
        <v/>
      </c>
      <c r="DY94" s="291" t="str">
        <f ca="true">+IF(OFFSET('Hygiene Data'!$G$12,0,10*ROW('Hygiene Data'!G88))="","",OFFSET('Hygiene Data'!$G$12,0,10*ROW('Hygiene Data'!G88)))</f>
        <v/>
      </c>
      <c r="DZ94" s="291" t="str">
        <f ca="true">+IF(OFFSET('Hygiene Data'!$G$13,0,10*ROW('Hygiene Data'!G88))="","",OFFSET('Hygiene Data'!$G$13,0,10*ROW('Hygiene Data'!G88)))</f>
        <v/>
      </c>
      <c r="EA94" s="291" t="str">
        <f ca="true">+IF(OFFSET('Hygiene Data'!$H$11,0,10*ROW('Hygiene Data'!H88))="","",OFFSET('Hygiene Data'!$H$11,0,10*ROW('Hygiene Data'!H88)))</f>
        <v/>
      </c>
      <c r="EB94" s="291" t="str">
        <f ca="true">+IF(OFFSET('Hygiene Data'!$H$12,0,10*ROW('Hygiene Data'!H88))="","",OFFSET('Hygiene Data'!$H$12,0,10*ROW('Hygiene Data'!H88)))</f>
        <v/>
      </c>
      <c r="EC94" s="291" t="str">
        <f ca="true">+IF(OFFSET('Hygiene Data'!$H$13,0,10*ROW('Hygiene Data'!H88))="","",OFFSET('Hygiene Data'!$H$13,0,10*ROW('Hygiene Data'!H88)))</f>
        <v/>
      </c>
      <c r="ED94" s="291" t="str">
        <f ca="true">+IF(OFFSET('Hygiene Data'!$I$11,0,10*ROW('Hygiene Data'!I88))="","",OFFSET('Hygiene Data'!$I$11,0,10*ROW('Hygiene Data'!I88)))</f>
        <v/>
      </c>
      <c r="EE94" s="291" t="str">
        <f ca="true">+IF(OFFSET('Hygiene Data'!$I$12,0,10*ROW('Hygiene Data'!I88))="","",OFFSET('Hygiene Data'!$I$12,0,10*ROW('Hygiene Data'!I88)))</f>
        <v/>
      </c>
      <c r="EF94" s="291"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7"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91"/>
      <c r="BS95" s="291" t="str">
        <f ca="true">+IF(OFFSET('Water Data'!$D$27,0,10*ROW('Water Data'!D89))="","",OFFSET('Water Data'!$D$27,0,10*ROW('Water Data'!D89)))</f>
        <v/>
      </c>
      <c r="BT95" s="291" t="str">
        <f ca="true">+IF(OFFSET('Water Data'!$D$28,0,10*ROW('Water Data'!D89))="","",OFFSET('Water Data'!$D$28,0,10*ROW('Water Data'!D89)))</f>
        <v/>
      </c>
      <c r="BU95" s="291" t="str">
        <f ca="true">+IF(OFFSET('Water Data'!$D$29,0,10*ROW('Water Data'!D89))="","",OFFSET('Water Data'!$D$29,0,10*ROW('Water Data'!D89)))</f>
        <v/>
      </c>
      <c r="BV95" s="291" t="str">
        <f ca="true">+IF(OFFSET('Water Data'!$E$27,0,10*ROW('Water Data'!E89))="","",OFFSET('Water Data'!$E$27,0,10*ROW('Water Data'!E89)))</f>
        <v/>
      </c>
      <c r="BW95" s="291" t="str">
        <f ca="true">+IF(OFFSET('Water Data'!$E$28,0,10*ROW('Water Data'!E89))="","",OFFSET('Water Data'!$E$28,0,10*ROW('Water Data'!E89)))</f>
        <v/>
      </c>
      <c r="BX95" s="291" t="str">
        <f ca="true">+IF(OFFSET('Water Data'!$E$29,0,10*ROW('Water Data'!E89))="","",OFFSET('Water Data'!$E$29,0,10*ROW('Water Data'!E89)))</f>
        <v/>
      </c>
      <c r="BY95" s="291" t="str">
        <f ca="true">+IF(OFFSET('Water Data'!$F$27,0,10*ROW('Water Data'!F89))="","",OFFSET('Water Data'!$F$27,0,10*ROW('Water Data'!F89)))</f>
        <v/>
      </c>
      <c r="BZ95" s="291" t="str">
        <f ca="true">+IF(OFFSET('Water Data'!$F$28,0,10*ROW('Water Data'!F89))="","",OFFSET('Water Data'!$F$28,0,10*ROW('Water Data'!F89)))</f>
        <v/>
      </c>
      <c r="CA95" s="291" t="str">
        <f ca="true">+IF(OFFSET('Water Data'!$F$29,0,10*ROW('Water Data'!F89))="","",OFFSET('Water Data'!$F$29,0,10*ROW('Water Data'!F89)))</f>
        <v/>
      </c>
      <c r="CB95" s="291" t="str">
        <f ca="true">+IF(OFFSET('Water Data'!$G$27,0,10*ROW('Water Data'!G89))="","",OFFSET('Water Data'!$G$27,0,10*ROW('Water Data'!G89)))</f>
        <v/>
      </c>
      <c r="CC95" s="291" t="str">
        <f ca="true">+IF(OFFSET('Water Data'!$G$28,0,10*ROW('Water Data'!G89))="","",OFFSET('Water Data'!$G$28,0,10*ROW('Water Data'!G89)))</f>
        <v/>
      </c>
      <c r="CD95" s="291" t="str">
        <f ca="true">+IF(OFFSET('Water Data'!$G$29,0,10*ROW('Water Data'!G89))="","",OFFSET('Water Data'!$G$29,0,10*ROW('Water Data'!G89)))</f>
        <v/>
      </c>
      <c r="CE95" s="291" t="str">
        <f ca="true">+IF(OFFSET('Water Data'!$H$27,0,10*ROW('Water Data'!H89))="","",OFFSET('Water Data'!$H$27,0,10*ROW('Water Data'!H89)))</f>
        <v/>
      </c>
      <c r="CF95" s="291" t="str">
        <f ca="true">+IF(OFFSET('Water Data'!$H$28,0,10*ROW('Water Data'!H89))="","",OFFSET('Water Data'!$H$28,0,10*ROW('Water Data'!H89)))</f>
        <v/>
      </c>
      <c r="CG95" s="291" t="str">
        <f ca="true">+IF(OFFSET('Water Data'!$H$29,0,10*ROW('Water Data'!H89))="","",OFFSET('Water Data'!$H$29,0,10*ROW('Water Data'!H89)))</f>
        <v/>
      </c>
      <c r="CH95" s="291" t="str">
        <f ca="true">+IF(OFFSET('Water Data'!$I$27,0,10*ROW('Water Data'!I89))="","",OFFSET('Water Data'!$I$27,0,10*ROW('Water Data'!I89)))</f>
        <v/>
      </c>
      <c r="CI95" s="291" t="str">
        <f ca="true">+IF(OFFSET('Water Data'!$I$28,0,10*ROW('Water Data'!I89))="","",OFFSET('Water Data'!$I$28,0,10*ROW('Water Data'!I89)))</f>
        <v/>
      </c>
      <c r="CJ95" s="291" t="str">
        <f ca="true">+IF(OFFSET('Water Data'!$I$29,0,10*ROW('Water Data'!I89))="","",OFFSET('Water Data'!$I$29,0,10*ROW('Water Data'!I89)))</f>
        <v/>
      </c>
      <c r="CK95" s="291" t="str">
        <f ca="true">+IF(OFFSET('Sanitation Data'!$D$28,0,10*ROW('Sanitation Data'!D89))="","",OFFSET('Sanitation Data'!$D$28,0,10*ROW('Sanitation Data'!D89)))</f>
        <v/>
      </c>
      <c r="CL95" s="291" t="str">
        <f ca="true">+IF(OFFSET('Sanitation Data'!$D$29,0,10*ROW('Sanitation Data'!D89))="","",OFFSET('Sanitation Data'!$D$29,0,10*ROW('Sanitation Data'!D89)))</f>
        <v/>
      </c>
      <c r="CM95" s="291" t="str">
        <f ca="true">+IF(OFFSET('Sanitation Data'!$D$30,0,10*ROW('Sanitation Data'!D89))="","",OFFSET('Sanitation Data'!$D$30,0,10*ROW('Sanitation Data'!D89)))</f>
        <v/>
      </c>
      <c r="CN95" s="291" t="str">
        <f ca="true">+IF(OFFSET('Sanitation Data'!$D$31,0,10*ROW('Sanitation Data'!D89))="","",OFFSET('Sanitation Data'!$D$31,0,10*ROW('Sanitation Data'!D89)))</f>
        <v/>
      </c>
      <c r="CO95" s="291" t="str">
        <f ca="true">+IF(OFFSET('Sanitation Data'!$D$32,0,10*ROW('Sanitation Data'!D89))="","",OFFSET('Sanitation Data'!$D$32,0,10*ROW('Sanitation Data'!D89)))</f>
        <v/>
      </c>
      <c r="CP95" s="291" t="str">
        <f ca="true">+IF(OFFSET('Sanitation Data'!$E$28,0,10*ROW('Sanitation Data'!E89))="","",OFFSET('Sanitation Data'!$E$28,0,10*ROW('Sanitation Data'!E89)))</f>
        <v/>
      </c>
      <c r="CQ95" s="291" t="str">
        <f ca="true">+IF(OFFSET('Sanitation Data'!$E$29,0,10*ROW('Sanitation Data'!E89))="","",OFFSET('Sanitation Data'!$E$29,0,10*ROW('Sanitation Data'!E89)))</f>
        <v/>
      </c>
      <c r="CR95" s="291" t="str">
        <f ca="true">+IF(OFFSET('Sanitation Data'!$E$30,0,10*ROW('Sanitation Data'!E89))="","",OFFSET('Sanitation Data'!$E$30,0,10*ROW('Sanitation Data'!E89)))</f>
        <v/>
      </c>
      <c r="CS95" s="291" t="str">
        <f ca="true">+IF(OFFSET('Sanitation Data'!$E$31,0,10*ROW('Sanitation Data'!E89))="","",OFFSET('Sanitation Data'!$E$31,0,10*ROW('Sanitation Data'!E89)))</f>
        <v/>
      </c>
      <c r="CT95" s="291" t="str">
        <f ca="true">+IF(OFFSET('Sanitation Data'!$E$32,0,10*ROW('Sanitation Data'!E89))="","",OFFSET('Sanitation Data'!$E$32,0,10*ROW('Sanitation Data'!E89)))</f>
        <v/>
      </c>
      <c r="CU95" s="291" t="str">
        <f ca="true">+IF(OFFSET('Sanitation Data'!$F$28,0,10*ROW('Sanitation Data'!F89))="","",OFFSET('Sanitation Data'!$F$28,0,10*ROW('Sanitation Data'!F89)))</f>
        <v/>
      </c>
      <c r="CV95" s="291" t="str">
        <f ca="true">+IF(OFFSET('Sanitation Data'!$F$29,0,10*ROW('Sanitation Data'!F89))="","",OFFSET('Sanitation Data'!$F$29,0,10*ROW('Sanitation Data'!F89)))</f>
        <v/>
      </c>
      <c r="CW95" s="291" t="str">
        <f ca="true">+IF(OFFSET('Sanitation Data'!$F$30,0,10*ROW('Sanitation Data'!F89))="","",OFFSET('Sanitation Data'!$F$30,0,10*ROW('Sanitation Data'!F89)))</f>
        <v/>
      </c>
      <c r="CX95" s="291" t="str">
        <f ca="true">+IF(OFFSET('Sanitation Data'!$F$31,0,10*ROW('Sanitation Data'!F89))="","",OFFSET('Sanitation Data'!$F$31,0,10*ROW('Sanitation Data'!F89)))</f>
        <v/>
      </c>
      <c r="CY95" s="291" t="str">
        <f ca="true">+IF(OFFSET('Sanitation Data'!$F$32,0,10*ROW('Sanitation Data'!F89))="","",OFFSET('Sanitation Data'!$F$32,0,10*ROW('Sanitation Data'!F89)))</f>
        <v/>
      </c>
      <c r="CZ95" s="291" t="str">
        <f ca="true">+IF(OFFSET('Sanitation Data'!$G$28,0,10*ROW('Sanitation Data'!G89))="","",OFFSET('Sanitation Data'!$G$28,0,10*ROW('Sanitation Data'!G89)))</f>
        <v/>
      </c>
      <c r="DA95" s="291" t="str">
        <f ca="true">+IF(OFFSET('Sanitation Data'!$G$29,0,10*ROW('Sanitation Data'!G89))="","",OFFSET('Sanitation Data'!$G$29,0,10*ROW('Sanitation Data'!G89)))</f>
        <v/>
      </c>
      <c r="DB95" s="291" t="str">
        <f ca="true">+IF(OFFSET('Sanitation Data'!$G$30,0,10*ROW('Sanitation Data'!G89))="","",OFFSET('Sanitation Data'!$G$30,0,10*ROW('Sanitation Data'!G89)))</f>
        <v/>
      </c>
      <c r="DC95" s="291" t="str">
        <f ca="true">+IF(OFFSET('Sanitation Data'!$G$31,0,10*ROW('Sanitation Data'!G89))="","",OFFSET('Sanitation Data'!$G$31,0,10*ROW('Sanitation Data'!G89)))</f>
        <v/>
      </c>
      <c r="DD95" s="291" t="str">
        <f ca="true">+IF(OFFSET('Sanitation Data'!$G$32,0,10*ROW('Sanitation Data'!G89))="","",OFFSET('Sanitation Data'!$G$32,0,10*ROW('Sanitation Data'!G89)))</f>
        <v/>
      </c>
      <c r="DE95" s="291" t="str">
        <f ca="true">+IF(OFFSET('Sanitation Data'!$H$28,0,10*ROW('Sanitation Data'!H89))="","",OFFSET('Sanitation Data'!$H$28,0,10*ROW('Sanitation Data'!H89)))</f>
        <v/>
      </c>
      <c r="DF95" s="291" t="str">
        <f ca="true">+IF(OFFSET('Sanitation Data'!$H$29,0,10*ROW('Sanitation Data'!H89))="","",OFFSET('Sanitation Data'!$H$29,0,10*ROW('Sanitation Data'!H89)))</f>
        <v/>
      </c>
      <c r="DG95" s="291" t="str">
        <f ca="true">+IF(OFFSET('Sanitation Data'!$H$30,0,10*ROW('Sanitation Data'!H89))="","",OFFSET('Sanitation Data'!$H$30,0,10*ROW('Sanitation Data'!H89)))</f>
        <v/>
      </c>
      <c r="DH95" s="291" t="str">
        <f ca="true">+IF(OFFSET('Sanitation Data'!$H$31,0,10*ROW('Sanitation Data'!H89))="","",OFFSET('Sanitation Data'!$H$31,0,10*ROW('Sanitation Data'!H89)))</f>
        <v/>
      </c>
      <c r="DI95" s="291" t="str">
        <f ca="true">+IF(OFFSET('Sanitation Data'!$H$32,0,10*ROW('Sanitation Data'!H89))="","",OFFSET('Sanitation Data'!$H$32,0,10*ROW('Sanitation Data'!H89)))</f>
        <v/>
      </c>
      <c r="DJ95" s="291" t="str">
        <f ca="true">+IF(OFFSET('Sanitation Data'!$I$28,0,10*ROW('Sanitation Data'!I89))="","",OFFSET('Sanitation Data'!$I$28,0,10*ROW('Sanitation Data'!I89)))</f>
        <v/>
      </c>
      <c r="DK95" s="291" t="str">
        <f ca="true">+IF(OFFSET('Sanitation Data'!$I$29,0,10*ROW('Sanitation Data'!I89))="","",OFFSET('Sanitation Data'!$I$29,0,10*ROW('Sanitation Data'!I89)))</f>
        <v/>
      </c>
      <c r="DL95" s="291" t="str">
        <f ca="true">+IF(OFFSET('Sanitation Data'!$I$30,0,10*ROW('Sanitation Data'!I89))="","",OFFSET('Sanitation Data'!$I$30,0,10*ROW('Sanitation Data'!I89)))</f>
        <v/>
      </c>
      <c r="DM95" s="291" t="str">
        <f ca="true">+IF(OFFSET('Sanitation Data'!$I$31,0,10*ROW('Sanitation Data'!I89))="","",OFFSET('Sanitation Data'!$I$31,0,10*ROW('Sanitation Data'!I89)))</f>
        <v/>
      </c>
      <c r="DN95" s="291" t="str">
        <f ca="true">+IF(OFFSET('Sanitation Data'!$I$32,0,10*ROW('Sanitation Data'!I89))="","",OFFSET('Sanitation Data'!$I$32,0,10*ROW('Sanitation Data'!I89)))</f>
        <v/>
      </c>
      <c r="DO95" s="291" t="str">
        <f ca="true">+IF(OFFSET('Hygiene Data'!$D$11,0,10*ROW('Hygiene Data'!D89))="","",OFFSET('Hygiene Data'!$D$11,0,10*ROW('Hygiene Data'!D89)))</f>
        <v/>
      </c>
      <c r="DP95" s="291" t="str">
        <f ca="true">+IF(OFFSET('Hygiene Data'!$D$12,0,10*ROW('Hygiene Data'!D89))="","",OFFSET('Hygiene Data'!$D$12,0,10*ROW('Hygiene Data'!D89)))</f>
        <v/>
      </c>
      <c r="DQ95" s="291" t="str">
        <f ca="true">+IF(OFFSET('Hygiene Data'!$D$13,0,10*ROW('Hygiene Data'!D89))="","",OFFSET('Hygiene Data'!$D$13,0,10*ROW('Hygiene Data'!D89)))</f>
        <v/>
      </c>
      <c r="DR95" s="291" t="str">
        <f ca="true">+IF(OFFSET('Hygiene Data'!$E$11,0,10*ROW('Hygiene Data'!E89))="","",OFFSET('Hygiene Data'!$E$11,0,10*ROW('Hygiene Data'!E89)))</f>
        <v/>
      </c>
      <c r="DS95" s="291" t="str">
        <f ca="true">+IF(OFFSET('Hygiene Data'!$E$12,0,10*ROW('Hygiene Data'!E89))="","",OFFSET('Hygiene Data'!$E$12,0,10*ROW('Hygiene Data'!E89)))</f>
        <v/>
      </c>
      <c r="DT95" s="291" t="str">
        <f ca="true">+IF(OFFSET('Hygiene Data'!$E$13,0,10*ROW('Hygiene Data'!E89))="","",OFFSET('Hygiene Data'!$E$13,0,10*ROW('Hygiene Data'!E89)))</f>
        <v/>
      </c>
      <c r="DU95" s="291" t="str">
        <f ca="true">+IF(OFFSET('Hygiene Data'!$F$11,0,10*ROW('Hygiene Data'!F89))="","",OFFSET('Hygiene Data'!$F$11,0,10*ROW('Hygiene Data'!F89)))</f>
        <v/>
      </c>
      <c r="DV95" s="291" t="str">
        <f ca="true">+IF(OFFSET('Hygiene Data'!$F$12,0,10*ROW('Hygiene Data'!F89))="","",OFFSET('Hygiene Data'!$F$12,0,10*ROW('Hygiene Data'!F89)))</f>
        <v/>
      </c>
      <c r="DW95" s="291" t="str">
        <f ca="true">+IF(OFFSET('Hygiene Data'!$F$13,0,10*ROW('Hygiene Data'!F89))="","",OFFSET('Hygiene Data'!$F$13,0,10*ROW('Hygiene Data'!F89)))</f>
        <v/>
      </c>
      <c r="DX95" s="291" t="str">
        <f ca="true">+IF(OFFSET('Hygiene Data'!$G$11,0,10*ROW('Hygiene Data'!G89))="","",OFFSET('Hygiene Data'!$G$11,0,10*ROW('Hygiene Data'!G89)))</f>
        <v/>
      </c>
      <c r="DY95" s="291" t="str">
        <f ca="true">+IF(OFFSET('Hygiene Data'!$G$12,0,10*ROW('Hygiene Data'!G89))="","",OFFSET('Hygiene Data'!$G$12,0,10*ROW('Hygiene Data'!G89)))</f>
        <v/>
      </c>
      <c r="DZ95" s="291" t="str">
        <f ca="true">+IF(OFFSET('Hygiene Data'!$G$13,0,10*ROW('Hygiene Data'!G89))="","",OFFSET('Hygiene Data'!$G$13,0,10*ROW('Hygiene Data'!G89)))</f>
        <v/>
      </c>
      <c r="EA95" s="291" t="str">
        <f ca="true">+IF(OFFSET('Hygiene Data'!$H$11,0,10*ROW('Hygiene Data'!H89))="","",OFFSET('Hygiene Data'!$H$11,0,10*ROW('Hygiene Data'!H89)))</f>
        <v/>
      </c>
      <c r="EB95" s="291" t="str">
        <f ca="true">+IF(OFFSET('Hygiene Data'!$H$12,0,10*ROW('Hygiene Data'!H89))="","",OFFSET('Hygiene Data'!$H$12,0,10*ROW('Hygiene Data'!H89)))</f>
        <v/>
      </c>
      <c r="EC95" s="291" t="str">
        <f ca="true">+IF(OFFSET('Hygiene Data'!$H$13,0,10*ROW('Hygiene Data'!H89))="","",OFFSET('Hygiene Data'!$H$13,0,10*ROW('Hygiene Data'!H89)))</f>
        <v/>
      </c>
      <c r="ED95" s="291" t="str">
        <f ca="true">+IF(OFFSET('Hygiene Data'!$I$11,0,10*ROW('Hygiene Data'!I89))="","",OFFSET('Hygiene Data'!$I$11,0,10*ROW('Hygiene Data'!I89)))</f>
        <v/>
      </c>
      <c r="EE95" s="291" t="str">
        <f ca="true">+IF(OFFSET('Hygiene Data'!$I$12,0,10*ROW('Hygiene Data'!I89))="","",OFFSET('Hygiene Data'!$I$12,0,10*ROW('Hygiene Data'!I89)))</f>
        <v/>
      </c>
      <c r="EF95" s="291"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7"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91"/>
      <c r="BS96" s="291" t="str">
        <f ca="true">+IF(OFFSET('Water Data'!$D$27,0,10*ROW('Water Data'!D90))="","",OFFSET('Water Data'!$D$27,0,10*ROW('Water Data'!D90)))</f>
        <v/>
      </c>
      <c r="BT96" s="291" t="str">
        <f ca="true">+IF(OFFSET('Water Data'!$D$28,0,10*ROW('Water Data'!D90))="","",OFFSET('Water Data'!$D$28,0,10*ROW('Water Data'!D90)))</f>
        <v/>
      </c>
      <c r="BU96" s="291" t="str">
        <f ca="true">+IF(OFFSET('Water Data'!$D$29,0,10*ROW('Water Data'!D90))="","",OFFSET('Water Data'!$D$29,0,10*ROW('Water Data'!D90)))</f>
        <v/>
      </c>
      <c r="BV96" s="291" t="str">
        <f ca="true">+IF(OFFSET('Water Data'!$E$27,0,10*ROW('Water Data'!E90))="","",OFFSET('Water Data'!$E$27,0,10*ROW('Water Data'!E90)))</f>
        <v/>
      </c>
      <c r="BW96" s="291" t="str">
        <f ca="true">+IF(OFFSET('Water Data'!$E$28,0,10*ROW('Water Data'!E90))="","",OFFSET('Water Data'!$E$28,0,10*ROW('Water Data'!E90)))</f>
        <v/>
      </c>
      <c r="BX96" s="291" t="str">
        <f ca="true">+IF(OFFSET('Water Data'!$E$29,0,10*ROW('Water Data'!E90))="","",OFFSET('Water Data'!$E$29,0,10*ROW('Water Data'!E90)))</f>
        <v/>
      </c>
      <c r="BY96" s="291" t="str">
        <f ca="true">+IF(OFFSET('Water Data'!$F$27,0,10*ROW('Water Data'!F90))="","",OFFSET('Water Data'!$F$27,0,10*ROW('Water Data'!F90)))</f>
        <v/>
      </c>
      <c r="BZ96" s="291" t="str">
        <f ca="true">+IF(OFFSET('Water Data'!$F$28,0,10*ROW('Water Data'!F90))="","",OFFSET('Water Data'!$F$28,0,10*ROW('Water Data'!F90)))</f>
        <v/>
      </c>
      <c r="CA96" s="291" t="str">
        <f ca="true">+IF(OFFSET('Water Data'!$F$29,0,10*ROW('Water Data'!F90))="","",OFFSET('Water Data'!$F$29,0,10*ROW('Water Data'!F90)))</f>
        <v/>
      </c>
      <c r="CB96" s="291" t="str">
        <f ca="true">+IF(OFFSET('Water Data'!$G$27,0,10*ROW('Water Data'!G90))="","",OFFSET('Water Data'!$G$27,0,10*ROW('Water Data'!G90)))</f>
        <v/>
      </c>
      <c r="CC96" s="291" t="str">
        <f ca="true">+IF(OFFSET('Water Data'!$G$28,0,10*ROW('Water Data'!G90))="","",OFFSET('Water Data'!$G$28,0,10*ROW('Water Data'!G90)))</f>
        <v/>
      </c>
      <c r="CD96" s="291" t="str">
        <f ca="true">+IF(OFFSET('Water Data'!$G$29,0,10*ROW('Water Data'!G90))="","",OFFSET('Water Data'!$G$29,0,10*ROW('Water Data'!G90)))</f>
        <v/>
      </c>
      <c r="CE96" s="291" t="str">
        <f ca="true">+IF(OFFSET('Water Data'!$H$27,0,10*ROW('Water Data'!H90))="","",OFFSET('Water Data'!$H$27,0,10*ROW('Water Data'!H90)))</f>
        <v/>
      </c>
      <c r="CF96" s="291" t="str">
        <f ca="true">+IF(OFFSET('Water Data'!$H$28,0,10*ROW('Water Data'!H90))="","",OFFSET('Water Data'!$H$28,0,10*ROW('Water Data'!H90)))</f>
        <v/>
      </c>
      <c r="CG96" s="291" t="str">
        <f ca="true">+IF(OFFSET('Water Data'!$H$29,0,10*ROW('Water Data'!H90))="","",OFFSET('Water Data'!$H$29,0,10*ROW('Water Data'!H90)))</f>
        <v/>
      </c>
      <c r="CH96" s="291" t="str">
        <f ca="true">+IF(OFFSET('Water Data'!$I$27,0,10*ROW('Water Data'!I90))="","",OFFSET('Water Data'!$I$27,0,10*ROW('Water Data'!I90)))</f>
        <v/>
      </c>
      <c r="CI96" s="291" t="str">
        <f ca="true">+IF(OFFSET('Water Data'!$I$28,0,10*ROW('Water Data'!I90))="","",OFFSET('Water Data'!$I$28,0,10*ROW('Water Data'!I90)))</f>
        <v/>
      </c>
      <c r="CJ96" s="291" t="str">
        <f ca="true">+IF(OFFSET('Water Data'!$I$29,0,10*ROW('Water Data'!I90))="","",OFFSET('Water Data'!$I$29,0,10*ROW('Water Data'!I90)))</f>
        <v/>
      </c>
      <c r="CK96" s="291" t="str">
        <f ca="true">+IF(OFFSET('Sanitation Data'!$D$28,0,10*ROW('Sanitation Data'!D90))="","",OFFSET('Sanitation Data'!$D$28,0,10*ROW('Sanitation Data'!D90)))</f>
        <v/>
      </c>
      <c r="CL96" s="291" t="str">
        <f ca="true">+IF(OFFSET('Sanitation Data'!$D$29,0,10*ROW('Sanitation Data'!D90))="","",OFFSET('Sanitation Data'!$D$29,0,10*ROW('Sanitation Data'!D90)))</f>
        <v/>
      </c>
      <c r="CM96" s="291" t="str">
        <f ca="true">+IF(OFFSET('Sanitation Data'!$D$30,0,10*ROW('Sanitation Data'!D90))="","",OFFSET('Sanitation Data'!$D$30,0,10*ROW('Sanitation Data'!D90)))</f>
        <v/>
      </c>
      <c r="CN96" s="291" t="str">
        <f ca="true">+IF(OFFSET('Sanitation Data'!$D$31,0,10*ROW('Sanitation Data'!D90))="","",OFFSET('Sanitation Data'!$D$31,0,10*ROW('Sanitation Data'!D90)))</f>
        <v/>
      </c>
      <c r="CO96" s="291" t="str">
        <f ca="true">+IF(OFFSET('Sanitation Data'!$D$32,0,10*ROW('Sanitation Data'!D90))="","",OFFSET('Sanitation Data'!$D$32,0,10*ROW('Sanitation Data'!D90)))</f>
        <v/>
      </c>
      <c r="CP96" s="291" t="str">
        <f ca="true">+IF(OFFSET('Sanitation Data'!$E$28,0,10*ROW('Sanitation Data'!E90))="","",OFFSET('Sanitation Data'!$E$28,0,10*ROW('Sanitation Data'!E90)))</f>
        <v/>
      </c>
      <c r="CQ96" s="291" t="str">
        <f ca="true">+IF(OFFSET('Sanitation Data'!$E$29,0,10*ROW('Sanitation Data'!E90))="","",OFFSET('Sanitation Data'!$E$29,0,10*ROW('Sanitation Data'!E90)))</f>
        <v/>
      </c>
      <c r="CR96" s="291" t="str">
        <f ca="true">+IF(OFFSET('Sanitation Data'!$E$30,0,10*ROW('Sanitation Data'!E90))="","",OFFSET('Sanitation Data'!$E$30,0,10*ROW('Sanitation Data'!E90)))</f>
        <v/>
      </c>
      <c r="CS96" s="291" t="str">
        <f ca="true">+IF(OFFSET('Sanitation Data'!$E$31,0,10*ROW('Sanitation Data'!E90))="","",OFFSET('Sanitation Data'!$E$31,0,10*ROW('Sanitation Data'!E90)))</f>
        <v/>
      </c>
      <c r="CT96" s="291" t="str">
        <f ca="true">+IF(OFFSET('Sanitation Data'!$E$32,0,10*ROW('Sanitation Data'!E90))="","",OFFSET('Sanitation Data'!$E$32,0,10*ROW('Sanitation Data'!E90)))</f>
        <v/>
      </c>
      <c r="CU96" s="291" t="str">
        <f ca="true">+IF(OFFSET('Sanitation Data'!$F$28,0,10*ROW('Sanitation Data'!F90))="","",OFFSET('Sanitation Data'!$F$28,0,10*ROW('Sanitation Data'!F90)))</f>
        <v/>
      </c>
      <c r="CV96" s="291" t="str">
        <f ca="true">+IF(OFFSET('Sanitation Data'!$F$29,0,10*ROW('Sanitation Data'!F90))="","",OFFSET('Sanitation Data'!$F$29,0,10*ROW('Sanitation Data'!F90)))</f>
        <v/>
      </c>
      <c r="CW96" s="291" t="str">
        <f ca="true">+IF(OFFSET('Sanitation Data'!$F$30,0,10*ROW('Sanitation Data'!F90))="","",OFFSET('Sanitation Data'!$F$30,0,10*ROW('Sanitation Data'!F90)))</f>
        <v/>
      </c>
      <c r="CX96" s="291" t="str">
        <f ca="true">+IF(OFFSET('Sanitation Data'!$F$31,0,10*ROW('Sanitation Data'!F90))="","",OFFSET('Sanitation Data'!$F$31,0,10*ROW('Sanitation Data'!F90)))</f>
        <v/>
      </c>
      <c r="CY96" s="291" t="str">
        <f ca="true">+IF(OFFSET('Sanitation Data'!$F$32,0,10*ROW('Sanitation Data'!F90))="","",OFFSET('Sanitation Data'!$F$32,0,10*ROW('Sanitation Data'!F90)))</f>
        <v/>
      </c>
      <c r="CZ96" s="291" t="str">
        <f ca="true">+IF(OFFSET('Sanitation Data'!$G$28,0,10*ROW('Sanitation Data'!G90))="","",OFFSET('Sanitation Data'!$G$28,0,10*ROW('Sanitation Data'!G90)))</f>
        <v/>
      </c>
      <c r="DA96" s="291" t="str">
        <f ca="true">+IF(OFFSET('Sanitation Data'!$G$29,0,10*ROW('Sanitation Data'!G90))="","",OFFSET('Sanitation Data'!$G$29,0,10*ROW('Sanitation Data'!G90)))</f>
        <v/>
      </c>
      <c r="DB96" s="291" t="str">
        <f ca="true">+IF(OFFSET('Sanitation Data'!$G$30,0,10*ROW('Sanitation Data'!G90))="","",OFFSET('Sanitation Data'!$G$30,0,10*ROW('Sanitation Data'!G90)))</f>
        <v/>
      </c>
      <c r="DC96" s="291" t="str">
        <f ca="true">+IF(OFFSET('Sanitation Data'!$G$31,0,10*ROW('Sanitation Data'!G90))="","",OFFSET('Sanitation Data'!$G$31,0,10*ROW('Sanitation Data'!G90)))</f>
        <v/>
      </c>
      <c r="DD96" s="291" t="str">
        <f ca="true">+IF(OFFSET('Sanitation Data'!$G$32,0,10*ROW('Sanitation Data'!G90))="","",OFFSET('Sanitation Data'!$G$32,0,10*ROW('Sanitation Data'!G90)))</f>
        <v/>
      </c>
      <c r="DE96" s="291" t="str">
        <f ca="true">+IF(OFFSET('Sanitation Data'!$H$28,0,10*ROW('Sanitation Data'!H90))="","",OFFSET('Sanitation Data'!$H$28,0,10*ROW('Sanitation Data'!H90)))</f>
        <v/>
      </c>
      <c r="DF96" s="291" t="str">
        <f ca="true">+IF(OFFSET('Sanitation Data'!$H$29,0,10*ROW('Sanitation Data'!H90))="","",OFFSET('Sanitation Data'!$H$29,0,10*ROW('Sanitation Data'!H90)))</f>
        <v/>
      </c>
      <c r="DG96" s="291" t="str">
        <f ca="true">+IF(OFFSET('Sanitation Data'!$H$30,0,10*ROW('Sanitation Data'!H90))="","",OFFSET('Sanitation Data'!$H$30,0,10*ROW('Sanitation Data'!H90)))</f>
        <v/>
      </c>
      <c r="DH96" s="291" t="str">
        <f ca="true">+IF(OFFSET('Sanitation Data'!$H$31,0,10*ROW('Sanitation Data'!H90))="","",OFFSET('Sanitation Data'!$H$31,0,10*ROW('Sanitation Data'!H90)))</f>
        <v/>
      </c>
      <c r="DI96" s="291" t="str">
        <f ca="true">+IF(OFFSET('Sanitation Data'!$H$32,0,10*ROW('Sanitation Data'!H90))="","",OFFSET('Sanitation Data'!$H$32,0,10*ROW('Sanitation Data'!H90)))</f>
        <v/>
      </c>
      <c r="DJ96" s="291" t="str">
        <f ca="true">+IF(OFFSET('Sanitation Data'!$I$28,0,10*ROW('Sanitation Data'!I90))="","",OFFSET('Sanitation Data'!$I$28,0,10*ROW('Sanitation Data'!I90)))</f>
        <v/>
      </c>
      <c r="DK96" s="291" t="str">
        <f ca="true">+IF(OFFSET('Sanitation Data'!$I$29,0,10*ROW('Sanitation Data'!I90))="","",OFFSET('Sanitation Data'!$I$29,0,10*ROW('Sanitation Data'!I90)))</f>
        <v/>
      </c>
      <c r="DL96" s="291" t="str">
        <f ca="true">+IF(OFFSET('Sanitation Data'!$I$30,0,10*ROW('Sanitation Data'!I90))="","",OFFSET('Sanitation Data'!$I$30,0,10*ROW('Sanitation Data'!I90)))</f>
        <v/>
      </c>
      <c r="DM96" s="291" t="str">
        <f ca="true">+IF(OFFSET('Sanitation Data'!$I$31,0,10*ROW('Sanitation Data'!I90))="","",OFFSET('Sanitation Data'!$I$31,0,10*ROW('Sanitation Data'!I90)))</f>
        <v/>
      </c>
      <c r="DN96" s="291" t="str">
        <f ca="true">+IF(OFFSET('Sanitation Data'!$I$32,0,10*ROW('Sanitation Data'!I90))="","",OFFSET('Sanitation Data'!$I$32,0,10*ROW('Sanitation Data'!I90)))</f>
        <v/>
      </c>
      <c r="DO96" s="291" t="str">
        <f ca="true">+IF(OFFSET('Hygiene Data'!$D$11,0,10*ROW('Hygiene Data'!D90))="","",OFFSET('Hygiene Data'!$D$11,0,10*ROW('Hygiene Data'!D90)))</f>
        <v/>
      </c>
      <c r="DP96" s="291" t="str">
        <f ca="true">+IF(OFFSET('Hygiene Data'!$D$12,0,10*ROW('Hygiene Data'!D90))="","",OFFSET('Hygiene Data'!$D$12,0,10*ROW('Hygiene Data'!D90)))</f>
        <v/>
      </c>
      <c r="DQ96" s="291" t="str">
        <f ca="true">+IF(OFFSET('Hygiene Data'!$D$13,0,10*ROW('Hygiene Data'!D90))="","",OFFSET('Hygiene Data'!$D$13,0,10*ROW('Hygiene Data'!D90)))</f>
        <v/>
      </c>
      <c r="DR96" s="291" t="str">
        <f ca="true">+IF(OFFSET('Hygiene Data'!$E$11,0,10*ROW('Hygiene Data'!E90))="","",OFFSET('Hygiene Data'!$E$11,0,10*ROW('Hygiene Data'!E90)))</f>
        <v/>
      </c>
      <c r="DS96" s="291" t="str">
        <f ca="true">+IF(OFFSET('Hygiene Data'!$E$12,0,10*ROW('Hygiene Data'!E90))="","",OFFSET('Hygiene Data'!$E$12,0,10*ROW('Hygiene Data'!E90)))</f>
        <v/>
      </c>
      <c r="DT96" s="291" t="str">
        <f ca="true">+IF(OFFSET('Hygiene Data'!$E$13,0,10*ROW('Hygiene Data'!E90))="","",OFFSET('Hygiene Data'!$E$13,0,10*ROW('Hygiene Data'!E90)))</f>
        <v/>
      </c>
      <c r="DU96" s="291" t="str">
        <f ca="true">+IF(OFFSET('Hygiene Data'!$F$11,0,10*ROW('Hygiene Data'!F90))="","",OFFSET('Hygiene Data'!$F$11,0,10*ROW('Hygiene Data'!F90)))</f>
        <v/>
      </c>
      <c r="DV96" s="291" t="str">
        <f ca="true">+IF(OFFSET('Hygiene Data'!$F$12,0,10*ROW('Hygiene Data'!F90))="","",OFFSET('Hygiene Data'!$F$12,0,10*ROW('Hygiene Data'!F90)))</f>
        <v/>
      </c>
      <c r="DW96" s="291" t="str">
        <f ca="true">+IF(OFFSET('Hygiene Data'!$F$13,0,10*ROW('Hygiene Data'!F90))="","",OFFSET('Hygiene Data'!$F$13,0,10*ROW('Hygiene Data'!F90)))</f>
        <v/>
      </c>
      <c r="DX96" s="291" t="str">
        <f ca="true">+IF(OFFSET('Hygiene Data'!$G$11,0,10*ROW('Hygiene Data'!G90))="","",OFFSET('Hygiene Data'!$G$11,0,10*ROW('Hygiene Data'!G90)))</f>
        <v/>
      </c>
      <c r="DY96" s="291" t="str">
        <f ca="true">+IF(OFFSET('Hygiene Data'!$G$12,0,10*ROW('Hygiene Data'!G90))="","",OFFSET('Hygiene Data'!$G$12,0,10*ROW('Hygiene Data'!G90)))</f>
        <v/>
      </c>
      <c r="DZ96" s="291" t="str">
        <f ca="true">+IF(OFFSET('Hygiene Data'!$G$13,0,10*ROW('Hygiene Data'!G90))="","",OFFSET('Hygiene Data'!$G$13,0,10*ROW('Hygiene Data'!G90)))</f>
        <v/>
      </c>
      <c r="EA96" s="291" t="str">
        <f ca="true">+IF(OFFSET('Hygiene Data'!$H$11,0,10*ROW('Hygiene Data'!H90))="","",OFFSET('Hygiene Data'!$H$11,0,10*ROW('Hygiene Data'!H90)))</f>
        <v/>
      </c>
      <c r="EB96" s="291" t="str">
        <f ca="true">+IF(OFFSET('Hygiene Data'!$H$12,0,10*ROW('Hygiene Data'!H90))="","",OFFSET('Hygiene Data'!$H$12,0,10*ROW('Hygiene Data'!H90)))</f>
        <v/>
      </c>
      <c r="EC96" s="291" t="str">
        <f ca="true">+IF(OFFSET('Hygiene Data'!$H$13,0,10*ROW('Hygiene Data'!H90))="","",OFFSET('Hygiene Data'!$H$13,0,10*ROW('Hygiene Data'!H90)))</f>
        <v/>
      </c>
      <c r="ED96" s="291" t="str">
        <f ca="true">+IF(OFFSET('Hygiene Data'!$I$11,0,10*ROW('Hygiene Data'!I90))="","",OFFSET('Hygiene Data'!$I$11,0,10*ROW('Hygiene Data'!I90)))</f>
        <v/>
      </c>
      <c r="EE96" s="291" t="str">
        <f ca="true">+IF(OFFSET('Hygiene Data'!$I$12,0,10*ROW('Hygiene Data'!I90))="","",OFFSET('Hygiene Data'!$I$12,0,10*ROW('Hygiene Data'!I90)))</f>
        <v/>
      </c>
      <c r="EF96" s="291"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7"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91"/>
      <c r="BS97" s="291" t="str">
        <f ca="true">+IF(OFFSET('Water Data'!$D$27,0,10*ROW('Water Data'!D91))="","",OFFSET('Water Data'!$D$27,0,10*ROW('Water Data'!D91)))</f>
        <v/>
      </c>
      <c r="BT97" s="291" t="str">
        <f ca="true">+IF(OFFSET('Water Data'!$D$28,0,10*ROW('Water Data'!D91))="","",OFFSET('Water Data'!$D$28,0,10*ROW('Water Data'!D91)))</f>
        <v/>
      </c>
      <c r="BU97" s="291" t="str">
        <f ca="true">+IF(OFFSET('Water Data'!$D$29,0,10*ROW('Water Data'!D91))="","",OFFSET('Water Data'!$D$29,0,10*ROW('Water Data'!D91)))</f>
        <v/>
      </c>
      <c r="BV97" s="291" t="str">
        <f ca="true">+IF(OFFSET('Water Data'!$E$27,0,10*ROW('Water Data'!E91))="","",OFFSET('Water Data'!$E$27,0,10*ROW('Water Data'!E91)))</f>
        <v/>
      </c>
      <c r="BW97" s="291" t="str">
        <f ca="true">+IF(OFFSET('Water Data'!$E$28,0,10*ROW('Water Data'!E91))="","",OFFSET('Water Data'!$E$28,0,10*ROW('Water Data'!E91)))</f>
        <v/>
      </c>
      <c r="BX97" s="291" t="str">
        <f ca="true">+IF(OFFSET('Water Data'!$E$29,0,10*ROW('Water Data'!E91))="","",OFFSET('Water Data'!$E$29,0,10*ROW('Water Data'!E91)))</f>
        <v/>
      </c>
      <c r="BY97" s="291" t="str">
        <f ca="true">+IF(OFFSET('Water Data'!$F$27,0,10*ROW('Water Data'!F91))="","",OFFSET('Water Data'!$F$27,0,10*ROW('Water Data'!F91)))</f>
        <v/>
      </c>
      <c r="BZ97" s="291" t="str">
        <f ca="true">+IF(OFFSET('Water Data'!$F$28,0,10*ROW('Water Data'!F91))="","",OFFSET('Water Data'!$F$28,0,10*ROW('Water Data'!F91)))</f>
        <v/>
      </c>
      <c r="CA97" s="291" t="str">
        <f ca="true">+IF(OFFSET('Water Data'!$F$29,0,10*ROW('Water Data'!F91))="","",OFFSET('Water Data'!$F$29,0,10*ROW('Water Data'!F91)))</f>
        <v/>
      </c>
      <c r="CB97" s="291" t="str">
        <f ca="true">+IF(OFFSET('Water Data'!$G$27,0,10*ROW('Water Data'!G91))="","",OFFSET('Water Data'!$G$27,0,10*ROW('Water Data'!G91)))</f>
        <v/>
      </c>
      <c r="CC97" s="291" t="str">
        <f ca="true">+IF(OFFSET('Water Data'!$G$28,0,10*ROW('Water Data'!G91))="","",OFFSET('Water Data'!$G$28,0,10*ROW('Water Data'!G91)))</f>
        <v/>
      </c>
      <c r="CD97" s="291" t="str">
        <f ca="true">+IF(OFFSET('Water Data'!$G$29,0,10*ROW('Water Data'!G91))="","",OFFSET('Water Data'!$G$29,0,10*ROW('Water Data'!G91)))</f>
        <v/>
      </c>
      <c r="CE97" s="291" t="str">
        <f ca="true">+IF(OFFSET('Water Data'!$H$27,0,10*ROW('Water Data'!H91))="","",OFFSET('Water Data'!$H$27,0,10*ROW('Water Data'!H91)))</f>
        <v/>
      </c>
      <c r="CF97" s="291" t="str">
        <f ca="true">+IF(OFFSET('Water Data'!$H$28,0,10*ROW('Water Data'!H91))="","",OFFSET('Water Data'!$H$28,0,10*ROW('Water Data'!H91)))</f>
        <v/>
      </c>
      <c r="CG97" s="291" t="str">
        <f ca="true">+IF(OFFSET('Water Data'!$H$29,0,10*ROW('Water Data'!H91))="","",OFFSET('Water Data'!$H$29,0,10*ROW('Water Data'!H91)))</f>
        <v/>
      </c>
      <c r="CH97" s="291" t="str">
        <f ca="true">+IF(OFFSET('Water Data'!$I$27,0,10*ROW('Water Data'!I91))="","",OFFSET('Water Data'!$I$27,0,10*ROW('Water Data'!I91)))</f>
        <v/>
      </c>
      <c r="CI97" s="291" t="str">
        <f ca="true">+IF(OFFSET('Water Data'!$I$28,0,10*ROW('Water Data'!I91))="","",OFFSET('Water Data'!$I$28,0,10*ROW('Water Data'!I91)))</f>
        <v/>
      </c>
      <c r="CJ97" s="291" t="str">
        <f ca="true">+IF(OFFSET('Water Data'!$I$29,0,10*ROW('Water Data'!I91))="","",OFFSET('Water Data'!$I$29,0,10*ROW('Water Data'!I91)))</f>
        <v/>
      </c>
      <c r="CK97" s="291" t="str">
        <f ca="true">+IF(OFFSET('Sanitation Data'!$D$28,0,10*ROW('Sanitation Data'!D91))="","",OFFSET('Sanitation Data'!$D$28,0,10*ROW('Sanitation Data'!D91)))</f>
        <v/>
      </c>
      <c r="CL97" s="291" t="str">
        <f ca="true">+IF(OFFSET('Sanitation Data'!$D$29,0,10*ROW('Sanitation Data'!D91))="","",OFFSET('Sanitation Data'!$D$29,0,10*ROW('Sanitation Data'!D91)))</f>
        <v/>
      </c>
      <c r="CM97" s="291" t="str">
        <f ca="true">+IF(OFFSET('Sanitation Data'!$D$30,0,10*ROW('Sanitation Data'!D91))="","",OFFSET('Sanitation Data'!$D$30,0,10*ROW('Sanitation Data'!D91)))</f>
        <v/>
      </c>
      <c r="CN97" s="291" t="str">
        <f ca="true">+IF(OFFSET('Sanitation Data'!$D$31,0,10*ROW('Sanitation Data'!D91))="","",OFFSET('Sanitation Data'!$D$31,0,10*ROW('Sanitation Data'!D91)))</f>
        <v/>
      </c>
      <c r="CO97" s="291" t="str">
        <f ca="true">+IF(OFFSET('Sanitation Data'!$D$32,0,10*ROW('Sanitation Data'!D91))="","",OFFSET('Sanitation Data'!$D$32,0,10*ROW('Sanitation Data'!D91)))</f>
        <v/>
      </c>
      <c r="CP97" s="291" t="str">
        <f ca="true">+IF(OFFSET('Sanitation Data'!$E$28,0,10*ROW('Sanitation Data'!E91))="","",OFFSET('Sanitation Data'!$E$28,0,10*ROW('Sanitation Data'!E91)))</f>
        <v/>
      </c>
      <c r="CQ97" s="291" t="str">
        <f ca="true">+IF(OFFSET('Sanitation Data'!$E$29,0,10*ROW('Sanitation Data'!E91))="","",OFFSET('Sanitation Data'!$E$29,0,10*ROW('Sanitation Data'!E91)))</f>
        <v/>
      </c>
      <c r="CR97" s="291" t="str">
        <f ca="true">+IF(OFFSET('Sanitation Data'!$E$30,0,10*ROW('Sanitation Data'!E91))="","",OFFSET('Sanitation Data'!$E$30,0,10*ROW('Sanitation Data'!E91)))</f>
        <v/>
      </c>
      <c r="CS97" s="291" t="str">
        <f ca="true">+IF(OFFSET('Sanitation Data'!$E$31,0,10*ROW('Sanitation Data'!E91))="","",OFFSET('Sanitation Data'!$E$31,0,10*ROW('Sanitation Data'!E91)))</f>
        <v/>
      </c>
      <c r="CT97" s="291" t="str">
        <f ca="true">+IF(OFFSET('Sanitation Data'!$E$32,0,10*ROW('Sanitation Data'!E91))="","",OFFSET('Sanitation Data'!$E$32,0,10*ROW('Sanitation Data'!E91)))</f>
        <v/>
      </c>
      <c r="CU97" s="291" t="str">
        <f ca="true">+IF(OFFSET('Sanitation Data'!$F$28,0,10*ROW('Sanitation Data'!F91))="","",OFFSET('Sanitation Data'!$F$28,0,10*ROW('Sanitation Data'!F91)))</f>
        <v/>
      </c>
      <c r="CV97" s="291" t="str">
        <f ca="true">+IF(OFFSET('Sanitation Data'!$F$29,0,10*ROW('Sanitation Data'!F91))="","",OFFSET('Sanitation Data'!$F$29,0,10*ROW('Sanitation Data'!F91)))</f>
        <v/>
      </c>
      <c r="CW97" s="291" t="str">
        <f ca="true">+IF(OFFSET('Sanitation Data'!$F$30,0,10*ROW('Sanitation Data'!F91))="","",OFFSET('Sanitation Data'!$F$30,0,10*ROW('Sanitation Data'!F91)))</f>
        <v/>
      </c>
      <c r="CX97" s="291" t="str">
        <f ca="true">+IF(OFFSET('Sanitation Data'!$F$31,0,10*ROW('Sanitation Data'!F91))="","",OFFSET('Sanitation Data'!$F$31,0,10*ROW('Sanitation Data'!F91)))</f>
        <v/>
      </c>
      <c r="CY97" s="291" t="str">
        <f ca="true">+IF(OFFSET('Sanitation Data'!$F$32,0,10*ROW('Sanitation Data'!F91))="","",OFFSET('Sanitation Data'!$F$32,0,10*ROW('Sanitation Data'!F91)))</f>
        <v/>
      </c>
      <c r="CZ97" s="291" t="str">
        <f ca="true">+IF(OFFSET('Sanitation Data'!$G$28,0,10*ROW('Sanitation Data'!G91))="","",OFFSET('Sanitation Data'!$G$28,0,10*ROW('Sanitation Data'!G91)))</f>
        <v/>
      </c>
      <c r="DA97" s="291" t="str">
        <f ca="true">+IF(OFFSET('Sanitation Data'!$G$29,0,10*ROW('Sanitation Data'!G91))="","",OFFSET('Sanitation Data'!$G$29,0,10*ROW('Sanitation Data'!G91)))</f>
        <v/>
      </c>
      <c r="DB97" s="291" t="str">
        <f ca="true">+IF(OFFSET('Sanitation Data'!$G$30,0,10*ROW('Sanitation Data'!G91))="","",OFFSET('Sanitation Data'!$G$30,0,10*ROW('Sanitation Data'!G91)))</f>
        <v/>
      </c>
      <c r="DC97" s="291" t="str">
        <f ca="true">+IF(OFFSET('Sanitation Data'!$G$31,0,10*ROW('Sanitation Data'!G91))="","",OFFSET('Sanitation Data'!$G$31,0,10*ROW('Sanitation Data'!G91)))</f>
        <v/>
      </c>
      <c r="DD97" s="291" t="str">
        <f ca="true">+IF(OFFSET('Sanitation Data'!$G$32,0,10*ROW('Sanitation Data'!G91))="","",OFFSET('Sanitation Data'!$G$32,0,10*ROW('Sanitation Data'!G91)))</f>
        <v/>
      </c>
      <c r="DE97" s="291" t="str">
        <f ca="true">+IF(OFFSET('Sanitation Data'!$H$28,0,10*ROW('Sanitation Data'!H91))="","",OFFSET('Sanitation Data'!$H$28,0,10*ROW('Sanitation Data'!H91)))</f>
        <v/>
      </c>
      <c r="DF97" s="291" t="str">
        <f ca="true">+IF(OFFSET('Sanitation Data'!$H$29,0,10*ROW('Sanitation Data'!H91))="","",OFFSET('Sanitation Data'!$H$29,0,10*ROW('Sanitation Data'!H91)))</f>
        <v/>
      </c>
      <c r="DG97" s="291" t="str">
        <f ca="true">+IF(OFFSET('Sanitation Data'!$H$30,0,10*ROW('Sanitation Data'!H91))="","",OFFSET('Sanitation Data'!$H$30,0,10*ROW('Sanitation Data'!H91)))</f>
        <v/>
      </c>
      <c r="DH97" s="291" t="str">
        <f ca="true">+IF(OFFSET('Sanitation Data'!$H$31,0,10*ROW('Sanitation Data'!H91))="","",OFFSET('Sanitation Data'!$H$31,0,10*ROW('Sanitation Data'!H91)))</f>
        <v/>
      </c>
      <c r="DI97" s="291" t="str">
        <f ca="true">+IF(OFFSET('Sanitation Data'!$H$32,0,10*ROW('Sanitation Data'!H91))="","",OFFSET('Sanitation Data'!$H$32,0,10*ROW('Sanitation Data'!H91)))</f>
        <v/>
      </c>
      <c r="DJ97" s="291" t="str">
        <f ca="true">+IF(OFFSET('Sanitation Data'!$I$28,0,10*ROW('Sanitation Data'!I91))="","",OFFSET('Sanitation Data'!$I$28,0,10*ROW('Sanitation Data'!I91)))</f>
        <v/>
      </c>
      <c r="DK97" s="291" t="str">
        <f ca="true">+IF(OFFSET('Sanitation Data'!$I$29,0,10*ROW('Sanitation Data'!I91))="","",OFFSET('Sanitation Data'!$I$29,0,10*ROW('Sanitation Data'!I91)))</f>
        <v/>
      </c>
      <c r="DL97" s="291" t="str">
        <f ca="true">+IF(OFFSET('Sanitation Data'!$I$30,0,10*ROW('Sanitation Data'!I91))="","",OFFSET('Sanitation Data'!$I$30,0,10*ROW('Sanitation Data'!I91)))</f>
        <v/>
      </c>
      <c r="DM97" s="291" t="str">
        <f ca="true">+IF(OFFSET('Sanitation Data'!$I$31,0,10*ROW('Sanitation Data'!I91))="","",OFFSET('Sanitation Data'!$I$31,0,10*ROW('Sanitation Data'!I91)))</f>
        <v/>
      </c>
      <c r="DN97" s="291" t="str">
        <f ca="true">+IF(OFFSET('Sanitation Data'!$I$32,0,10*ROW('Sanitation Data'!I91))="","",OFFSET('Sanitation Data'!$I$32,0,10*ROW('Sanitation Data'!I91)))</f>
        <v/>
      </c>
      <c r="DO97" s="291" t="str">
        <f ca="true">+IF(OFFSET('Hygiene Data'!$D$11,0,10*ROW('Hygiene Data'!D91))="","",OFFSET('Hygiene Data'!$D$11,0,10*ROW('Hygiene Data'!D91)))</f>
        <v/>
      </c>
      <c r="DP97" s="291" t="str">
        <f ca="true">+IF(OFFSET('Hygiene Data'!$D$12,0,10*ROW('Hygiene Data'!D91))="","",OFFSET('Hygiene Data'!$D$12,0,10*ROW('Hygiene Data'!D91)))</f>
        <v/>
      </c>
      <c r="DQ97" s="291" t="str">
        <f ca="true">+IF(OFFSET('Hygiene Data'!$D$13,0,10*ROW('Hygiene Data'!D91))="","",OFFSET('Hygiene Data'!$D$13,0,10*ROW('Hygiene Data'!D91)))</f>
        <v/>
      </c>
      <c r="DR97" s="291" t="str">
        <f ca="true">+IF(OFFSET('Hygiene Data'!$E$11,0,10*ROW('Hygiene Data'!E91))="","",OFFSET('Hygiene Data'!$E$11,0,10*ROW('Hygiene Data'!E91)))</f>
        <v/>
      </c>
      <c r="DS97" s="291" t="str">
        <f ca="true">+IF(OFFSET('Hygiene Data'!$E$12,0,10*ROW('Hygiene Data'!E91))="","",OFFSET('Hygiene Data'!$E$12,0,10*ROW('Hygiene Data'!E91)))</f>
        <v/>
      </c>
      <c r="DT97" s="291" t="str">
        <f ca="true">+IF(OFFSET('Hygiene Data'!$E$13,0,10*ROW('Hygiene Data'!E91))="","",OFFSET('Hygiene Data'!$E$13,0,10*ROW('Hygiene Data'!E91)))</f>
        <v/>
      </c>
      <c r="DU97" s="291" t="str">
        <f ca="true">+IF(OFFSET('Hygiene Data'!$F$11,0,10*ROW('Hygiene Data'!F91))="","",OFFSET('Hygiene Data'!$F$11,0,10*ROW('Hygiene Data'!F91)))</f>
        <v/>
      </c>
      <c r="DV97" s="291" t="str">
        <f ca="true">+IF(OFFSET('Hygiene Data'!$F$12,0,10*ROW('Hygiene Data'!F91))="","",OFFSET('Hygiene Data'!$F$12,0,10*ROW('Hygiene Data'!F91)))</f>
        <v/>
      </c>
      <c r="DW97" s="291" t="str">
        <f ca="true">+IF(OFFSET('Hygiene Data'!$F$13,0,10*ROW('Hygiene Data'!F91))="","",OFFSET('Hygiene Data'!$F$13,0,10*ROW('Hygiene Data'!F91)))</f>
        <v/>
      </c>
      <c r="DX97" s="291" t="str">
        <f ca="true">+IF(OFFSET('Hygiene Data'!$G$11,0,10*ROW('Hygiene Data'!G91))="","",OFFSET('Hygiene Data'!$G$11,0,10*ROW('Hygiene Data'!G91)))</f>
        <v/>
      </c>
      <c r="DY97" s="291" t="str">
        <f ca="true">+IF(OFFSET('Hygiene Data'!$G$12,0,10*ROW('Hygiene Data'!G91))="","",OFFSET('Hygiene Data'!$G$12,0,10*ROW('Hygiene Data'!G91)))</f>
        <v/>
      </c>
      <c r="DZ97" s="291" t="str">
        <f ca="true">+IF(OFFSET('Hygiene Data'!$G$13,0,10*ROW('Hygiene Data'!G91))="","",OFFSET('Hygiene Data'!$G$13,0,10*ROW('Hygiene Data'!G91)))</f>
        <v/>
      </c>
      <c r="EA97" s="291" t="str">
        <f ca="true">+IF(OFFSET('Hygiene Data'!$H$11,0,10*ROW('Hygiene Data'!H91))="","",OFFSET('Hygiene Data'!$H$11,0,10*ROW('Hygiene Data'!H91)))</f>
        <v/>
      </c>
      <c r="EB97" s="291" t="str">
        <f ca="true">+IF(OFFSET('Hygiene Data'!$H$12,0,10*ROW('Hygiene Data'!H91))="","",OFFSET('Hygiene Data'!$H$12,0,10*ROW('Hygiene Data'!H91)))</f>
        <v/>
      </c>
      <c r="EC97" s="291" t="str">
        <f ca="true">+IF(OFFSET('Hygiene Data'!$H$13,0,10*ROW('Hygiene Data'!H91))="","",OFFSET('Hygiene Data'!$H$13,0,10*ROW('Hygiene Data'!H91)))</f>
        <v/>
      </c>
      <c r="ED97" s="291" t="str">
        <f ca="true">+IF(OFFSET('Hygiene Data'!$I$11,0,10*ROW('Hygiene Data'!I91))="","",OFFSET('Hygiene Data'!$I$11,0,10*ROW('Hygiene Data'!I91)))</f>
        <v/>
      </c>
      <c r="EE97" s="291" t="str">
        <f ca="true">+IF(OFFSET('Hygiene Data'!$I$12,0,10*ROW('Hygiene Data'!I91))="","",OFFSET('Hygiene Data'!$I$12,0,10*ROW('Hygiene Data'!I91)))</f>
        <v/>
      </c>
      <c r="EF97" s="291"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7"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91"/>
      <c r="BS98" s="291" t="str">
        <f ca="true">+IF(OFFSET('Water Data'!$D$27,0,10*ROW('Water Data'!D92))="","",OFFSET('Water Data'!$D$27,0,10*ROW('Water Data'!D92)))</f>
        <v/>
      </c>
      <c r="BT98" s="291" t="str">
        <f ca="true">+IF(OFFSET('Water Data'!$D$28,0,10*ROW('Water Data'!D92))="","",OFFSET('Water Data'!$D$28,0,10*ROW('Water Data'!D92)))</f>
        <v/>
      </c>
      <c r="BU98" s="291" t="str">
        <f ca="true">+IF(OFFSET('Water Data'!$D$29,0,10*ROW('Water Data'!D92))="","",OFFSET('Water Data'!$D$29,0,10*ROW('Water Data'!D92)))</f>
        <v/>
      </c>
      <c r="BV98" s="291" t="str">
        <f ca="true">+IF(OFFSET('Water Data'!$E$27,0,10*ROW('Water Data'!E92))="","",OFFSET('Water Data'!$E$27,0,10*ROW('Water Data'!E92)))</f>
        <v/>
      </c>
      <c r="BW98" s="291" t="str">
        <f ca="true">+IF(OFFSET('Water Data'!$E$28,0,10*ROW('Water Data'!E92))="","",OFFSET('Water Data'!$E$28,0,10*ROW('Water Data'!E92)))</f>
        <v/>
      </c>
      <c r="BX98" s="291" t="str">
        <f ca="true">+IF(OFFSET('Water Data'!$E$29,0,10*ROW('Water Data'!E92))="","",OFFSET('Water Data'!$E$29,0,10*ROW('Water Data'!E92)))</f>
        <v/>
      </c>
      <c r="BY98" s="291" t="str">
        <f ca="true">+IF(OFFSET('Water Data'!$F$27,0,10*ROW('Water Data'!F92))="","",OFFSET('Water Data'!$F$27,0,10*ROW('Water Data'!F92)))</f>
        <v/>
      </c>
      <c r="BZ98" s="291" t="str">
        <f ca="true">+IF(OFFSET('Water Data'!$F$28,0,10*ROW('Water Data'!F92))="","",OFFSET('Water Data'!$F$28,0,10*ROW('Water Data'!F92)))</f>
        <v/>
      </c>
      <c r="CA98" s="291" t="str">
        <f ca="true">+IF(OFFSET('Water Data'!$F$29,0,10*ROW('Water Data'!F92))="","",OFFSET('Water Data'!$F$29,0,10*ROW('Water Data'!F92)))</f>
        <v/>
      </c>
      <c r="CB98" s="291" t="str">
        <f ca="true">+IF(OFFSET('Water Data'!$G$27,0,10*ROW('Water Data'!G92))="","",OFFSET('Water Data'!$G$27,0,10*ROW('Water Data'!G92)))</f>
        <v/>
      </c>
      <c r="CC98" s="291" t="str">
        <f ca="true">+IF(OFFSET('Water Data'!$G$28,0,10*ROW('Water Data'!G92))="","",OFFSET('Water Data'!$G$28,0,10*ROW('Water Data'!G92)))</f>
        <v/>
      </c>
      <c r="CD98" s="291" t="str">
        <f ca="true">+IF(OFFSET('Water Data'!$G$29,0,10*ROW('Water Data'!G92))="","",OFFSET('Water Data'!$G$29,0,10*ROW('Water Data'!G92)))</f>
        <v/>
      </c>
      <c r="CE98" s="291" t="str">
        <f ca="true">+IF(OFFSET('Water Data'!$H$27,0,10*ROW('Water Data'!H92))="","",OFFSET('Water Data'!$H$27,0,10*ROW('Water Data'!H92)))</f>
        <v/>
      </c>
      <c r="CF98" s="291" t="str">
        <f ca="true">+IF(OFFSET('Water Data'!$H$28,0,10*ROW('Water Data'!H92))="","",OFFSET('Water Data'!$H$28,0,10*ROW('Water Data'!H92)))</f>
        <v/>
      </c>
      <c r="CG98" s="291" t="str">
        <f ca="true">+IF(OFFSET('Water Data'!$H$29,0,10*ROW('Water Data'!H92))="","",OFFSET('Water Data'!$H$29,0,10*ROW('Water Data'!H92)))</f>
        <v/>
      </c>
      <c r="CH98" s="291" t="str">
        <f ca="true">+IF(OFFSET('Water Data'!$I$27,0,10*ROW('Water Data'!I92))="","",OFFSET('Water Data'!$I$27,0,10*ROW('Water Data'!I92)))</f>
        <v/>
      </c>
      <c r="CI98" s="291" t="str">
        <f ca="true">+IF(OFFSET('Water Data'!$I$28,0,10*ROW('Water Data'!I92))="","",OFFSET('Water Data'!$I$28,0,10*ROW('Water Data'!I92)))</f>
        <v/>
      </c>
      <c r="CJ98" s="291" t="str">
        <f ca="true">+IF(OFFSET('Water Data'!$I$29,0,10*ROW('Water Data'!I92))="","",OFFSET('Water Data'!$I$29,0,10*ROW('Water Data'!I92)))</f>
        <v/>
      </c>
      <c r="CK98" s="291" t="str">
        <f ca="true">+IF(OFFSET('Sanitation Data'!$D$28,0,10*ROW('Sanitation Data'!D92))="","",OFFSET('Sanitation Data'!$D$28,0,10*ROW('Sanitation Data'!D92)))</f>
        <v/>
      </c>
      <c r="CL98" s="291" t="str">
        <f ca="true">+IF(OFFSET('Sanitation Data'!$D$29,0,10*ROW('Sanitation Data'!D92))="","",OFFSET('Sanitation Data'!$D$29,0,10*ROW('Sanitation Data'!D92)))</f>
        <v/>
      </c>
      <c r="CM98" s="291" t="str">
        <f ca="true">+IF(OFFSET('Sanitation Data'!$D$30,0,10*ROW('Sanitation Data'!D92))="","",OFFSET('Sanitation Data'!$D$30,0,10*ROW('Sanitation Data'!D92)))</f>
        <v/>
      </c>
      <c r="CN98" s="291" t="str">
        <f ca="true">+IF(OFFSET('Sanitation Data'!$D$31,0,10*ROW('Sanitation Data'!D92))="","",OFFSET('Sanitation Data'!$D$31,0,10*ROW('Sanitation Data'!D92)))</f>
        <v/>
      </c>
      <c r="CO98" s="291" t="str">
        <f ca="true">+IF(OFFSET('Sanitation Data'!$D$32,0,10*ROW('Sanitation Data'!D92))="","",OFFSET('Sanitation Data'!$D$32,0,10*ROW('Sanitation Data'!D92)))</f>
        <v/>
      </c>
      <c r="CP98" s="291" t="str">
        <f ca="true">+IF(OFFSET('Sanitation Data'!$E$28,0,10*ROW('Sanitation Data'!E92))="","",OFFSET('Sanitation Data'!$E$28,0,10*ROW('Sanitation Data'!E92)))</f>
        <v/>
      </c>
      <c r="CQ98" s="291" t="str">
        <f ca="true">+IF(OFFSET('Sanitation Data'!$E$29,0,10*ROW('Sanitation Data'!E92))="","",OFFSET('Sanitation Data'!$E$29,0,10*ROW('Sanitation Data'!E92)))</f>
        <v/>
      </c>
      <c r="CR98" s="291" t="str">
        <f ca="true">+IF(OFFSET('Sanitation Data'!$E$30,0,10*ROW('Sanitation Data'!E92))="","",OFFSET('Sanitation Data'!$E$30,0,10*ROW('Sanitation Data'!E92)))</f>
        <v/>
      </c>
      <c r="CS98" s="291" t="str">
        <f ca="true">+IF(OFFSET('Sanitation Data'!$E$31,0,10*ROW('Sanitation Data'!E92))="","",OFFSET('Sanitation Data'!$E$31,0,10*ROW('Sanitation Data'!E92)))</f>
        <v/>
      </c>
      <c r="CT98" s="291" t="str">
        <f ca="true">+IF(OFFSET('Sanitation Data'!$E$32,0,10*ROW('Sanitation Data'!E92))="","",OFFSET('Sanitation Data'!$E$32,0,10*ROW('Sanitation Data'!E92)))</f>
        <v/>
      </c>
      <c r="CU98" s="291" t="str">
        <f ca="true">+IF(OFFSET('Sanitation Data'!$F$28,0,10*ROW('Sanitation Data'!F92))="","",OFFSET('Sanitation Data'!$F$28,0,10*ROW('Sanitation Data'!F92)))</f>
        <v/>
      </c>
      <c r="CV98" s="291" t="str">
        <f ca="true">+IF(OFFSET('Sanitation Data'!$F$29,0,10*ROW('Sanitation Data'!F92))="","",OFFSET('Sanitation Data'!$F$29,0,10*ROW('Sanitation Data'!F92)))</f>
        <v/>
      </c>
      <c r="CW98" s="291" t="str">
        <f ca="true">+IF(OFFSET('Sanitation Data'!$F$30,0,10*ROW('Sanitation Data'!F92))="","",OFFSET('Sanitation Data'!$F$30,0,10*ROW('Sanitation Data'!F92)))</f>
        <v/>
      </c>
      <c r="CX98" s="291" t="str">
        <f ca="true">+IF(OFFSET('Sanitation Data'!$F$31,0,10*ROW('Sanitation Data'!F92))="","",OFFSET('Sanitation Data'!$F$31,0,10*ROW('Sanitation Data'!F92)))</f>
        <v/>
      </c>
      <c r="CY98" s="291" t="str">
        <f ca="true">+IF(OFFSET('Sanitation Data'!$F$32,0,10*ROW('Sanitation Data'!F92))="","",OFFSET('Sanitation Data'!$F$32,0,10*ROW('Sanitation Data'!F92)))</f>
        <v/>
      </c>
      <c r="CZ98" s="291" t="str">
        <f ca="true">+IF(OFFSET('Sanitation Data'!$G$28,0,10*ROW('Sanitation Data'!G92))="","",OFFSET('Sanitation Data'!$G$28,0,10*ROW('Sanitation Data'!G92)))</f>
        <v/>
      </c>
      <c r="DA98" s="291" t="str">
        <f ca="true">+IF(OFFSET('Sanitation Data'!$G$29,0,10*ROW('Sanitation Data'!G92))="","",OFFSET('Sanitation Data'!$G$29,0,10*ROW('Sanitation Data'!G92)))</f>
        <v/>
      </c>
      <c r="DB98" s="291" t="str">
        <f ca="true">+IF(OFFSET('Sanitation Data'!$G$30,0,10*ROW('Sanitation Data'!G92))="","",OFFSET('Sanitation Data'!$G$30,0,10*ROW('Sanitation Data'!G92)))</f>
        <v/>
      </c>
      <c r="DC98" s="291" t="str">
        <f ca="true">+IF(OFFSET('Sanitation Data'!$G$31,0,10*ROW('Sanitation Data'!G92))="","",OFFSET('Sanitation Data'!$G$31,0,10*ROW('Sanitation Data'!G92)))</f>
        <v/>
      </c>
      <c r="DD98" s="291" t="str">
        <f ca="true">+IF(OFFSET('Sanitation Data'!$G$32,0,10*ROW('Sanitation Data'!G92))="","",OFFSET('Sanitation Data'!$G$32,0,10*ROW('Sanitation Data'!G92)))</f>
        <v/>
      </c>
      <c r="DE98" s="291" t="str">
        <f ca="true">+IF(OFFSET('Sanitation Data'!$H$28,0,10*ROW('Sanitation Data'!H92))="","",OFFSET('Sanitation Data'!$H$28,0,10*ROW('Sanitation Data'!H92)))</f>
        <v/>
      </c>
      <c r="DF98" s="291" t="str">
        <f ca="true">+IF(OFFSET('Sanitation Data'!$H$29,0,10*ROW('Sanitation Data'!H92))="","",OFFSET('Sanitation Data'!$H$29,0,10*ROW('Sanitation Data'!H92)))</f>
        <v/>
      </c>
      <c r="DG98" s="291" t="str">
        <f ca="true">+IF(OFFSET('Sanitation Data'!$H$30,0,10*ROW('Sanitation Data'!H92))="","",OFFSET('Sanitation Data'!$H$30,0,10*ROW('Sanitation Data'!H92)))</f>
        <v/>
      </c>
      <c r="DH98" s="291" t="str">
        <f ca="true">+IF(OFFSET('Sanitation Data'!$H$31,0,10*ROW('Sanitation Data'!H92))="","",OFFSET('Sanitation Data'!$H$31,0,10*ROW('Sanitation Data'!H92)))</f>
        <v/>
      </c>
      <c r="DI98" s="291" t="str">
        <f ca="true">+IF(OFFSET('Sanitation Data'!$H$32,0,10*ROW('Sanitation Data'!H92))="","",OFFSET('Sanitation Data'!$H$32,0,10*ROW('Sanitation Data'!H92)))</f>
        <v/>
      </c>
      <c r="DJ98" s="291" t="str">
        <f ca="true">+IF(OFFSET('Sanitation Data'!$I$28,0,10*ROW('Sanitation Data'!I92))="","",OFFSET('Sanitation Data'!$I$28,0,10*ROW('Sanitation Data'!I92)))</f>
        <v/>
      </c>
      <c r="DK98" s="291" t="str">
        <f ca="true">+IF(OFFSET('Sanitation Data'!$I$29,0,10*ROW('Sanitation Data'!I92))="","",OFFSET('Sanitation Data'!$I$29,0,10*ROW('Sanitation Data'!I92)))</f>
        <v/>
      </c>
      <c r="DL98" s="291" t="str">
        <f ca="true">+IF(OFFSET('Sanitation Data'!$I$30,0,10*ROW('Sanitation Data'!I92))="","",OFFSET('Sanitation Data'!$I$30,0,10*ROW('Sanitation Data'!I92)))</f>
        <v/>
      </c>
      <c r="DM98" s="291" t="str">
        <f ca="true">+IF(OFFSET('Sanitation Data'!$I$31,0,10*ROW('Sanitation Data'!I92))="","",OFFSET('Sanitation Data'!$I$31,0,10*ROW('Sanitation Data'!I92)))</f>
        <v/>
      </c>
      <c r="DN98" s="291" t="str">
        <f ca="true">+IF(OFFSET('Sanitation Data'!$I$32,0,10*ROW('Sanitation Data'!I92))="","",OFFSET('Sanitation Data'!$I$32,0,10*ROW('Sanitation Data'!I92)))</f>
        <v/>
      </c>
      <c r="DO98" s="291" t="str">
        <f ca="true">+IF(OFFSET('Hygiene Data'!$D$11,0,10*ROW('Hygiene Data'!D92))="","",OFFSET('Hygiene Data'!$D$11,0,10*ROW('Hygiene Data'!D92)))</f>
        <v/>
      </c>
      <c r="DP98" s="291" t="str">
        <f ca="true">+IF(OFFSET('Hygiene Data'!$D$12,0,10*ROW('Hygiene Data'!D92))="","",OFFSET('Hygiene Data'!$D$12,0,10*ROW('Hygiene Data'!D92)))</f>
        <v/>
      </c>
      <c r="DQ98" s="291" t="str">
        <f ca="true">+IF(OFFSET('Hygiene Data'!$D$13,0,10*ROW('Hygiene Data'!D92))="","",OFFSET('Hygiene Data'!$D$13,0,10*ROW('Hygiene Data'!D92)))</f>
        <v/>
      </c>
      <c r="DR98" s="291" t="str">
        <f ca="true">+IF(OFFSET('Hygiene Data'!$E$11,0,10*ROW('Hygiene Data'!E92))="","",OFFSET('Hygiene Data'!$E$11,0,10*ROW('Hygiene Data'!E92)))</f>
        <v/>
      </c>
      <c r="DS98" s="291" t="str">
        <f ca="true">+IF(OFFSET('Hygiene Data'!$E$12,0,10*ROW('Hygiene Data'!E92))="","",OFFSET('Hygiene Data'!$E$12,0,10*ROW('Hygiene Data'!E92)))</f>
        <v/>
      </c>
      <c r="DT98" s="291" t="str">
        <f ca="true">+IF(OFFSET('Hygiene Data'!$E$13,0,10*ROW('Hygiene Data'!E92))="","",OFFSET('Hygiene Data'!$E$13,0,10*ROW('Hygiene Data'!E92)))</f>
        <v/>
      </c>
      <c r="DU98" s="291" t="str">
        <f ca="true">+IF(OFFSET('Hygiene Data'!$F$11,0,10*ROW('Hygiene Data'!F92))="","",OFFSET('Hygiene Data'!$F$11,0,10*ROW('Hygiene Data'!F92)))</f>
        <v/>
      </c>
      <c r="DV98" s="291" t="str">
        <f ca="true">+IF(OFFSET('Hygiene Data'!$F$12,0,10*ROW('Hygiene Data'!F92))="","",OFFSET('Hygiene Data'!$F$12,0,10*ROW('Hygiene Data'!F92)))</f>
        <v/>
      </c>
      <c r="DW98" s="291" t="str">
        <f ca="true">+IF(OFFSET('Hygiene Data'!$F$13,0,10*ROW('Hygiene Data'!F92))="","",OFFSET('Hygiene Data'!$F$13,0,10*ROW('Hygiene Data'!F92)))</f>
        <v/>
      </c>
      <c r="DX98" s="291" t="str">
        <f ca="true">+IF(OFFSET('Hygiene Data'!$G$11,0,10*ROW('Hygiene Data'!G92))="","",OFFSET('Hygiene Data'!$G$11,0,10*ROW('Hygiene Data'!G92)))</f>
        <v/>
      </c>
      <c r="DY98" s="291" t="str">
        <f ca="true">+IF(OFFSET('Hygiene Data'!$G$12,0,10*ROW('Hygiene Data'!G92))="","",OFFSET('Hygiene Data'!$G$12,0,10*ROW('Hygiene Data'!G92)))</f>
        <v/>
      </c>
      <c r="DZ98" s="291" t="str">
        <f ca="true">+IF(OFFSET('Hygiene Data'!$G$13,0,10*ROW('Hygiene Data'!G92))="","",OFFSET('Hygiene Data'!$G$13,0,10*ROW('Hygiene Data'!G92)))</f>
        <v/>
      </c>
      <c r="EA98" s="291" t="str">
        <f ca="true">+IF(OFFSET('Hygiene Data'!$H$11,0,10*ROW('Hygiene Data'!H92))="","",OFFSET('Hygiene Data'!$H$11,0,10*ROW('Hygiene Data'!H92)))</f>
        <v/>
      </c>
      <c r="EB98" s="291" t="str">
        <f ca="true">+IF(OFFSET('Hygiene Data'!$H$12,0,10*ROW('Hygiene Data'!H92))="","",OFFSET('Hygiene Data'!$H$12,0,10*ROW('Hygiene Data'!H92)))</f>
        <v/>
      </c>
      <c r="EC98" s="291" t="str">
        <f ca="true">+IF(OFFSET('Hygiene Data'!$H$13,0,10*ROW('Hygiene Data'!H92))="","",OFFSET('Hygiene Data'!$H$13,0,10*ROW('Hygiene Data'!H92)))</f>
        <v/>
      </c>
      <c r="ED98" s="291" t="str">
        <f ca="true">+IF(OFFSET('Hygiene Data'!$I$11,0,10*ROW('Hygiene Data'!I92))="","",OFFSET('Hygiene Data'!$I$11,0,10*ROW('Hygiene Data'!I92)))</f>
        <v/>
      </c>
      <c r="EE98" s="291" t="str">
        <f ca="true">+IF(OFFSET('Hygiene Data'!$I$12,0,10*ROW('Hygiene Data'!I92))="","",OFFSET('Hygiene Data'!$I$12,0,10*ROW('Hygiene Data'!I92)))</f>
        <v/>
      </c>
      <c r="EF98" s="291"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7"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91"/>
      <c r="BS99" s="291" t="str">
        <f ca="true">+IF(OFFSET('Water Data'!$D$27,0,10*ROW('Water Data'!D93))="","",OFFSET('Water Data'!$D$27,0,10*ROW('Water Data'!D93)))</f>
        <v/>
      </c>
      <c r="BT99" s="291" t="str">
        <f ca="true">+IF(OFFSET('Water Data'!$D$28,0,10*ROW('Water Data'!D93))="","",OFFSET('Water Data'!$D$28,0,10*ROW('Water Data'!D93)))</f>
        <v/>
      </c>
      <c r="BU99" s="291" t="str">
        <f ca="true">+IF(OFFSET('Water Data'!$D$29,0,10*ROW('Water Data'!D93))="","",OFFSET('Water Data'!$D$29,0,10*ROW('Water Data'!D93)))</f>
        <v/>
      </c>
      <c r="BV99" s="291" t="str">
        <f ca="true">+IF(OFFSET('Water Data'!$E$27,0,10*ROW('Water Data'!E93))="","",OFFSET('Water Data'!$E$27,0,10*ROW('Water Data'!E93)))</f>
        <v/>
      </c>
      <c r="BW99" s="291" t="str">
        <f ca="true">+IF(OFFSET('Water Data'!$E$28,0,10*ROW('Water Data'!E93))="","",OFFSET('Water Data'!$E$28,0,10*ROW('Water Data'!E93)))</f>
        <v/>
      </c>
      <c r="BX99" s="291" t="str">
        <f ca="true">+IF(OFFSET('Water Data'!$E$29,0,10*ROW('Water Data'!E93))="","",OFFSET('Water Data'!$E$29,0,10*ROW('Water Data'!E93)))</f>
        <v/>
      </c>
      <c r="BY99" s="291" t="str">
        <f ca="true">+IF(OFFSET('Water Data'!$F$27,0,10*ROW('Water Data'!F93))="","",OFFSET('Water Data'!$F$27,0,10*ROW('Water Data'!F93)))</f>
        <v/>
      </c>
      <c r="BZ99" s="291" t="str">
        <f ca="true">+IF(OFFSET('Water Data'!$F$28,0,10*ROW('Water Data'!F93))="","",OFFSET('Water Data'!$F$28,0,10*ROW('Water Data'!F93)))</f>
        <v/>
      </c>
      <c r="CA99" s="291" t="str">
        <f ca="true">+IF(OFFSET('Water Data'!$F$29,0,10*ROW('Water Data'!F93))="","",OFFSET('Water Data'!$F$29,0,10*ROW('Water Data'!F93)))</f>
        <v/>
      </c>
      <c r="CB99" s="291" t="str">
        <f ca="true">+IF(OFFSET('Water Data'!$G$27,0,10*ROW('Water Data'!G93))="","",OFFSET('Water Data'!$G$27,0,10*ROW('Water Data'!G93)))</f>
        <v/>
      </c>
      <c r="CC99" s="291" t="str">
        <f ca="true">+IF(OFFSET('Water Data'!$G$28,0,10*ROW('Water Data'!G93))="","",OFFSET('Water Data'!$G$28,0,10*ROW('Water Data'!G93)))</f>
        <v/>
      </c>
      <c r="CD99" s="291" t="str">
        <f ca="true">+IF(OFFSET('Water Data'!$G$29,0,10*ROW('Water Data'!G93))="","",OFFSET('Water Data'!$G$29,0,10*ROW('Water Data'!G93)))</f>
        <v/>
      </c>
      <c r="CE99" s="291" t="str">
        <f ca="true">+IF(OFFSET('Water Data'!$H$27,0,10*ROW('Water Data'!H93))="","",OFFSET('Water Data'!$H$27,0,10*ROW('Water Data'!H93)))</f>
        <v/>
      </c>
      <c r="CF99" s="291" t="str">
        <f ca="true">+IF(OFFSET('Water Data'!$H$28,0,10*ROW('Water Data'!H93))="","",OFFSET('Water Data'!$H$28,0,10*ROW('Water Data'!H93)))</f>
        <v/>
      </c>
      <c r="CG99" s="291" t="str">
        <f ca="true">+IF(OFFSET('Water Data'!$H$29,0,10*ROW('Water Data'!H93))="","",OFFSET('Water Data'!$H$29,0,10*ROW('Water Data'!H93)))</f>
        <v/>
      </c>
      <c r="CH99" s="291" t="str">
        <f ca="true">+IF(OFFSET('Water Data'!$I$27,0,10*ROW('Water Data'!I93))="","",OFFSET('Water Data'!$I$27,0,10*ROW('Water Data'!I93)))</f>
        <v/>
      </c>
      <c r="CI99" s="291" t="str">
        <f ca="true">+IF(OFFSET('Water Data'!$I$28,0,10*ROW('Water Data'!I93))="","",OFFSET('Water Data'!$I$28,0,10*ROW('Water Data'!I93)))</f>
        <v/>
      </c>
      <c r="CJ99" s="291" t="str">
        <f ca="true">+IF(OFFSET('Water Data'!$I$29,0,10*ROW('Water Data'!I93))="","",OFFSET('Water Data'!$I$29,0,10*ROW('Water Data'!I93)))</f>
        <v/>
      </c>
      <c r="CK99" s="291" t="str">
        <f ca="true">+IF(OFFSET('Sanitation Data'!$D$28,0,10*ROW('Sanitation Data'!D93))="","",OFFSET('Sanitation Data'!$D$28,0,10*ROW('Sanitation Data'!D93)))</f>
        <v/>
      </c>
      <c r="CL99" s="291" t="str">
        <f ca="true">+IF(OFFSET('Sanitation Data'!$D$29,0,10*ROW('Sanitation Data'!D93))="","",OFFSET('Sanitation Data'!$D$29,0,10*ROW('Sanitation Data'!D93)))</f>
        <v/>
      </c>
      <c r="CM99" s="291" t="str">
        <f ca="true">+IF(OFFSET('Sanitation Data'!$D$30,0,10*ROW('Sanitation Data'!D93))="","",OFFSET('Sanitation Data'!$D$30,0,10*ROW('Sanitation Data'!D93)))</f>
        <v/>
      </c>
      <c r="CN99" s="291" t="str">
        <f ca="true">+IF(OFFSET('Sanitation Data'!$D$31,0,10*ROW('Sanitation Data'!D93))="","",OFFSET('Sanitation Data'!$D$31,0,10*ROW('Sanitation Data'!D93)))</f>
        <v/>
      </c>
      <c r="CO99" s="291" t="str">
        <f ca="true">+IF(OFFSET('Sanitation Data'!$D$32,0,10*ROW('Sanitation Data'!D93))="","",OFFSET('Sanitation Data'!$D$32,0,10*ROW('Sanitation Data'!D93)))</f>
        <v/>
      </c>
      <c r="CP99" s="291" t="str">
        <f ca="true">+IF(OFFSET('Sanitation Data'!$E$28,0,10*ROW('Sanitation Data'!E93))="","",OFFSET('Sanitation Data'!$E$28,0,10*ROW('Sanitation Data'!E93)))</f>
        <v/>
      </c>
      <c r="CQ99" s="291" t="str">
        <f ca="true">+IF(OFFSET('Sanitation Data'!$E$29,0,10*ROW('Sanitation Data'!E93))="","",OFFSET('Sanitation Data'!$E$29,0,10*ROW('Sanitation Data'!E93)))</f>
        <v/>
      </c>
      <c r="CR99" s="291" t="str">
        <f ca="true">+IF(OFFSET('Sanitation Data'!$E$30,0,10*ROW('Sanitation Data'!E93))="","",OFFSET('Sanitation Data'!$E$30,0,10*ROW('Sanitation Data'!E93)))</f>
        <v/>
      </c>
      <c r="CS99" s="291" t="str">
        <f ca="true">+IF(OFFSET('Sanitation Data'!$E$31,0,10*ROW('Sanitation Data'!E93))="","",OFFSET('Sanitation Data'!$E$31,0,10*ROW('Sanitation Data'!E93)))</f>
        <v/>
      </c>
      <c r="CT99" s="291" t="str">
        <f ca="true">+IF(OFFSET('Sanitation Data'!$E$32,0,10*ROW('Sanitation Data'!E93))="","",OFFSET('Sanitation Data'!$E$32,0,10*ROW('Sanitation Data'!E93)))</f>
        <v/>
      </c>
      <c r="CU99" s="291" t="str">
        <f ca="true">+IF(OFFSET('Sanitation Data'!$F$28,0,10*ROW('Sanitation Data'!F93))="","",OFFSET('Sanitation Data'!$F$28,0,10*ROW('Sanitation Data'!F93)))</f>
        <v/>
      </c>
      <c r="CV99" s="291" t="str">
        <f ca="true">+IF(OFFSET('Sanitation Data'!$F$29,0,10*ROW('Sanitation Data'!F93))="","",OFFSET('Sanitation Data'!$F$29,0,10*ROW('Sanitation Data'!F93)))</f>
        <v/>
      </c>
      <c r="CW99" s="291" t="str">
        <f ca="true">+IF(OFFSET('Sanitation Data'!$F$30,0,10*ROW('Sanitation Data'!F93))="","",OFFSET('Sanitation Data'!$F$30,0,10*ROW('Sanitation Data'!F93)))</f>
        <v/>
      </c>
      <c r="CX99" s="291" t="str">
        <f ca="true">+IF(OFFSET('Sanitation Data'!$F$31,0,10*ROW('Sanitation Data'!F93))="","",OFFSET('Sanitation Data'!$F$31,0,10*ROW('Sanitation Data'!F93)))</f>
        <v/>
      </c>
      <c r="CY99" s="291" t="str">
        <f ca="true">+IF(OFFSET('Sanitation Data'!$F$32,0,10*ROW('Sanitation Data'!F93))="","",OFFSET('Sanitation Data'!$F$32,0,10*ROW('Sanitation Data'!F93)))</f>
        <v/>
      </c>
      <c r="CZ99" s="291" t="str">
        <f ca="true">+IF(OFFSET('Sanitation Data'!$G$28,0,10*ROW('Sanitation Data'!G93))="","",OFFSET('Sanitation Data'!$G$28,0,10*ROW('Sanitation Data'!G93)))</f>
        <v/>
      </c>
      <c r="DA99" s="291" t="str">
        <f ca="true">+IF(OFFSET('Sanitation Data'!$G$29,0,10*ROW('Sanitation Data'!G93))="","",OFFSET('Sanitation Data'!$G$29,0,10*ROW('Sanitation Data'!G93)))</f>
        <v/>
      </c>
      <c r="DB99" s="291" t="str">
        <f ca="true">+IF(OFFSET('Sanitation Data'!$G$30,0,10*ROW('Sanitation Data'!G93))="","",OFFSET('Sanitation Data'!$G$30,0,10*ROW('Sanitation Data'!G93)))</f>
        <v/>
      </c>
      <c r="DC99" s="291" t="str">
        <f ca="true">+IF(OFFSET('Sanitation Data'!$G$31,0,10*ROW('Sanitation Data'!G93))="","",OFFSET('Sanitation Data'!$G$31,0,10*ROW('Sanitation Data'!G93)))</f>
        <v/>
      </c>
      <c r="DD99" s="291" t="str">
        <f ca="true">+IF(OFFSET('Sanitation Data'!$G$32,0,10*ROW('Sanitation Data'!G93))="","",OFFSET('Sanitation Data'!$G$32,0,10*ROW('Sanitation Data'!G93)))</f>
        <v/>
      </c>
      <c r="DE99" s="291" t="str">
        <f ca="true">+IF(OFFSET('Sanitation Data'!$H$28,0,10*ROW('Sanitation Data'!H93))="","",OFFSET('Sanitation Data'!$H$28,0,10*ROW('Sanitation Data'!H93)))</f>
        <v/>
      </c>
      <c r="DF99" s="291" t="str">
        <f ca="true">+IF(OFFSET('Sanitation Data'!$H$29,0,10*ROW('Sanitation Data'!H93))="","",OFFSET('Sanitation Data'!$H$29,0,10*ROW('Sanitation Data'!H93)))</f>
        <v/>
      </c>
      <c r="DG99" s="291" t="str">
        <f ca="true">+IF(OFFSET('Sanitation Data'!$H$30,0,10*ROW('Sanitation Data'!H93))="","",OFFSET('Sanitation Data'!$H$30,0,10*ROW('Sanitation Data'!H93)))</f>
        <v/>
      </c>
      <c r="DH99" s="291" t="str">
        <f ca="true">+IF(OFFSET('Sanitation Data'!$H$31,0,10*ROW('Sanitation Data'!H93))="","",OFFSET('Sanitation Data'!$H$31,0,10*ROW('Sanitation Data'!H93)))</f>
        <v/>
      </c>
      <c r="DI99" s="291" t="str">
        <f ca="true">+IF(OFFSET('Sanitation Data'!$H$32,0,10*ROW('Sanitation Data'!H93))="","",OFFSET('Sanitation Data'!$H$32,0,10*ROW('Sanitation Data'!H93)))</f>
        <v/>
      </c>
      <c r="DJ99" s="291" t="str">
        <f ca="true">+IF(OFFSET('Sanitation Data'!$I$28,0,10*ROW('Sanitation Data'!I93))="","",OFFSET('Sanitation Data'!$I$28,0,10*ROW('Sanitation Data'!I93)))</f>
        <v/>
      </c>
      <c r="DK99" s="291" t="str">
        <f ca="true">+IF(OFFSET('Sanitation Data'!$I$29,0,10*ROW('Sanitation Data'!I93))="","",OFFSET('Sanitation Data'!$I$29,0,10*ROW('Sanitation Data'!I93)))</f>
        <v/>
      </c>
      <c r="DL99" s="291" t="str">
        <f ca="true">+IF(OFFSET('Sanitation Data'!$I$30,0,10*ROW('Sanitation Data'!I93))="","",OFFSET('Sanitation Data'!$I$30,0,10*ROW('Sanitation Data'!I93)))</f>
        <v/>
      </c>
      <c r="DM99" s="291" t="str">
        <f ca="true">+IF(OFFSET('Sanitation Data'!$I$31,0,10*ROW('Sanitation Data'!I93))="","",OFFSET('Sanitation Data'!$I$31,0,10*ROW('Sanitation Data'!I93)))</f>
        <v/>
      </c>
      <c r="DN99" s="291" t="str">
        <f ca="true">+IF(OFFSET('Sanitation Data'!$I$32,0,10*ROW('Sanitation Data'!I93))="","",OFFSET('Sanitation Data'!$I$32,0,10*ROW('Sanitation Data'!I93)))</f>
        <v/>
      </c>
      <c r="DO99" s="291" t="str">
        <f ca="true">+IF(OFFSET('Hygiene Data'!$D$11,0,10*ROW('Hygiene Data'!D93))="","",OFFSET('Hygiene Data'!$D$11,0,10*ROW('Hygiene Data'!D93)))</f>
        <v/>
      </c>
      <c r="DP99" s="291" t="str">
        <f ca="true">+IF(OFFSET('Hygiene Data'!$D$12,0,10*ROW('Hygiene Data'!D93))="","",OFFSET('Hygiene Data'!$D$12,0,10*ROW('Hygiene Data'!D93)))</f>
        <v/>
      </c>
      <c r="DQ99" s="291" t="str">
        <f ca="true">+IF(OFFSET('Hygiene Data'!$D$13,0,10*ROW('Hygiene Data'!D93))="","",OFFSET('Hygiene Data'!$D$13,0,10*ROW('Hygiene Data'!D93)))</f>
        <v/>
      </c>
      <c r="DR99" s="291" t="str">
        <f ca="true">+IF(OFFSET('Hygiene Data'!$E$11,0,10*ROW('Hygiene Data'!E93))="","",OFFSET('Hygiene Data'!$E$11,0,10*ROW('Hygiene Data'!E93)))</f>
        <v/>
      </c>
      <c r="DS99" s="291" t="str">
        <f ca="true">+IF(OFFSET('Hygiene Data'!$E$12,0,10*ROW('Hygiene Data'!E93))="","",OFFSET('Hygiene Data'!$E$12,0,10*ROW('Hygiene Data'!E93)))</f>
        <v/>
      </c>
      <c r="DT99" s="291" t="str">
        <f ca="true">+IF(OFFSET('Hygiene Data'!$E$13,0,10*ROW('Hygiene Data'!E93))="","",OFFSET('Hygiene Data'!$E$13,0,10*ROW('Hygiene Data'!E93)))</f>
        <v/>
      </c>
      <c r="DU99" s="291" t="str">
        <f ca="true">+IF(OFFSET('Hygiene Data'!$F$11,0,10*ROW('Hygiene Data'!F93))="","",OFFSET('Hygiene Data'!$F$11,0,10*ROW('Hygiene Data'!F93)))</f>
        <v/>
      </c>
      <c r="DV99" s="291" t="str">
        <f ca="true">+IF(OFFSET('Hygiene Data'!$F$12,0,10*ROW('Hygiene Data'!F93))="","",OFFSET('Hygiene Data'!$F$12,0,10*ROW('Hygiene Data'!F93)))</f>
        <v/>
      </c>
      <c r="DW99" s="291" t="str">
        <f ca="true">+IF(OFFSET('Hygiene Data'!$F$13,0,10*ROW('Hygiene Data'!F93))="","",OFFSET('Hygiene Data'!$F$13,0,10*ROW('Hygiene Data'!F93)))</f>
        <v/>
      </c>
      <c r="DX99" s="291" t="str">
        <f ca="true">+IF(OFFSET('Hygiene Data'!$G$11,0,10*ROW('Hygiene Data'!G93))="","",OFFSET('Hygiene Data'!$G$11,0,10*ROW('Hygiene Data'!G93)))</f>
        <v/>
      </c>
      <c r="DY99" s="291" t="str">
        <f ca="true">+IF(OFFSET('Hygiene Data'!$G$12,0,10*ROW('Hygiene Data'!G93))="","",OFFSET('Hygiene Data'!$G$12,0,10*ROW('Hygiene Data'!G93)))</f>
        <v/>
      </c>
      <c r="DZ99" s="291" t="str">
        <f ca="true">+IF(OFFSET('Hygiene Data'!$G$13,0,10*ROW('Hygiene Data'!G93))="","",OFFSET('Hygiene Data'!$G$13,0,10*ROW('Hygiene Data'!G93)))</f>
        <v/>
      </c>
      <c r="EA99" s="291" t="str">
        <f ca="true">+IF(OFFSET('Hygiene Data'!$H$11,0,10*ROW('Hygiene Data'!H93))="","",OFFSET('Hygiene Data'!$H$11,0,10*ROW('Hygiene Data'!H93)))</f>
        <v/>
      </c>
      <c r="EB99" s="291" t="str">
        <f ca="true">+IF(OFFSET('Hygiene Data'!$H$12,0,10*ROW('Hygiene Data'!H93))="","",OFFSET('Hygiene Data'!$H$12,0,10*ROW('Hygiene Data'!H93)))</f>
        <v/>
      </c>
      <c r="EC99" s="291" t="str">
        <f ca="true">+IF(OFFSET('Hygiene Data'!$H$13,0,10*ROW('Hygiene Data'!H93))="","",OFFSET('Hygiene Data'!$H$13,0,10*ROW('Hygiene Data'!H93)))</f>
        <v/>
      </c>
      <c r="ED99" s="291" t="str">
        <f ca="true">+IF(OFFSET('Hygiene Data'!$I$11,0,10*ROW('Hygiene Data'!I93))="","",OFFSET('Hygiene Data'!$I$11,0,10*ROW('Hygiene Data'!I93)))</f>
        <v/>
      </c>
      <c r="EE99" s="291" t="str">
        <f ca="true">+IF(OFFSET('Hygiene Data'!$I$12,0,10*ROW('Hygiene Data'!I93))="","",OFFSET('Hygiene Data'!$I$12,0,10*ROW('Hygiene Data'!I93)))</f>
        <v/>
      </c>
      <c r="EF99" s="291"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7"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91"/>
      <c r="BS100" s="291" t="str">
        <f ca="true">+IF(OFFSET('Water Data'!$D$27,0,10*ROW('Water Data'!D94))="","",OFFSET('Water Data'!$D$27,0,10*ROW('Water Data'!D94)))</f>
        <v/>
      </c>
      <c r="BT100" s="291" t="str">
        <f ca="true">+IF(OFFSET('Water Data'!$D$28,0,10*ROW('Water Data'!D94))="","",OFFSET('Water Data'!$D$28,0,10*ROW('Water Data'!D94)))</f>
        <v/>
      </c>
      <c r="BU100" s="291" t="str">
        <f ca="true">+IF(OFFSET('Water Data'!$D$29,0,10*ROW('Water Data'!D94))="","",OFFSET('Water Data'!$D$29,0,10*ROW('Water Data'!D94)))</f>
        <v/>
      </c>
      <c r="BV100" s="291" t="str">
        <f ca="true">+IF(OFFSET('Water Data'!$E$27,0,10*ROW('Water Data'!E94))="","",OFFSET('Water Data'!$E$27,0,10*ROW('Water Data'!E94)))</f>
        <v/>
      </c>
      <c r="BW100" s="291" t="str">
        <f ca="true">+IF(OFFSET('Water Data'!$E$28,0,10*ROW('Water Data'!E94))="","",OFFSET('Water Data'!$E$28,0,10*ROW('Water Data'!E94)))</f>
        <v/>
      </c>
      <c r="BX100" s="291" t="str">
        <f ca="true">+IF(OFFSET('Water Data'!$E$29,0,10*ROW('Water Data'!E94))="","",OFFSET('Water Data'!$E$29,0,10*ROW('Water Data'!E94)))</f>
        <v/>
      </c>
      <c r="BY100" s="291" t="str">
        <f ca="true">+IF(OFFSET('Water Data'!$F$27,0,10*ROW('Water Data'!F94))="","",OFFSET('Water Data'!$F$27,0,10*ROW('Water Data'!F94)))</f>
        <v/>
      </c>
      <c r="BZ100" s="291" t="str">
        <f ca="true">+IF(OFFSET('Water Data'!$F$28,0,10*ROW('Water Data'!F94))="","",OFFSET('Water Data'!$F$28,0,10*ROW('Water Data'!F94)))</f>
        <v/>
      </c>
      <c r="CA100" s="291" t="str">
        <f ca="true">+IF(OFFSET('Water Data'!$F$29,0,10*ROW('Water Data'!F94))="","",OFFSET('Water Data'!$F$29,0,10*ROW('Water Data'!F94)))</f>
        <v/>
      </c>
      <c r="CB100" s="291" t="str">
        <f ca="true">+IF(OFFSET('Water Data'!$G$27,0,10*ROW('Water Data'!G94))="","",OFFSET('Water Data'!$G$27,0,10*ROW('Water Data'!G94)))</f>
        <v/>
      </c>
      <c r="CC100" s="291" t="str">
        <f ca="true">+IF(OFFSET('Water Data'!$G$28,0,10*ROW('Water Data'!G94))="","",OFFSET('Water Data'!$G$28,0,10*ROW('Water Data'!G94)))</f>
        <v/>
      </c>
      <c r="CD100" s="291" t="str">
        <f ca="true">+IF(OFFSET('Water Data'!$G$29,0,10*ROW('Water Data'!G94))="","",OFFSET('Water Data'!$G$29,0,10*ROW('Water Data'!G94)))</f>
        <v/>
      </c>
      <c r="CE100" s="291" t="str">
        <f ca="true">+IF(OFFSET('Water Data'!$H$27,0,10*ROW('Water Data'!H94))="","",OFFSET('Water Data'!$H$27,0,10*ROW('Water Data'!H94)))</f>
        <v/>
      </c>
      <c r="CF100" s="291" t="str">
        <f ca="true">+IF(OFFSET('Water Data'!$H$28,0,10*ROW('Water Data'!H94))="","",OFFSET('Water Data'!$H$28,0,10*ROW('Water Data'!H94)))</f>
        <v/>
      </c>
      <c r="CG100" s="291" t="str">
        <f ca="true">+IF(OFFSET('Water Data'!$H$29,0,10*ROW('Water Data'!H94))="","",OFFSET('Water Data'!$H$29,0,10*ROW('Water Data'!H94)))</f>
        <v/>
      </c>
      <c r="CH100" s="291" t="str">
        <f ca="true">+IF(OFFSET('Water Data'!$I$27,0,10*ROW('Water Data'!I94))="","",OFFSET('Water Data'!$I$27,0,10*ROW('Water Data'!I94)))</f>
        <v/>
      </c>
      <c r="CI100" s="291" t="str">
        <f ca="true">+IF(OFFSET('Water Data'!$I$28,0,10*ROW('Water Data'!I94))="","",OFFSET('Water Data'!$I$28,0,10*ROW('Water Data'!I94)))</f>
        <v/>
      </c>
      <c r="CJ100" s="291" t="str">
        <f ca="true">+IF(OFFSET('Water Data'!$I$29,0,10*ROW('Water Data'!I94))="","",OFFSET('Water Data'!$I$29,0,10*ROW('Water Data'!I94)))</f>
        <v/>
      </c>
      <c r="CK100" s="291" t="str">
        <f ca="true">+IF(OFFSET('Sanitation Data'!$D$28,0,10*ROW('Sanitation Data'!D94))="","",OFFSET('Sanitation Data'!$D$28,0,10*ROW('Sanitation Data'!D94)))</f>
        <v/>
      </c>
      <c r="CL100" s="291" t="str">
        <f ca="true">+IF(OFFSET('Sanitation Data'!$D$29,0,10*ROW('Sanitation Data'!D94))="","",OFFSET('Sanitation Data'!$D$29,0,10*ROW('Sanitation Data'!D94)))</f>
        <v/>
      </c>
      <c r="CM100" s="291" t="str">
        <f ca="true">+IF(OFFSET('Sanitation Data'!$D$30,0,10*ROW('Sanitation Data'!D94))="","",OFFSET('Sanitation Data'!$D$30,0,10*ROW('Sanitation Data'!D94)))</f>
        <v/>
      </c>
      <c r="CN100" s="291" t="str">
        <f ca="true">+IF(OFFSET('Sanitation Data'!$D$31,0,10*ROW('Sanitation Data'!D94))="","",OFFSET('Sanitation Data'!$D$31,0,10*ROW('Sanitation Data'!D94)))</f>
        <v/>
      </c>
      <c r="CO100" s="291" t="str">
        <f ca="true">+IF(OFFSET('Sanitation Data'!$D$32,0,10*ROW('Sanitation Data'!D94))="","",OFFSET('Sanitation Data'!$D$32,0,10*ROW('Sanitation Data'!D94)))</f>
        <v/>
      </c>
      <c r="CP100" s="291" t="str">
        <f ca="true">+IF(OFFSET('Sanitation Data'!$E$28,0,10*ROW('Sanitation Data'!E94))="","",OFFSET('Sanitation Data'!$E$28,0,10*ROW('Sanitation Data'!E94)))</f>
        <v/>
      </c>
      <c r="CQ100" s="291" t="str">
        <f ca="true">+IF(OFFSET('Sanitation Data'!$E$29,0,10*ROW('Sanitation Data'!E94))="","",OFFSET('Sanitation Data'!$E$29,0,10*ROW('Sanitation Data'!E94)))</f>
        <v/>
      </c>
      <c r="CR100" s="291" t="str">
        <f ca="true">+IF(OFFSET('Sanitation Data'!$E$30,0,10*ROW('Sanitation Data'!E94))="","",OFFSET('Sanitation Data'!$E$30,0,10*ROW('Sanitation Data'!E94)))</f>
        <v/>
      </c>
      <c r="CS100" s="291" t="str">
        <f ca="true">+IF(OFFSET('Sanitation Data'!$E$31,0,10*ROW('Sanitation Data'!E94))="","",OFFSET('Sanitation Data'!$E$31,0,10*ROW('Sanitation Data'!E94)))</f>
        <v/>
      </c>
      <c r="CT100" s="291" t="str">
        <f ca="true">+IF(OFFSET('Sanitation Data'!$E$32,0,10*ROW('Sanitation Data'!E94))="","",OFFSET('Sanitation Data'!$E$32,0,10*ROW('Sanitation Data'!E94)))</f>
        <v/>
      </c>
      <c r="CU100" s="291" t="str">
        <f ca="true">+IF(OFFSET('Sanitation Data'!$F$28,0,10*ROW('Sanitation Data'!F94))="","",OFFSET('Sanitation Data'!$F$28,0,10*ROW('Sanitation Data'!F94)))</f>
        <v/>
      </c>
      <c r="CV100" s="291" t="str">
        <f ca="true">+IF(OFFSET('Sanitation Data'!$F$29,0,10*ROW('Sanitation Data'!F94))="","",OFFSET('Sanitation Data'!$F$29,0,10*ROW('Sanitation Data'!F94)))</f>
        <v/>
      </c>
      <c r="CW100" s="291" t="str">
        <f ca="true">+IF(OFFSET('Sanitation Data'!$F$30,0,10*ROW('Sanitation Data'!F94))="","",OFFSET('Sanitation Data'!$F$30,0,10*ROW('Sanitation Data'!F94)))</f>
        <v/>
      </c>
      <c r="CX100" s="291" t="str">
        <f ca="true">+IF(OFFSET('Sanitation Data'!$F$31,0,10*ROW('Sanitation Data'!F94))="","",OFFSET('Sanitation Data'!$F$31,0,10*ROW('Sanitation Data'!F94)))</f>
        <v/>
      </c>
      <c r="CY100" s="291" t="str">
        <f ca="true">+IF(OFFSET('Sanitation Data'!$F$32,0,10*ROW('Sanitation Data'!F94))="","",OFFSET('Sanitation Data'!$F$32,0,10*ROW('Sanitation Data'!F94)))</f>
        <v/>
      </c>
      <c r="CZ100" s="291" t="str">
        <f ca="true">+IF(OFFSET('Sanitation Data'!$G$28,0,10*ROW('Sanitation Data'!G94))="","",OFFSET('Sanitation Data'!$G$28,0,10*ROW('Sanitation Data'!G94)))</f>
        <v/>
      </c>
      <c r="DA100" s="291" t="str">
        <f ca="true">+IF(OFFSET('Sanitation Data'!$G$29,0,10*ROW('Sanitation Data'!G94))="","",OFFSET('Sanitation Data'!$G$29,0,10*ROW('Sanitation Data'!G94)))</f>
        <v/>
      </c>
      <c r="DB100" s="291" t="str">
        <f ca="true">+IF(OFFSET('Sanitation Data'!$G$30,0,10*ROW('Sanitation Data'!G94))="","",OFFSET('Sanitation Data'!$G$30,0,10*ROW('Sanitation Data'!G94)))</f>
        <v/>
      </c>
      <c r="DC100" s="291" t="str">
        <f ca="true">+IF(OFFSET('Sanitation Data'!$G$31,0,10*ROW('Sanitation Data'!G94))="","",OFFSET('Sanitation Data'!$G$31,0,10*ROW('Sanitation Data'!G94)))</f>
        <v/>
      </c>
      <c r="DD100" s="291" t="str">
        <f ca="true">+IF(OFFSET('Sanitation Data'!$G$32,0,10*ROW('Sanitation Data'!G94))="","",OFFSET('Sanitation Data'!$G$32,0,10*ROW('Sanitation Data'!G94)))</f>
        <v/>
      </c>
      <c r="DE100" s="291" t="str">
        <f ca="true">+IF(OFFSET('Sanitation Data'!$H$28,0,10*ROW('Sanitation Data'!H94))="","",OFFSET('Sanitation Data'!$H$28,0,10*ROW('Sanitation Data'!H94)))</f>
        <v/>
      </c>
      <c r="DF100" s="291" t="str">
        <f ca="true">+IF(OFFSET('Sanitation Data'!$H$29,0,10*ROW('Sanitation Data'!H94))="","",OFFSET('Sanitation Data'!$H$29,0,10*ROW('Sanitation Data'!H94)))</f>
        <v/>
      </c>
      <c r="DG100" s="291" t="str">
        <f ca="true">+IF(OFFSET('Sanitation Data'!$H$30,0,10*ROW('Sanitation Data'!H94))="","",OFFSET('Sanitation Data'!$H$30,0,10*ROW('Sanitation Data'!H94)))</f>
        <v/>
      </c>
      <c r="DH100" s="291" t="str">
        <f ca="true">+IF(OFFSET('Sanitation Data'!$H$31,0,10*ROW('Sanitation Data'!H94))="","",OFFSET('Sanitation Data'!$H$31,0,10*ROW('Sanitation Data'!H94)))</f>
        <v/>
      </c>
      <c r="DI100" s="291" t="str">
        <f ca="true">+IF(OFFSET('Sanitation Data'!$H$32,0,10*ROW('Sanitation Data'!H94))="","",OFFSET('Sanitation Data'!$H$32,0,10*ROW('Sanitation Data'!H94)))</f>
        <v/>
      </c>
      <c r="DJ100" s="291" t="str">
        <f ca="true">+IF(OFFSET('Sanitation Data'!$I$28,0,10*ROW('Sanitation Data'!I94))="","",OFFSET('Sanitation Data'!$I$28,0,10*ROW('Sanitation Data'!I94)))</f>
        <v/>
      </c>
      <c r="DK100" s="291" t="str">
        <f ca="true">+IF(OFFSET('Sanitation Data'!$I$29,0,10*ROW('Sanitation Data'!I94))="","",OFFSET('Sanitation Data'!$I$29,0,10*ROW('Sanitation Data'!I94)))</f>
        <v/>
      </c>
      <c r="DL100" s="291" t="str">
        <f ca="true">+IF(OFFSET('Sanitation Data'!$I$30,0,10*ROW('Sanitation Data'!I94))="","",OFFSET('Sanitation Data'!$I$30,0,10*ROW('Sanitation Data'!I94)))</f>
        <v/>
      </c>
      <c r="DM100" s="291" t="str">
        <f ca="true">+IF(OFFSET('Sanitation Data'!$I$31,0,10*ROW('Sanitation Data'!I94))="","",OFFSET('Sanitation Data'!$I$31,0,10*ROW('Sanitation Data'!I94)))</f>
        <v/>
      </c>
      <c r="DN100" s="291" t="str">
        <f ca="true">+IF(OFFSET('Sanitation Data'!$I$32,0,10*ROW('Sanitation Data'!I94))="","",OFFSET('Sanitation Data'!$I$32,0,10*ROW('Sanitation Data'!I94)))</f>
        <v/>
      </c>
      <c r="DO100" s="291" t="str">
        <f ca="true">+IF(OFFSET('Hygiene Data'!$D$11,0,10*ROW('Hygiene Data'!D94))="","",OFFSET('Hygiene Data'!$D$11,0,10*ROW('Hygiene Data'!D94)))</f>
        <v/>
      </c>
      <c r="DP100" s="291" t="str">
        <f ca="true">+IF(OFFSET('Hygiene Data'!$D$12,0,10*ROW('Hygiene Data'!D94))="","",OFFSET('Hygiene Data'!$D$12,0,10*ROW('Hygiene Data'!D94)))</f>
        <v/>
      </c>
      <c r="DQ100" s="291" t="str">
        <f ca="true">+IF(OFFSET('Hygiene Data'!$D$13,0,10*ROW('Hygiene Data'!D94))="","",OFFSET('Hygiene Data'!$D$13,0,10*ROW('Hygiene Data'!D94)))</f>
        <v/>
      </c>
      <c r="DR100" s="291" t="str">
        <f ca="true">+IF(OFFSET('Hygiene Data'!$E$11,0,10*ROW('Hygiene Data'!E94))="","",OFFSET('Hygiene Data'!$E$11,0,10*ROW('Hygiene Data'!E94)))</f>
        <v/>
      </c>
      <c r="DS100" s="291" t="str">
        <f ca="true">+IF(OFFSET('Hygiene Data'!$E$12,0,10*ROW('Hygiene Data'!E94))="","",OFFSET('Hygiene Data'!$E$12,0,10*ROW('Hygiene Data'!E94)))</f>
        <v/>
      </c>
      <c r="DT100" s="291" t="str">
        <f ca="true">+IF(OFFSET('Hygiene Data'!$E$13,0,10*ROW('Hygiene Data'!E94))="","",OFFSET('Hygiene Data'!$E$13,0,10*ROW('Hygiene Data'!E94)))</f>
        <v/>
      </c>
      <c r="DU100" s="291" t="str">
        <f ca="true">+IF(OFFSET('Hygiene Data'!$F$11,0,10*ROW('Hygiene Data'!F94))="","",OFFSET('Hygiene Data'!$F$11,0,10*ROW('Hygiene Data'!F94)))</f>
        <v/>
      </c>
      <c r="DV100" s="291" t="str">
        <f ca="true">+IF(OFFSET('Hygiene Data'!$F$12,0,10*ROW('Hygiene Data'!F94))="","",OFFSET('Hygiene Data'!$F$12,0,10*ROW('Hygiene Data'!F94)))</f>
        <v/>
      </c>
      <c r="DW100" s="291" t="str">
        <f ca="true">+IF(OFFSET('Hygiene Data'!$F$13,0,10*ROW('Hygiene Data'!F94))="","",OFFSET('Hygiene Data'!$F$13,0,10*ROW('Hygiene Data'!F94)))</f>
        <v/>
      </c>
      <c r="DX100" s="291" t="str">
        <f ca="true">+IF(OFFSET('Hygiene Data'!$G$11,0,10*ROW('Hygiene Data'!G94))="","",OFFSET('Hygiene Data'!$G$11,0,10*ROW('Hygiene Data'!G94)))</f>
        <v/>
      </c>
      <c r="DY100" s="291" t="str">
        <f ca="true">+IF(OFFSET('Hygiene Data'!$G$12,0,10*ROW('Hygiene Data'!G94))="","",OFFSET('Hygiene Data'!$G$12,0,10*ROW('Hygiene Data'!G94)))</f>
        <v/>
      </c>
      <c r="DZ100" s="291" t="str">
        <f ca="true">+IF(OFFSET('Hygiene Data'!$G$13,0,10*ROW('Hygiene Data'!G94))="","",OFFSET('Hygiene Data'!$G$13,0,10*ROW('Hygiene Data'!G94)))</f>
        <v/>
      </c>
      <c r="EA100" s="291" t="str">
        <f ca="true">+IF(OFFSET('Hygiene Data'!$H$11,0,10*ROW('Hygiene Data'!H94))="","",OFFSET('Hygiene Data'!$H$11,0,10*ROW('Hygiene Data'!H94)))</f>
        <v/>
      </c>
      <c r="EB100" s="291" t="str">
        <f ca="true">+IF(OFFSET('Hygiene Data'!$H$12,0,10*ROW('Hygiene Data'!H94))="","",OFFSET('Hygiene Data'!$H$12,0,10*ROW('Hygiene Data'!H94)))</f>
        <v/>
      </c>
      <c r="EC100" s="291" t="str">
        <f ca="true">+IF(OFFSET('Hygiene Data'!$H$13,0,10*ROW('Hygiene Data'!H94))="","",OFFSET('Hygiene Data'!$H$13,0,10*ROW('Hygiene Data'!H94)))</f>
        <v/>
      </c>
      <c r="ED100" s="291" t="str">
        <f ca="true">+IF(OFFSET('Hygiene Data'!$I$11,0,10*ROW('Hygiene Data'!I94))="","",OFFSET('Hygiene Data'!$I$11,0,10*ROW('Hygiene Data'!I94)))</f>
        <v/>
      </c>
      <c r="EE100" s="291" t="str">
        <f ca="true">+IF(OFFSET('Hygiene Data'!$I$12,0,10*ROW('Hygiene Data'!I94))="","",OFFSET('Hygiene Data'!$I$12,0,10*ROW('Hygiene Data'!I94)))</f>
        <v/>
      </c>
      <c r="EF100" s="291"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7"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91"/>
      <c r="BS101" s="291" t="str">
        <f ca="true">+IF(OFFSET('Water Data'!$D$27,0,10*ROW('Water Data'!D95))="","",OFFSET('Water Data'!$D$27,0,10*ROW('Water Data'!D95)))</f>
        <v/>
      </c>
      <c r="BT101" s="291" t="str">
        <f ca="true">+IF(OFFSET('Water Data'!$D$28,0,10*ROW('Water Data'!D95))="","",OFFSET('Water Data'!$D$28,0,10*ROW('Water Data'!D95)))</f>
        <v/>
      </c>
      <c r="BU101" s="291" t="str">
        <f ca="true">+IF(OFFSET('Water Data'!$D$29,0,10*ROW('Water Data'!D95))="","",OFFSET('Water Data'!$D$29,0,10*ROW('Water Data'!D95)))</f>
        <v/>
      </c>
      <c r="BV101" s="291" t="str">
        <f ca="true">+IF(OFFSET('Water Data'!$E$27,0,10*ROW('Water Data'!E95))="","",OFFSET('Water Data'!$E$27,0,10*ROW('Water Data'!E95)))</f>
        <v/>
      </c>
      <c r="BW101" s="291" t="str">
        <f ca="true">+IF(OFFSET('Water Data'!$E$28,0,10*ROW('Water Data'!E95))="","",OFFSET('Water Data'!$E$28,0,10*ROW('Water Data'!E95)))</f>
        <v/>
      </c>
      <c r="BX101" s="291" t="str">
        <f ca="true">+IF(OFFSET('Water Data'!$E$29,0,10*ROW('Water Data'!E95))="","",OFFSET('Water Data'!$E$29,0,10*ROW('Water Data'!E95)))</f>
        <v/>
      </c>
      <c r="BY101" s="291" t="str">
        <f ca="true">+IF(OFFSET('Water Data'!$F$27,0,10*ROW('Water Data'!F95))="","",OFFSET('Water Data'!$F$27,0,10*ROW('Water Data'!F95)))</f>
        <v/>
      </c>
      <c r="BZ101" s="291" t="str">
        <f ca="true">+IF(OFFSET('Water Data'!$F$28,0,10*ROW('Water Data'!F95))="","",OFFSET('Water Data'!$F$28,0,10*ROW('Water Data'!F95)))</f>
        <v/>
      </c>
      <c r="CA101" s="291" t="str">
        <f ca="true">+IF(OFFSET('Water Data'!$F$29,0,10*ROW('Water Data'!F95))="","",OFFSET('Water Data'!$F$29,0,10*ROW('Water Data'!F95)))</f>
        <v/>
      </c>
      <c r="CB101" s="291" t="str">
        <f ca="true">+IF(OFFSET('Water Data'!$G$27,0,10*ROW('Water Data'!G95))="","",OFFSET('Water Data'!$G$27,0,10*ROW('Water Data'!G95)))</f>
        <v/>
      </c>
      <c r="CC101" s="291" t="str">
        <f ca="true">+IF(OFFSET('Water Data'!$G$28,0,10*ROW('Water Data'!G95))="","",OFFSET('Water Data'!$G$28,0,10*ROW('Water Data'!G95)))</f>
        <v/>
      </c>
      <c r="CD101" s="291" t="str">
        <f ca="true">+IF(OFFSET('Water Data'!$G$29,0,10*ROW('Water Data'!G95))="","",OFFSET('Water Data'!$G$29,0,10*ROW('Water Data'!G95)))</f>
        <v/>
      </c>
      <c r="CE101" s="291" t="str">
        <f ca="true">+IF(OFFSET('Water Data'!$H$27,0,10*ROW('Water Data'!H95))="","",OFFSET('Water Data'!$H$27,0,10*ROW('Water Data'!H95)))</f>
        <v/>
      </c>
      <c r="CF101" s="291" t="str">
        <f ca="true">+IF(OFFSET('Water Data'!$H$28,0,10*ROW('Water Data'!H95))="","",OFFSET('Water Data'!$H$28,0,10*ROW('Water Data'!H95)))</f>
        <v/>
      </c>
      <c r="CG101" s="291" t="str">
        <f ca="true">+IF(OFFSET('Water Data'!$H$29,0,10*ROW('Water Data'!H95))="","",OFFSET('Water Data'!$H$29,0,10*ROW('Water Data'!H95)))</f>
        <v/>
      </c>
      <c r="CH101" s="291" t="str">
        <f ca="true">+IF(OFFSET('Water Data'!$I$27,0,10*ROW('Water Data'!I95))="","",OFFSET('Water Data'!$I$27,0,10*ROW('Water Data'!I95)))</f>
        <v/>
      </c>
      <c r="CI101" s="291" t="str">
        <f ca="true">+IF(OFFSET('Water Data'!$I$28,0,10*ROW('Water Data'!I95))="","",OFFSET('Water Data'!$I$28,0,10*ROW('Water Data'!I95)))</f>
        <v/>
      </c>
      <c r="CJ101" s="291" t="str">
        <f ca="true">+IF(OFFSET('Water Data'!$I$29,0,10*ROW('Water Data'!I95))="","",OFFSET('Water Data'!$I$29,0,10*ROW('Water Data'!I95)))</f>
        <v/>
      </c>
      <c r="CK101" s="291" t="str">
        <f ca="true">+IF(OFFSET('Sanitation Data'!$D$28,0,10*ROW('Sanitation Data'!D95))="","",OFFSET('Sanitation Data'!$D$28,0,10*ROW('Sanitation Data'!D95)))</f>
        <v/>
      </c>
      <c r="CL101" s="291" t="str">
        <f ca="true">+IF(OFFSET('Sanitation Data'!$D$29,0,10*ROW('Sanitation Data'!D95))="","",OFFSET('Sanitation Data'!$D$29,0,10*ROW('Sanitation Data'!D95)))</f>
        <v/>
      </c>
      <c r="CM101" s="291" t="str">
        <f ca="true">+IF(OFFSET('Sanitation Data'!$D$30,0,10*ROW('Sanitation Data'!D95))="","",OFFSET('Sanitation Data'!$D$30,0,10*ROW('Sanitation Data'!D95)))</f>
        <v/>
      </c>
      <c r="CN101" s="291" t="str">
        <f ca="true">+IF(OFFSET('Sanitation Data'!$D$31,0,10*ROW('Sanitation Data'!D95))="","",OFFSET('Sanitation Data'!$D$31,0,10*ROW('Sanitation Data'!D95)))</f>
        <v/>
      </c>
      <c r="CO101" s="291" t="str">
        <f ca="true">+IF(OFFSET('Sanitation Data'!$D$32,0,10*ROW('Sanitation Data'!D95))="","",OFFSET('Sanitation Data'!$D$32,0,10*ROW('Sanitation Data'!D95)))</f>
        <v/>
      </c>
      <c r="CP101" s="291" t="str">
        <f ca="true">+IF(OFFSET('Sanitation Data'!$E$28,0,10*ROW('Sanitation Data'!E95))="","",OFFSET('Sanitation Data'!$E$28,0,10*ROW('Sanitation Data'!E95)))</f>
        <v/>
      </c>
      <c r="CQ101" s="291" t="str">
        <f ca="true">+IF(OFFSET('Sanitation Data'!$E$29,0,10*ROW('Sanitation Data'!E95))="","",OFFSET('Sanitation Data'!$E$29,0,10*ROW('Sanitation Data'!E95)))</f>
        <v/>
      </c>
      <c r="CR101" s="291" t="str">
        <f ca="true">+IF(OFFSET('Sanitation Data'!$E$30,0,10*ROW('Sanitation Data'!E95))="","",OFFSET('Sanitation Data'!$E$30,0,10*ROW('Sanitation Data'!E95)))</f>
        <v/>
      </c>
      <c r="CS101" s="291" t="str">
        <f ca="true">+IF(OFFSET('Sanitation Data'!$E$31,0,10*ROW('Sanitation Data'!E95))="","",OFFSET('Sanitation Data'!$E$31,0,10*ROW('Sanitation Data'!E95)))</f>
        <v/>
      </c>
      <c r="CT101" s="291" t="str">
        <f ca="true">+IF(OFFSET('Sanitation Data'!$E$32,0,10*ROW('Sanitation Data'!E95))="","",OFFSET('Sanitation Data'!$E$32,0,10*ROW('Sanitation Data'!E95)))</f>
        <v/>
      </c>
      <c r="CU101" s="291" t="str">
        <f ca="true">+IF(OFFSET('Sanitation Data'!$F$28,0,10*ROW('Sanitation Data'!F95))="","",OFFSET('Sanitation Data'!$F$28,0,10*ROW('Sanitation Data'!F95)))</f>
        <v/>
      </c>
      <c r="CV101" s="291" t="str">
        <f ca="true">+IF(OFFSET('Sanitation Data'!$F$29,0,10*ROW('Sanitation Data'!F95))="","",OFFSET('Sanitation Data'!$F$29,0,10*ROW('Sanitation Data'!F95)))</f>
        <v/>
      </c>
      <c r="CW101" s="291" t="str">
        <f ca="true">+IF(OFFSET('Sanitation Data'!$F$30,0,10*ROW('Sanitation Data'!F95))="","",OFFSET('Sanitation Data'!$F$30,0,10*ROW('Sanitation Data'!F95)))</f>
        <v/>
      </c>
      <c r="CX101" s="291" t="str">
        <f ca="true">+IF(OFFSET('Sanitation Data'!$F$31,0,10*ROW('Sanitation Data'!F95))="","",OFFSET('Sanitation Data'!$F$31,0,10*ROW('Sanitation Data'!F95)))</f>
        <v/>
      </c>
      <c r="CY101" s="291" t="str">
        <f ca="true">+IF(OFFSET('Sanitation Data'!$F$32,0,10*ROW('Sanitation Data'!F95))="","",OFFSET('Sanitation Data'!$F$32,0,10*ROW('Sanitation Data'!F95)))</f>
        <v/>
      </c>
      <c r="CZ101" s="291" t="str">
        <f ca="true">+IF(OFFSET('Sanitation Data'!$G$28,0,10*ROW('Sanitation Data'!G95))="","",OFFSET('Sanitation Data'!$G$28,0,10*ROW('Sanitation Data'!G95)))</f>
        <v/>
      </c>
      <c r="DA101" s="291" t="str">
        <f ca="true">+IF(OFFSET('Sanitation Data'!$G$29,0,10*ROW('Sanitation Data'!G95))="","",OFFSET('Sanitation Data'!$G$29,0,10*ROW('Sanitation Data'!G95)))</f>
        <v/>
      </c>
      <c r="DB101" s="291" t="str">
        <f ca="true">+IF(OFFSET('Sanitation Data'!$G$30,0,10*ROW('Sanitation Data'!G95))="","",OFFSET('Sanitation Data'!$G$30,0,10*ROW('Sanitation Data'!G95)))</f>
        <v/>
      </c>
      <c r="DC101" s="291" t="str">
        <f ca="true">+IF(OFFSET('Sanitation Data'!$G$31,0,10*ROW('Sanitation Data'!G95))="","",OFFSET('Sanitation Data'!$G$31,0,10*ROW('Sanitation Data'!G95)))</f>
        <v/>
      </c>
      <c r="DD101" s="291" t="str">
        <f ca="true">+IF(OFFSET('Sanitation Data'!$G$32,0,10*ROW('Sanitation Data'!G95))="","",OFFSET('Sanitation Data'!$G$32,0,10*ROW('Sanitation Data'!G95)))</f>
        <v/>
      </c>
      <c r="DE101" s="291" t="str">
        <f ca="true">+IF(OFFSET('Sanitation Data'!$H$28,0,10*ROW('Sanitation Data'!H95))="","",OFFSET('Sanitation Data'!$H$28,0,10*ROW('Sanitation Data'!H95)))</f>
        <v/>
      </c>
      <c r="DF101" s="291" t="str">
        <f ca="true">+IF(OFFSET('Sanitation Data'!$H$29,0,10*ROW('Sanitation Data'!H95))="","",OFFSET('Sanitation Data'!$H$29,0,10*ROW('Sanitation Data'!H95)))</f>
        <v/>
      </c>
      <c r="DG101" s="291" t="str">
        <f ca="true">+IF(OFFSET('Sanitation Data'!$H$30,0,10*ROW('Sanitation Data'!H95))="","",OFFSET('Sanitation Data'!$H$30,0,10*ROW('Sanitation Data'!H95)))</f>
        <v/>
      </c>
      <c r="DH101" s="291" t="str">
        <f ca="true">+IF(OFFSET('Sanitation Data'!$H$31,0,10*ROW('Sanitation Data'!H95))="","",OFFSET('Sanitation Data'!$H$31,0,10*ROW('Sanitation Data'!H95)))</f>
        <v/>
      </c>
      <c r="DI101" s="291" t="str">
        <f ca="true">+IF(OFFSET('Sanitation Data'!$H$32,0,10*ROW('Sanitation Data'!H95))="","",OFFSET('Sanitation Data'!$H$32,0,10*ROW('Sanitation Data'!H95)))</f>
        <v/>
      </c>
      <c r="DJ101" s="291" t="str">
        <f ca="true">+IF(OFFSET('Sanitation Data'!$I$28,0,10*ROW('Sanitation Data'!I95))="","",OFFSET('Sanitation Data'!$I$28,0,10*ROW('Sanitation Data'!I95)))</f>
        <v/>
      </c>
      <c r="DK101" s="291" t="str">
        <f ca="true">+IF(OFFSET('Sanitation Data'!$I$29,0,10*ROW('Sanitation Data'!I95))="","",OFFSET('Sanitation Data'!$I$29,0,10*ROW('Sanitation Data'!I95)))</f>
        <v/>
      </c>
      <c r="DL101" s="291" t="str">
        <f ca="true">+IF(OFFSET('Sanitation Data'!$I$30,0,10*ROW('Sanitation Data'!I95))="","",OFFSET('Sanitation Data'!$I$30,0,10*ROW('Sanitation Data'!I95)))</f>
        <v/>
      </c>
      <c r="DM101" s="291" t="str">
        <f ca="true">+IF(OFFSET('Sanitation Data'!$I$31,0,10*ROW('Sanitation Data'!I95))="","",OFFSET('Sanitation Data'!$I$31,0,10*ROW('Sanitation Data'!I95)))</f>
        <v/>
      </c>
      <c r="DN101" s="291" t="str">
        <f ca="true">+IF(OFFSET('Sanitation Data'!$I$32,0,10*ROW('Sanitation Data'!I95))="","",OFFSET('Sanitation Data'!$I$32,0,10*ROW('Sanitation Data'!I95)))</f>
        <v/>
      </c>
      <c r="DO101" s="291" t="str">
        <f ca="true">+IF(OFFSET('Hygiene Data'!$D$11,0,10*ROW('Hygiene Data'!D95))="","",OFFSET('Hygiene Data'!$D$11,0,10*ROW('Hygiene Data'!D95)))</f>
        <v/>
      </c>
      <c r="DP101" s="291" t="str">
        <f ca="true">+IF(OFFSET('Hygiene Data'!$D$12,0,10*ROW('Hygiene Data'!D95))="","",OFFSET('Hygiene Data'!$D$12,0,10*ROW('Hygiene Data'!D95)))</f>
        <v/>
      </c>
      <c r="DQ101" s="291" t="str">
        <f ca="true">+IF(OFFSET('Hygiene Data'!$D$13,0,10*ROW('Hygiene Data'!D95))="","",OFFSET('Hygiene Data'!$D$13,0,10*ROW('Hygiene Data'!D95)))</f>
        <v/>
      </c>
      <c r="DR101" s="291" t="str">
        <f ca="true">+IF(OFFSET('Hygiene Data'!$E$11,0,10*ROW('Hygiene Data'!E95))="","",OFFSET('Hygiene Data'!$E$11,0,10*ROW('Hygiene Data'!E95)))</f>
        <v/>
      </c>
      <c r="DS101" s="291" t="str">
        <f ca="true">+IF(OFFSET('Hygiene Data'!$E$12,0,10*ROW('Hygiene Data'!E95))="","",OFFSET('Hygiene Data'!$E$12,0,10*ROW('Hygiene Data'!E95)))</f>
        <v/>
      </c>
      <c r="DT101" s="291" t="str">
        <f ca="true">+IF(OFFSET('Hygiene Data'!$E$13,0,10*ROW('Hygiene Data'!E95))="","",OFFSET('Hygiene Data'!$E$13,0,10*ROW('Hygiene Data'!E95)))</f>
        <v/>
      </c>
      <c r="DU101" s="291" t="str">
        <f ca="true">+IF(OFFSET('Hygiene Data'!$F$11,0,10*ROW('Hygiene Data'!F95))="","",OFFSET('Hygiene Data'!$F$11,0,10*ROW('Hygiene Data'!F95)))</f>
        <v/>
      </c>
      <c r="DV101" s="291" t="str">
        <f ca="true">+IF(OFFSET('Hygiene Data'!$F$12,0,10*ROW('Hygiene Data'!F95))="","",OFFSET('Hygiene Data'!$F$12,0,10*ROW('Hygiene Data'!F95)))</f>
        <v/>
      </c>
      <c r="DW101" s="291" t="str">
        <f ca="true">+IF(OFFSET('Hygiene Data'!$F$13,0,10*ROW('Hygiene Data'!F95))="","",OFFSET('Hygiene Data'!$F$13,0,10*ROW('Hygiene Data'!F95)))</f>
        <v/>
      </c>
      <c r="DX101" s="291" t="str">
        <f ca="true">+IF(OFFSET('Hygiene Data'!$G$11,0,10*ROW('Hygiene Data'!G95))="","",OFFSET('Hygiene Data'!$G$11,0,10*ROW('Hygiene Data'!G95)))</f>
        <v/>
      </c>
      <c r="DY101" s="291" t="str">
        <f ca="true">+IF(OFFSET('Hygiene Data'!$G$12,0,10*ROW('Hygiene Data'!G95))="","",OFFSET('Hygiene Data'!$G$12,0,10*ROW('Hygiene Data'!G95)))</f>
        <v/>
      </c>
      <c r="DZ101" s="291" t="str">
        <f ca="true">+IF(OFFSET('Hygiene Data'!$G$13,0,10*ROW('Hygiene Data'!G95))="","",OFFSET('Hygiene Data'!$G$13,0,10*ROW('Hygiene Data'!G95)))</f>
        <v/>
      </c>
      <c r="EA101" s="291" t="str">
        <f ca="true">+IF(OFFSET('Hygiene Data'!$H$11,0,10*ROW('Hygiene Data'!H95))="","",OFFSET('Hygiene Data'!$H$11,0,10*ROW('Hygiene Data'!H95)))</f>
        <v/>
      </c>
      <c r="EB101" s="291" t="str">
        <f ca="true">+IF(OFFSET('Hygiene Data'!$H$12,0,10*ROW('Hygiene Data'!H95))="","",OFFSET('Hygiene Data'!$H$12,0,10*ROW('Hygiene Data'!H95)))</f>
        <v/>
      </c>
      <c r="EC101" s="291" t="str">
        <f ca="true">+IF(OFFSET('Hygiene Data'!$H$13,0,10*ROW('Hygiene Data'!H95))="","",OFFSET('Hygiene Data'!$H$13,0,10*ROW('Hygiene Data'!H95)))</f>
        <v/>
      </c>
      <c r="ED101" s="291" t="str">
        <f ca="true">+IF(OFFSET('Hygiene Data'!$I$11,0,10*ROW('Hygiene Data'!I95))="","",OFFSET('Hygiene Data'!$I$11,0,10*ROW('Hygiene Data'!I95)))</f>
        <v/>
      </c>
      <c r="EE101" s="291" t="str">
        <f ca="true">+IF(OFFSET('Hygiene Data'!$I$12,0,10*ROW('Hygiene Data'!I95))="","",OFFSET('Hygiene Data'!$I$12,0,10*ROW('Hygiene Data'!I95)))</f>
        <v/>
      </c>
      <c r="EF101" s="291"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7"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91"/>
      <c r="BS102" s="291" t="str">
        <f ca="true">+IF(OFFSET('Water Data'!$D$27,0,10*ROW('Water Data'!D96))="","",OFFSET('Water Data'!$D$27,0,10*ROW('Water Data'!D96)))</f>
        <v/>
      </c>
      <c r="BT102" s="291" t="str">
        <f ca="true">+IF(OFFSET('Water Data'!$D$28,0,10*ROW('Water Data'!D96))="","",OFFSET('Water Data'!$D$28,0,10*ROW('Water Data'!D96)))</f>
        <v/>
      </c>
      <c r="BU102" s="291" t="str">
        <f ca="true">+IF(OFFSET('Water Data'!$D$29,0,10*ROW('Water Data'!D96))="","",OFFSET('Water Data'!$D$29,0,10*ROW('Water Data'!D96)))</f>
        <v/>
      </c>
      <c r="BV102" s="291" t="str">
        <f ca="true">+IF(OFFSET('Water Data'!$E$27,0,10*ROW('Water Data'!E96))="","",OFFSET('Water Data'!$E$27,0,10*ROW('Water Data'!E96)))</f>
        <v/>
      </c>
      <c r="BW102" s="291" t="str">
        <f ca="true">+IF(OFFSET('Water Data'!$E$28,0,10*ROW('Water Data'!E96))="","",OFFSET('Water Data'!$E$28,0,10*ROW('Water Data'!E96)))</f>
        <v/>
      </c>
      <c r="BX102" s="291" t="str">
        <f ca="true">+IF(OFFSET('Water Data'!$E$29,0,10*ROW('Water Data'!E96))="","",OFFSET('Water Data'!$E$29,0,10*ROW('Water Data'!E96)))</f>
        <v/>
      </c>
      <c r="BY102" s="291" t="str">
        <f ca="true">+IF(OFFSET('Water Data'!$F$27,0,10*ROW('Water Data'!F96))="","",OFFSET('Water Data'!$F$27,0,10*ROW('Water Data'!F96)))</f>
        <v/>
      </c>
      <c r="BZ102" s="291" t="str">
        <f ca="true">+IF(OFFSET('Water Data'!$F$28,0,10*ROW('Water Data'!F96))="","",OFFSET('Water Data'!$F$28,0,10*ROW('Water Data'!F96)))</f>
        <v/>
      </c>
      <c r="CA102" s="291" t="str">
        <f ca="true">+IF(OFFSET('Water Data'!$F$29,0,10*ROW('Water Data'!F96))="","",OFFSET('Water Data'!$F$29,0,10*ROW('Water Data'!F96)))</f>
        <v/>
      </c>
      <c r="CB102" s="291" t="str">
        <f ca="true">+IF(OFFSET('Water Data'!$G$27,0,10*ROW('Water Data'!G96))="","",OFFSET('Water Data'!$G$27,0,10*ROW('Water Data'!G96)))</f>
        <v/>
      </c>
      <c r="CC102" s="291" t="str">
        <f ca="true">+IF(OFFSET('Water Data'!$G$28,0,10*ROW('Water Data'!G96))="","",OFFSET('Water Data'!$G$28,0,10*ROW('Water Data'!G96)))</f>
        <v/>
      </c>
      <c r="CD102" s="291" t="str">
        <f ca="true">+IF(OFFSET('Water Data'!$G$29,0,10*ROW('Water Data'!G96))="","",OFFSET('Water Data'!$G$29,0,10*ROW('Water Data'!G96)))</f>
        <v/>
      </c>
      <c r="CE102" s="291" t="str">
        <f ca="true">+IF(OFFSET('Water Data'!$H$27,0,10*ROW('Water Data'!H96))="","",OFFSET('Water Data'!$H$27,0,10*ROW('Water Data'!H96)))</f>
        <v/>
      </c>
      <c r="CF102" s="291" t="str">
        <f ca="true">+IF(OFFSET('Water Data'!$H$28,0,10*ROW('Water Data'!H96))="","",OFFSET('Water Data'!$H$28,0,10*ROW('Water Data'!H96)))</f>
        <v/>
      </c>
      <c r="CG102" s="291" t="str">
        <f ca="true">+IF(OFFSET('Water Data'!$H$29,0,10*ROW('Water Data'!H96))="","",OFFSET('Water Data'!$H$29,0,10*ROW('Water Data'!H96)))</f>
        <v/>
      </c>
      <c r="CH102" s="291" t="str">
        <f ca="true">+IF(OFFSET('Water Data'!$I$27,0,10*ROW('Water Data'!I96))="","",OFFSET('Water Data'!$I$27,0,10*ROW('Water Data'!I96)))</f>
        <v/>
      </c>
      <c r="CI102" s="291" t="str">
        <f ca="true">+IF(OFFSET('Water Data'!$I$28,0,10*ROW('Water Data'!I96))="","",OFFSET('Water Data'!$I$28,0,10*ROW('Water Data'!I96)))</f>
        <v/>
      </c>
      <c r="CJ102" s="291" t="str">
        <f ca="true">+IF(OFFSET('Water Data'!$I$29,0,10*ROW('Water Data'!I96))="","",OFFSET('Water Data'!$I$29,0,10*ROW('Water Data'!I96)))</f>
        <v/>
      </c>
      <c r="CK102" s="291" t="str">
        <f ca="true">+IF(OFFSET('Sanitation Data'!$D$28,0,10*ROW('Sanitation Data'!D96))="","",OFFSET('Sanitation Data'!$D$28,0,10*ROW('Sanitation Data'!D96)))</f>
        <v/>
      </c>
      <c r="CL102" s="291" t="str">
        <f ca="true">+IF(OFFSET('Sanitation Data'!$D$29,0,10*ROW('Sanitation Data'!D96))="","",OFFSET('Sanitation Data'!$D$29,0,10*ROW('Sanitation Data'!D96)))</f>
        <v/>
      </c>
      <c r="CM102" s="291" t="str">
        <f ca="true">+IF(OFFSET('Sanitation Data'!$D$30,0,10*ROW('Sanitation Data'!D96))="","",OFFSET('Sanitation Data'!$D$30,0,10*ROW('Sanitation Data'!D96)))</f>
        <v/>
      </c>
      <c r="CN102" s="291" t="str">
        <f ca="true">+IF(OFFSET('Sanitation Data'!$D$31,0,10*ROW('Sanitation Data'!D96))="","",OFFSET('Sanitation Data'!$D$31,0,10*ROW('Sanitation Data'!D96)))</f>
        <v/>
      </c>
      <c r="CO102" s="291" t="str">
        <f ca="true">+IF(OFFSET('Sanitation Data'!$D$32,0,10*ROW('Sanitation Data'!D96))="","",OFFSET('Sanitation Data'!$D$32,0,10*ROW('Sanitation Data'!D96)))</f>
        <v/>
      </c>
      <c r="CP102" s="291" t="str">
        <f ca="true">+IF(OFFSET('Sanitation Data'!$E$28,0,10*ROW('Sanitation Data'!E96))="","",OFFSET('Sanitation Data'!$E$28,0,10*ROW('Sanitation Data'!E96)))</f>
        <v/>
      </c>
      <c r="CQ102" s="291" t="str">
        <f ca="true">+IF(OFFSET('Sanitation Data'!$E$29,0,10*ROW('Sanitation Data'!E96))="","",OFFSET('Sanitation Data'!$E$29,0,10*ROW('Sanitation Data'!E96)))</f>
        <v/>
      </c>
      <c r="CR102" s="291" t="str">
        <f ca="true">+IF(OFFSET('Sanitation Data'!$E$30,0,10*ROW('Sanitation Data'!E96))="","",OFFSET('Sanitation Data'!$E$30,0,10*ROW('Sanitation Data'!E96)))</f>
        <v/>
      </c>
      <c r="CS102" s="291" t="str">
        <f ca="true">+IF(OFFSET('Sanitation Data'!$E$31,0,10*ROW('Sanitation Data'!E96))="","",OFFSET('Sanitation Data'!$E$31,0,10*ROW('Sanitation Data'!E96)))</f>
        <v/>
      </c>
      <c r="CT102" s="291" t="str">
        <f ca="true">+IF(OFFSET('Sanitation Data'!$E$32,0,10*ROW('Sanitation Data'!E96))="","",OFFSET('Sanitation Data'!$E$32,0,10*ROW('Sanitation Data'!E96)))</f>
        <v/>
      </c>
      <c r="CU102" s="291" t="str">
        <f ca="true">+IF(OFFSET('Sanitation Data'!$F$28,0,10*ROW('Sanitation Data'!F96))="","",OFFSET('Sanitation Data'!$F$28,0,10*ROW('Sanitation Data'!F96)))</f>
        <v/>
      </c>
      <c r="CV102" s="291" t="str">
        <f ca="true">+IF(OFFSET('Sanitation Data'!$F$29,0,10*ROW('Sanitation Data'!F96))="","",OFFSET('Sanitation Data'!$F$29,0,10*ROW('Sanitation Data'!F96)))</f>
        <v/>
      </c>
      <c r="CW102" s="291" t="str">
        <f ca="true">+IF(OFFSET('Sanitation Data'!$F$30,0,10*ROW('Sanitation Data'!F96))="","",OFFSET('Sanitation Data'!$F$30,0,10*ROW('Sanitation Data'!F96)))</f>
        <v/>
      </c>
      <c r="CX102" s="291" t="str">
        <f ca="true">+IF(OFFSET('Sanitation Data'!$F$31,0,10*ROW('Sanitation Data'!F96))="","",OFFSET('Sanitation Data'!$F$31,0,10*ROW('Sanitation Data'!F96)))</f>
        <v/>
      </c>
      <c r="CY102" s="291" t="str">
        <f ca="true">+IF(OFFSET('Sanitation Data'!$F$32,0,10*ROW('Sanitation Data'!F96))="","",OFFSET('Sanitation Data'!$F$32,0,10*ROW('Sanitation Data'!F96)))</f>
        <v/>
      </c>
      <c r="CZ102" s="291" t="str">
        <f ca="true">+IF(OFFSET('Sanitation Data'!$G$28,0,10*ROW('Sanitation Data'!G96))="","",OFFSET('Sanitation Data'!$G$28,0,10*ROW('Sanitation Data'!G96)))</f>
        <v/>
      </c>
      <c r="DA102" s="291" t="str">
        <f ca="true">+IF(OFFSET('Sanitation Data'!$G$29,0,10*ROW('Sanitation Data'!G96))="","",OFFSET('Sanitation Data'!$G$29,0,10*ROW('Sanitation Data'!G96)))</f>
        <v/>
      </c>
      <c r="DB102" s="291" t="str">
        <f ca="true">+IF(OFFSET('Sanitation Data'!$G$30,0,10*ROW('Sanitation Data'!G96))="","",OFFSET('Sanitation Data'!$G$30,0,10*ROW('Sanitation Data'!G96)))</f>
        <v/>
      </c>
      <c r="DC102" s="291" t="str">
        <f ca="true">+IF(OFFSET('Sanitation Data'!$G$31,0,10*ROW('Sanitation Data'!G96))="","",OFFSET('Sanitation Data'!$G$31,0,10*ROW('Sanitation Data'!G96)))</f>
        <v/>
      </c>
      <c r="DD102" s="291" t="str">
        <f ca="true">+IF(OFFSET('Sanitation Data'!$G$32,0,10*ROW('Sanitation Data'!G96))="","",OFFSET('Sanitation Data'!$G$32,0,10*ROW('Sanitation Data'!G96)))</f>
        <v/>
      </c>
      <c r="DE102" s="291" t="str">
        <f ca="true">+IF(OFFSET('Sanitation Data'!$H$28,0,10*ROW('Sanitation Data'!H96))="","",OFFSET('Sanitation Data'!$H$28,0,10*ROW('Sanitation Data'!H96)))</f>
        <v/>
      </c>
      <c r="DF102" s="291" t="str">
        <f ca="true">+IF(OFFSET('Sanitation Data'!$H$29,0,10*ROW('Sanitation Data'!H96))="","",OFFSET('Sanitation Data'!$H$29,0,10*ROW('Sanitation Data'!H96)))</f>
        <v/>
      </c>
      <c r="DG102" s="291" t="str">
        <f ca="true">+IF(OFFSET('Sanitation Data'!$H$30,0,10*ROW('Sanitation Data'!H96))="","",OFFSET('Sanitation Data'!$H$30,0,10*ROW('Sanitation Data'!H96)))</f>
        <v/>
      </c>
      <c r="DH102" s="291" t="str">
        <f ca="true">+IF(OFFSET('Sanitation Data'!$H$31,0,10*ROW('Sanitation Data'!H96))="","",OFFSET('Sanitation Data'!$H$31,0,10*ROW('Sanitation Data'!H96)))</f>
        <v/>
      </c>
      <c r="DI102" s="291" t="str">
        <f ca="true">+IF(OFFSET('Sanitation Data'!$H$32,0,10*ROW('Sanitation Data'!H96))="","",OFFSET('Sanitation Data'!$H$32,0,10*ROW('Sanitation Data'!H96)))</f>
        <v/>
      </c>
      <c r="DJ102" s="291" t="str">
        <f ca="true">+IF(OFFSET('Sanitation Data'!$I$28,0,10*ROW('Sanitation Data'!I96))="","",OFFSET('Sanitation Data'!$I$28,0,10*ROW('Sanitation Data'!I96)))</f>
        <v/>
      </c>
      <c r="DK102" s="291" t="str">
        <f ca="true">+IF(OFFSET('Sanitation Data'!$I$29,0,10*ROW('Sanitation Data'!I96))="","",OFFSET('Sanitation Data'!$I$29,0,10*ROW('Sanitation Data'!I96)))</f>
        <v/>
      </c>
      <c r="DL102" s="291" t="str">
        <f ca="true">+IF(OFFSET('Sanitation Data'!$I$30,0,10*ROW('Sanitation Data'!I96))="","",OFFSET('Sanitation Data'!$I$30,0,10*ROW('Sanitation Data'!I96)))</f>
        <v/>
      </c>
      <c r="DM102" s="291" t="str">
        <f ca="true">+IF(OFFSET('Sanitation Data'!$I$31,0,10*ROW('Sanitation Data'!I96))="","",OFFSET('Sanitation Data'!$I$31,0,10*ROW('Sanitation Data'!I96)))</f>
        <v/>
      </c>
      <c r="DN102" s="291" t="str">
        <f ca="true">+IF(OFFSET('Sanitation Data'!$I$32,0,10*ROW('Sanitation Data'!I96))="","",OFFSET('Sanitation Data'!$I$32,0,10*ROW('Sanitation Data'!I96)))</f>
        <v/>
      </c>
      <c r="DO102" s="291" t="str">
        <f ca="true">+IF(OFFSET('Hygiene Data'!$D$11,0,10*ROW('Hygiene Data'!D96))="","",OFFSET('Hygiene Data'!$D$11,0,10*ROW('Hygiene Data'!D96)))</f>
        <v/>
      </c>
      <c r="DP102" s="291" t="str">
        <f ca="true">+IF(OFFSET('Hygiene Data'!$D$12,0,10*ROW('Hygiene Data'!D96))="","",OFFSET('Hygiene Data'!$D$12,0,10*ROW('Hygiene Data'!D96)))</f>
        <v/>
      </c>
      <c r="DQ102" s="291" t="str">
        <f ca="true">+IF(OFFSET('Hygiene Data'!$D$13,0,10*ROW('Hygiene Data'!D96))="","",OFFSET('Hygiene Data'!$D$13,0,10*ROW('Hygiene Data'!D96)))</f>
        <v/>
      </c>
      <c r="DR102" s="291" t="str">
        <f ca="true">+IF(OFFSET('Hygiene Data'!$E$11,0,10*ROW('Hygiene Data'!E96))="","",OFFSET('Hygiene Data'!$E$11,0,10*ROW('Hygiene Data'!E96)))</f>
        <v/>
      </c>
      <c r="DS102" s="291" t="str">
        <f ca="true">+IF(OFFSET('Hygiene Data'!$E$12,0,10*ROW('Hygiene Data'!E96))="","",OFFSET('Hygiene Data'!$E$12,0,10*ROW('Hygiene Data'!E96)))</f>
        <v/>
      </c>
      <c r="DT102" s="291" t="str">
        <f ca="true">+IF(OFFSET('Hygiene Data'!$E$13,0,10*ROW('Hygiene Data'!E96))="","",OFFSET('Hygiene Data'!$E$13,0,10*ROW('Hygiene Data'!E96)))</f>
        <v/>
      </c>
      <c r="DU102" s="291" t="str">
        <f ca="true">+IF(OFFSET('Hygiene Data'!$F$11,0,10*ROW('Hygiene Data'!F96))="","",OFFSET('Hygiene Data'!$F$11,0,10*ROW('Hygiene Data'!F96)))</f>
        <v/>
      </c>
      <c r="DV102" s="291" t="str">
        <f ca="true">+IF(OFFSET('Hygiene Data'!$F$12,0,10*ROW('Hygiene Data'!F96))="","",OFFSET('Hygiene Data'!$F$12,0,10*ROW('Hygiene Data'!F96)))</f>
        <v/>
      </c>
      <c r="DW102" s="291" t="str">
        <f ca="true">+IF(OFFSET('Hygiene Data'!$F$13,0,10*ROW('Hygiene Data'!F96))="","",OFFSET('Hygiene Data'!$F$13,0,10*ROW('Hygiene Data'!F96)))</f>
        <v/>
      </c>
      <c r="DX102" s="291" t="str">
        <f ca="true">+IF(OFFSET('Hygiene Data'!$G$11,0,10*ROW('Hygiene Data'!G96))="","",OFFSET('Hygiene Data'!$G$11,0,10*ROW('Hygiene Data'!G96)))</f>
        <v/>
      </c>
      <c r="DY102" s="291" t="str">
        <f ca="true">+IF(OFFSET('Hygiene Data'!$G$12,0,10*ROW('Hygiene Data'!G96))="","",OFFSET('Hygiene Data'!$G$12,0,10*ROW('Hygiene Data'!G96)))</f>
        <v/>
      </c>
      <c r="DZ102" s="291" t="str">
        <f ca="true">+IF(OFFSET('Hygiene Data'!$G$13,0,10*ROW('Hygiene Data'!G96))="","",OFFSET('Hygiene Data'!$G$13,0,10*ROW('Hygiene Data'!G96)))</f>
        <v/>
      </c>
      <c r="EA102" s="291" t="str">
        <f ca="true">+IF(OFFSET('Hygiene Data'!$H$11,0,10*ROW('Hygiene Data'!H96))="","",OFFSET('Hygiene Data'!$H$11,0,10*ROW('Hygiene Data'!H96)))</f>
        <v/>
      </c>
      <c r="EB102" s="291" t="str">
        <f ca="true">+IF(OFFSET('Hygiene Data'!$H$12,0,10*ROW('Hygiene Data'!H96))="","",OFFSET('Hygiene Data'!$H$12,0,10*ROW('Hygiene Data'!H96)))</f>
        <v/>
      </c>
      <c r="EC102" s="291" t="str">
        <f ca="true">+IF(OFFSET('Hygiene Data'!$H$13,0,10*ROW('Hygiene Data'!H96))="","",OFFSET('Hygiene Data'!$H$13,0,10*ROW('Hygiene Data'!H96)))</f>
        <v/>
      </c>
      <c r="ED102" s="291" t="str">
        <f ca="true">+IF(OFFSET('Hygiene Data'!$I$11,0,10*ROW('Hygiene Data'!I96))="","",OFFSET('Hygiene Data'!$I$11,0,10*ROW('Hygiene Data'!I96)))</f>
        <v/>
      </c>
      <c r="EE102" s="291" t="str">
        <f ca="true">+IF(OFFSET('Hygiene Data'!$I$12,0,10*ROW('Hygiene Data'!I96))="","",OFFSET('Hygiene Data'!$I$12,0,10*ROW('Hygiene Data'!I96)))</f>
        <v/>
      </c>
      <c r="EF102" s="291"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7"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91"/>
      <c r="BS103" s="291" t="str">
        <f ca="true">+IF(OFFSET('Water Data'!$D$27,0,10*ROW('Water Data'!D97))="","",OFFSET('Water Data'!$D$27,0,10*ROW('Water Data'!D97)))</f>
        <v/>
      </c>
      <c r="BT103" s="291" t="str">
        <f ca="true">+IF(OFFSET('Water Data'!$D$28,0,10*ROW('Water Data'!D97))="","",OFFSET('Water Data'!$D$28,0,10*ROW('Water Data'!D97)))</f>
        <v/>
      </c>
      <c r="BU103" s="291" t="str">
        <f ca="true">+IF(OFFSET('Water Data'!$D$29,0,10*ROW('Water Data'!D97))="","",OFFSET('Water Data'!$D$29,0,10*ROW('Water Data'!D97)))</f>
        <v/>
      </c>
      <c r="BV103" s="291" t="str">
        <f ca="true">+IF(OFFSET('Water Data'!$E$27,0,10*ROW('Water Data'!E97))="","",OFFSET('Water Data'!$E$27,0,10*ROW('Water Data'!E97)))</f>
        <v/>
      </c>
      <c r="BW103" s="291" t="str">
        <f ca="true">+IF(OFFSET('Water Data'!$E$28,0,10*ROW('Water Data'!E97))="","",OFFSET('Water Data'!$E$28,0,10*ROW('Water Data'!E97)))</f>
        <v/>
      </c>
      <c r="BX103" s="291" t="str">
        <f ca="true">+IF(OFFSET('Water Data'!$E$29,0,10*ROW('Water Data'!E97))="","",OFFSET('Water Data'!$E$29,0,10*ROW('Water Data'!E97)))</f>
        <v/>
      </c>
      <c r="BY103" s="291" t="str">
        <f ca="true">+IF(OFFSET('Water Data'!$F$27,0,10*ROW('Water Data'!F97))="","",OFFSET('Water Data'!$F$27,0,10*ROW('Water Data'!F97)))</f>
        <v/>
      </c>
      <c r="BZ103" s="291" t="str">
        <f ca="true">+IF(OFFSET('Water Data'!$F$28,0,10*ROW('Water Data'!F97))="","",OFFSET('Water Data'!$F$28,0,10*ROW('Water Data'!F97)))</f>
        <v/>
      </c>
      <c r="CA103" s="291" t="str">
        <f ca="true">+IF(OFFSET('Water Data'!$F$29,0,10*ROW('Water Data'!F97))="","",OFFSET('Water Data'!$F$29,0,10*ROW('Water Data'!F97)))</f>
        <v/>
      </c>
      <c r="CB103" s="291" t="str">
        <f ca="true">+IF(OFFSET('Water Data'!$G$27,0,10*ROW('Water Data'!G97))="","",OFFSET('Water Data'!$G$27,0,10*ROW('Water Data'!G97)))</f>
        <v/>
      </c>
      <c r="CC103" s="291" t="str">
        <f ca="true">+IF(OFFSET('Water Data'!$G$28,0,10*ROW('Water Data'!G97))="","",OFFSET('Water Data'!$G$28,0,10*ROW('Water Data'!G97)))</f>
        <v/>
      </c>
      <c r="CD103" s="291" t="str">
        <f ca="true">+IF(OFFSET('Water Data'!$G$29,0,10*ROW('Water Data'!G97))="","",OFFSET('Water Data'!$G$29,0,10*ROW('Water Data'!G97)))</f>
        <v/>
      </c>
      <c r="CE103" s="291" t="str">
        <f ca="true">+IF(OFFSET('Water Data'!$H$27,0,10*ROW('Water Data'!H97))="","",OFFSET('Water Data'!$H$27,0,10*ROW('Water Data'!H97)))</f>
        <v/>
      </c>
      <c r="CF103" s="291" t="str">
        <f ca="true">+IF(OFFSET('Water Data'!$H$28,0,10*ROW('Water Data'!H97))="","",OFFSET('Water Data'!$H$28,0,10*ROW('Water Data'!H97)))</f>
        <v/>
      </c>
      <c r="CG103" s="291" t="str">
        <f ca="true">+IF(OFFSET('Water Data'!$H$29,0,10*ROW('Water Data'!H97))="","",OFFSET('Water Data'!$H$29,0,10*ROW('Water Data'!H97)))</f>
        <v/>
      </c>
      <c r="CH103" s="291" t="str">
        <f ca="true">+IF(OFFSET('Water Data'!$I$27,0,10*ROW('Water Data'!I97))="","",OFFSET('Water Data'!$I$27,0,10*ROW('Water Data'!I97)))</f>
        <v/>
      </c>
      <c r="CI103" s="291" t="str">
        <f ca="true">+IF(OFFSET('Water Data'!$I$28,0,10*ROW('Water Data'!I97))="","",OFFSET('Water Data'!$I$28,0,10*ROW('Water Data'!I97)))</f>
        <v/>
      </c>
      <c r="CJ103" s="291" t="str">
        <f ca="true">+IF(OFFSET('Water Data'!$I$29,0,10*ROW('Water Data'!I97))="","",OFFSET('Water Data'!$I$29,0,10*ROW('Water Data'!I97)))</f>
        <v/>
      </c>
      <c r="CK103" s="291" t="str">
        <f ca="true">+IF(OFFSET('Sanitation Data'!$D$28,0,10*ROW('Sanitation Data'!D97))="","",OFFSET('Sanitation Data'!$D$28,0,10*ROW('Sanitation Data'!D97)))</f>
        <v/>
      </c>
      <c r="CL103" s="291" t="str">
        <f ca="true">+IF(OFFSET('Sanitation Data'!$D$29,0,10*ROW('Sanitation Data'!D97))="","",OFFSET('Sanitation Data'!$D$29,0,10*ROW('Sanitation Data'!D97)))</f>
        <v/>
      </c>
      <c r="CM103" s="291" t="str">
        <f ca="true">+IF(OFFSET('Sanitation Data'!$D$30,0,10*ROW('Sanitation Data'!D97))="","",OFFSET('Sanitation Data'!$D$30,0,10*ROW('Sanitation Data'!D97)))</f>
        <v/>
      </c>
      <c r="CN103" s="291" t="str">
        <f ca="true">+IF(OFFSET('Sanitation Data'!$D$31,0,10*ROW('Sanitation Data'!D97))="","",OFFSET('Sanitation Data'!$D$31,0,10*ROW('Sanitation Data'!D97)))</f>
        <v/>
      </c>
      <c r="CO103" s="291" t="str">
        <f ca="true">+IF(OFFSET('Sanitation Data'!$D$32,0,10*ROW('Sanitation Data'!D97))="","",OFFSET('Sanitation Data'!$D$32,0,10*ROW('Sanitation Data'!D97)))</f>
        <v/>
      </c>
      <c r="CP103" s="291" t="str">
        <f ca="true">+IF(OFFSET('Sanitation Data'!$E$28,0,10*ROW('Sanitation Data'!E97))="","",OFFSET('Sanitation Data'!$E$28,0,10*ROW('Sanitation Data'!E97)))</f>
        <v/>
      </c>
      <c r="CQ103" s="291" t="str">
        <f ca="true">+IF(OFFSET('Sanitation Data'!$E$29,0,10*ROW('Sanitation Data'!E97))="","",OFFSET('Sanitation Data'!$E$29,0,10*ROW('Sanitation Data'!E97)))</f>
        <v/>
      </c>
      <c r="CR103" s="291" t="str">
        <f ca="true">+IF(OFFSET('Sanitation Data'!$E$30,0,10*ROW('Sanitation Data'!E97))="","",OFFSET('Sanitation Data'!$E$30,0,10*ROW('Sanitation Data'!E97)))</f>
        <v/>
      </c>
      <c r="CS103" s="291" t="str">
        <f ca="true">+IF(OFFSET('Sanitation Data'!$E$31,0,10*ROW('Sanitation Data'!E97))="","",OFFSET('Sanitation Data'!$E$31,0,10*ROW('Sanitation Data'!E97)))</f>
        <v/>
      </c>
      <c r="CT103" s="291" t="str">
        <f ca="true">+IF(OFFSET('Sanitation Data'!$E$32,0,10*ROW('Sanitation Data'!E97))="","",OFFSET('Sanitation Data'!$E$32,0,10*ROW('Sanitation Data'!E97)))</f>
        <v/>
      </c>
      <c r="CU103" s="291" t="str">
        <f ca="true">+IF(OFFSET('Sanitation Data'!$F$28,0,10*ROW('Sanitation Data'!F97))="","",OFFSET('Sanitation Data'!$F$28,0,10*ROW('Sanitation Data'!F97)))</f>
        <v/>
      </c>
      <c r="CV103" s="291" t="str">
        <f ca="true">+IF(OFFSET('Sanitation Data'!$F$29,0,10*ROW('Sanitation Data'!F97))="","",OFFSET('Sanitation Data'!$F$29,0,10*ROW('Sanitation Data'!F97)))</f>
        <v/>
      </c>
      <c r="CW103" s="291" t="str">
        <f ca="true">+IF(OFFSET('Sanitation Data'!$F$30,0,10*ROW('Sanitation Data'!F97))="","",OFFSET('Sanitation Data'!$F$30,0,10*ROW('Sanitation Data'!F97)))</f>
        <v/>
      </c>
      <c r="CX103" s="291" t="str">
        <f ca="true">+IF(OFFSET('Sanitation Data'!$F$31,0,10*ROW('Sanitation Data'!F97))="","",OFFSET('Sanitation Data'!$F$31,0,10*ROW('Sanitation Data'!F97)))</f>
        <v/>
      </c>
      <c r="CY103" s="291" t="str">
        <f ca="true">+IF(OFFSET('Sanitation Data'!$F$32,0,10*ROW('Sanitation Data'!F97))="","",OFFSET('Sanitation Data'!$F$32,0,10*ROW('Sanitation Data'!F97)))</f>
        <v/>
      </c>
      <c r="CZ103" s="291" t="str">
        <f ca="true">+IF(OFFSET('Sanitation Data'!$G$28,0,10*ROW('Sanitation Data'!G97))="","",OFFSET('Sanitation Data'!$G$28,0,10*ROW('Sanitation Data'!G97)))</f>
        <v/>
      </c>
      <c r="DA103" s="291" t="str">
        <f ca="true">+IF(OFFSET('Sanitation Data'!$G$29,0,10*ROW('Sanitation Data'!G97))="","",OFFSET('Sanitation Data'!$G$29,0,10*ROW('Sanitation Data'!G97)))</f>
        <v/>
      </c>
      <c r="DB103" s="291" t="str">
        <f ca="true">+IF(OFFSET('Sanitation Data'!$G$30,0,10*ROW('Sanitation Data'!G97))="","",OFFSET('Sanitation Data'!$G$30,0,10*ROW('Sanitation Data'!G97)))</f>
        <v/>
      </c>
      <c r="DC103" s="291" t="str">
        <f ca="true">+IF(OFFSET('Sanitation Data'!$G$31,0,10*ROW('Sanitation Data'!G97))="","",OFFSET('Sanitation Data'!$G$31,0,10*ROW('Sanitation Data'!G97)))</f>
        <v/>
      </c>
      <c r="DD103" s="291" t="str">
        <f ca="true">+IF(OFFSET('Sanitation Data'!$G$32,0,10*ROW('Sanitation Data'!G97))="","",OFFSET('Sanitation Data'!$G$32,0,10*ROW('Sanitation Data'!G97)))</f>
        <v/>
      </c>
      <c r="DE103" s="291" t="str">
        <f ca="true">+IF(OFFSET('Sanitation Data'!$H$28,0,10*ROW('Sanitation Data'!H97))="","",OFFSET('Sanitation Data'!$H$28,0,10*ROW('Sanitation Data'!H97)))</f>
        <v/>
      </c>
      <c r="DF103" s="291" t="str">
        <f ca="true">+IF(OFFSET('Sanitation Data'!$H$29,0,10*ROW('Sanitation Data'!H97))="","",OFFSET('Sanitation Data'!$H$29,0,10*ROW('Sanitation Data'!H97)))</f>
        <v/>
      </c>
      <c r="DG103" s="291" t="str">
        <f ca="true">+IF(OFFSET('Sanitation Data'!$H$30,0,10*ROW('Sanitation Data'!H97))="","",OFFSET('Sanitation Data'!$H$30,0,10*ROW('Sanitation Data'!H97)))</f>
        <v/>
      </c>
      <c r="DH103" s="291" t="str">
        <f ca="true">+IF(OFFSET('Sanitation Data'!$H$31,0,10*ROW('Sanitation Data'!H97))="","",OFFSET('Sanitation Data'!$H$31,0,10*ROW('Sanitation Data'!H97)))</f>
        <v/>
      </c>
      <c r="DI103" s="291" t="str">
        <f ca="true">+IF(OFFSET('Sanitation Data'!$H$32,0,10*ROW('Sanitation Data'!H97))="","",OFFSET('Sanitation Data'!$H$32,0,10*ROW('Sanitation Data'!H97)))</f>
        <v/>
      </c>
      <c r="DJ103" s="291" t="str">
        <f ca="true">+IF(OFFSET('Sanitation Data'!$I$28,0,10*ROW('Sanitation Data'!I97))="","",OFFSET('Sanitation Data'!$I$28,0,10*ROW('Sanitation Data'!I97)))</f>
        <v/>
      </c>
      <c r="DK103" s="291" t="str">
        <f ca="true">+IF(OFFSET('Sanitation Data'!$I$29,0,10*ROW('Sanitation Data'!I97))="","",OFFSET('Sanitation Data'!$I$29,0,10*ROW('Sanitation Data'!I97)))</f>
        <v/>
      </c>
      <c r="DL103" s="291" t="str">
        <f ca="true">+IF(OFFSET('Sanitation Data'!$I$30,0,10*ROW('Sanitation Data'!I97))="","",OFFSET('Sanitation Data'!$I$30,0,10*ROW('Sanitation Data'!I97)))</f>
        <v/>
      </c>
      <c r="DM103" s="291" t="str">
        <f ca="true">+IF(OFFSET('Sanitation Data'!$I$31,0,10*ROW('Sanitation Data'!I97))="","",OFFSET('Sanitation Data'!$I$31,0,10*ROW('Sanitation Data'!I97)))</f>
        <v/>
      </c>
      <c r="DN103" s="291" t="str">
        <f ca="true">+IF(OFFSET('Sanitation Data'!$I$32,0,10*ROW('Sanitation Data'!I97))="","",OFFSET('Sanitation Data'!$I$32,0,10*ROW('Sanitation Data'!I97)))</f>
        <v/>
      </c>
      <c r="DO103" s="291" t="str">
        <f ca="true">+IF(OFFSET('Hygiene Data'!$D$11,0,10*ROW('Hygiene Data'!D97))="","",OFFSET('Hygiene Data'!$D$11,0,10*ROW('Hygiene Data'!D97)))</f>
        <v/>
      </c>
      <c r="DP103" s="291" t="str">
        <f ca="true">+IF(OFFSET('Hygiene Data'!$D$12,0,10*ROW('Hygiene Data'!D97))="","",OFFSET('Hygiene Data'!$D$12,0,10*ROW('Hygiene Data'!D97)))</f>
        <v/>
      </c>
      <c r="DQ103" s="291" t="str">
        <f ca="true">+IF(OFFSET('Hygiene Data'!$D$13,0,10*ROW('Hygiene Data'!D97))="","",OFFSET('Hygiene Data'!$D$13,0,10*ROW('Hygiene Data'!D97)))</f>
        <v/>
      </c>
      <c r="DR103" s="291" t="str">
        <f ca="true">+IF(OFFSET('Hygiene Data'!$E$11,0,10*ROW('Hygiene Data'!E97))="","",OFFSET('Hygiene Data'!$E$11,0,10*ROW('Hygiene Data'!E97)))</f>
        <v/>
      </c>
      <c r="DS103" s="291" t="str">
        <f ca="true">+IF(OFFSET('Hygiene Data'!$E$12,0,10*ROW('Hygiene Data'!E97))="","",OFFSET('Hygiene Data'!$E$12,0,10*ROW('Hygiene Data'!E97)))</f>
        <v/>
      </c>
      <c r="DT103" s="291" t="str">
        <f ca="true">+IF(OFFSET('Hygiene Data'!$E$13,0,10*ROW('Hygiene Data'!E97))="","",OFFSET('Hygiene Data'!$E$13,0,10*ROW('Hygiene Data'!E97)))</f>
        <v/>
      </c>
      <c r="DU103" s="291" t="str">
        <f ca="true">+IF(OFFSET('Hygiene Data'!$F$11,0,10*ROW('Hygiene Data'!F97))="","",OFFSET('Hygiene Data'!$F$11,0,10*ROW('Hygiene Data'!F97)))</f>
        <v/>
      </c>
      <c r="DV103" s="291" t="str">
        <f ca="true">+IF(OFFSET('Hygiene Data'!$F$12,0,10*ROW('Hygiene Data'!F97))="","",OFFSET('Hygiene Data'!$F$12,0,10*ROW('Hygiene Data'!F97)))</f>
        <v/>
      </c>
      <c r="DW103" s="291" t="str">
        <f ca="true">+IF(OFFSET('Hygiene Data'!$F$13,0,10*ROW('Hygiene Data'!F97))="","",OFFSET('Hygiene Data'!$F$13,0,10*ROW('Hygiene Data'!F97)))</f>
        <v/>
      </c>
      <c r="DX103" s="291" t="str">
        <f ca="true">+IF(OFFSET('Hygiene Data'!$G$11,0,10*ROW('Hygiene Data'!G97))="","",OFFSET('Hygiene Data'!$G$11,0,10*ROW('Hygiene Data'!G97)))</f>
        <v/>
      </c>
      <c r="DY103" s="291" t="str">
        <f ca="true">+IF(OFFSET('Hygiene Data'!$G$12,0,10*ROW('Hygiene Data'!G97))="","",OFFSET('Hygiene Data'!$G$12,0,10*ROW('Hygiene Data'!G97)))</f>
        <v/>
      </c>
      <c r="DZ103" s="291" t="str">
        <f ca="true">+IF(OFFSET('Hygiene Data'!$G$13,0,10*ROW('Hygiene Data'!G97))="","",OFFSET('Hygiene Data'!$G$13,0,10*ROW('Hygiene Data'!G97)))</f>
        <v/>
      </c>
      <c r="EA103" s="291" t="str">
        <f ca="true">+IF(OFFSET('Hygiene Data'!$H$11,0,10*ROW('Hygiene Data'!H97))="","",OFFSET('Hygiene Data'!$H$11,0,10*ROW('Hygiene Data'!H97)))</f>
        <v/>
      </c>
      <c r="EB103" s="291" t="str">
        <f ca="true">+IF(OFFSET('Hygiene Data'!$H$12,0,10*ROW('Hygiene Data'!H97))="","",OFFSET('Hygiene Data'!$H$12,0,10*ROW('Hygiene Data'!H97)))</f>
        <v/>
      </c>
      <c r="EC103" s="291" t="str">
        <f ca="true">+IF(OFFSET('Hygiene Data'!$H$13,0,10*ROW('Hygiene Data'!H97))="","",OFFSET('Hygiene Data'!$H$13,0,10*ROW('Hygiene Data'!H97)))</f>
        <v/>
      </c>
      <c r="ED103" s="291" t="str">
        <f ca="true">+IF(OFFSET('Hygiene Data'!$I$11,0,10*ROW('Hygiene Data'!I97))="","",OFFSET('Hygiene Data'!$I$11,0,10*ROW('Hygiene Data'!I97)))</f>
        <v/>
      </c>
      <c r="EE103" s="291" t="str">
        <f ca="true">+IF(OFFSET('Hygiene Data'!$I$12,0,10*ROW('Hygiene Data'!I97))="","",OFFSET('Hygiene Data'!$I$12,0,10*ROW('Hygiene Data'!I97)))</f>
        <v/>
      </c>
      <c r="EF103" s="291"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7"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91"/>
      <c r="BS104" s="291" t="str">
        <f ca="true">+IF(OFFSET('Water Data'!$D$27,0,10*ROW('Water Data'!D98))="","",OFFSET('Water Data'!$D$27,0,10*ROW('Water Data'!D98)))</f>
        <v/>
      </c>
      <c r="BT104" s="291" t="str">
        <f ca="true">+IF(OFFSET('Water Data'!$D$28,0,10*ROW('Water Data'!D98))="","",OFFSET('Water Data'!$D$28,0,10*ROW('Water Data'!D98)))</f>
        <v/>
      </c>
      <c r="BU104" s="291" t="str">
        <f ca="true">+IF(OFFSET('Water Data'!$D$29,0,10*ROW('Water Data'!D98))="","",OFFSET('Water Data'!$D$29,0,10*ROW('Water Data'!D98)))</f>
        <v/>
      </c>
      <c r="BV104" s="291" t="str">
        <f ca="true">+IF(OFFSET('Water Data'!$E$27,0,10*ROW('Water Data'!E98))="","",OFFSET('Water Data'!$E$27,0,10*ROW('Water Data'!E98)))</f>
        <v/>
      </c>
      <c r="BW104" s="291" t="str">
        <f ca="true">+IF(OFFSET('Water Data'!$E$28,0,10*ROW('Water Data'!E98))="","",OFFSET('Water Data'!$E$28,0,10*ROW('Water Data'!E98)))</f>
        <v/>
      </c>
      <c r="BX104" s="291" t="str">
        <f ca="true">+IF(OFFSET('Water Data'!$E$29,0,10*ROW('Water Data'!E98))="","",OFFSET('Water Data'!$E$29,0,10*ROW('Water Data'!E98)))</f>
        <v/>
      </c>
      <c r="BY104" s="291" t="str">
        <f ca="true">+IF(OFFSET('Water Data'!$F$27,0,10*ROW('Water Data'!F98))="","",OFFSET('Water Data'!$F$27,0,10*ROW('Water Data'!F98)))</f>
        <v/>
      </c>
      <c r="BZ104" s="291" t="str">
        <f ca="true">+IF(OFFSET('Water Data'!$F$28,0,10*ROW('Water Data'!F98))="","",OFFSET('Water Data'!$F$28,0,10*ROW('Water Data'!F98)))</f>
        <v/>
      </c>
      <c r="CA104" s="291" t="str">
        <f ca="true">+IF(OFFSET('Water Data'!$F$29,0,10*ROW('Water Data'!F98))="","",OFFSET('Water Data'!$F$29,0,10*ROW('Water Data'!F98)))</f>
        <v/>
      </c>
      <c r="CB104" s="291" t="str">
        <f ca="true">+IF(OFFSET('Water Data'!$G$27,0,10*ROW('Water Data'!G98))="","",OFFSET('Water Data'!$G$27,0,10*ROW('Water Data'!G98)))</f>
        <v/>
      </c>
      <c r="CC104" s="291" t="str">
        <f ca="true">+IF(OFFSET('Water Data'!$G$28,0,10*ROW('Water Data'!G98))="","",OFFSET('Water Data'!$G$28,0,10*ROW('Water Data'!G98)))</f>
        <v/>
      </c>
      <c r="CD104" s="291" t="str">
        <f ca="true">+IF(OFFSET('Water Data'!$G$29,0,10*ROW('Water Data'!G98))="","",OFFSET('Water Data'!$G$29,0,10*ROW('Water Data'!G98)))</f>
        <v/>
      </c>
      <c r="CE104" s="291" t="str">
        <f ca="true">+IF(OFFSET('Water Data'!$H$27,0,10*ROW('Water Data'!H98))="","",OFFSET('Water Data'!$H$27,0,10*ROW('Water Data'!H98)))</f>
        <v/>
      </c>
      <c r="CF104" s="291" t="str">
        <f ca="true">+IF(OFFSET('Water Data'!$H$28,0,10*ROW('Water Data'!H98))="","",OFFSET('Water Data'!$H$28,0,10*ROW('Water Data'!H98)))</f>
        <v/>
      </c>
      <c r="CG104" s="291" t="str">
        <f ca="true">+IF(OFFSET('Water Data'!$H$29,0,10*ROW('Water Data'!H98))="","",OFFSET('Water Data'!$H$29,0,10*ROW('Water Data'!H98)))</f>
        <v/>
      </c>
      <c r="CH104" s="291" t="str">
        <f ca="true">+IF(OFFSET('Water Data'!$I$27,0,10*ROW('Water Data'!I98))="","",OFFSET('Water Data'!$I$27,0,10*ROW('Water Data'!I98)))</f>
        <v/>
      </c>
      <c r="CI104" s="291" t="str">
        <f ca="true">+IF(OFFSET('Water Data'!$I$28,0,10*ROW('Water Data'!I98))="","",OFFSET('Water Data'!$I$28,0,10*ROW('Water Data'!I98)))</f>
        <v/>
      </c>
      <c r="CJ104" s="291" t="str">
        <f ca="true">+IF(OFFSET('Water Data'!$I$29,0,10*ROW('Water Data'!I98))="","",OFFSET('Water Data'!$I$29,0,10*ROW('Water Data'!I98)))</f>
        <v/>
      </c>
      <c r="CK104" s="291" t="str">
        <f ca="true">+IF(OFFSET('Sanitation Data'!$D$28,0,10*ROW('Sanitation Data'!D98))="","",OFFSET('Sanitation Data'!$D$28,0,10*ROW('Sanitation Data'!D98)))</f>
        <v/>
      </c>
      <c r="CL104" s="291" t="str">
        <f ca="true">+IF(OFFSET('Sanitation Data'!$D$29,0,10*ROW('Sanitation Data'!D98))="","",OFFSET('Sanitation Data'!$D$29,0,10*ROW('Sanitation Data'!D98)))</f>
        <v/>
      </c>
      <c r="CM104" s="291" t="str">
        <f ca="true">+IF(OFFSET('Sanitation Data'!$D$30,0,10*ROW('Sanitation Data'!D98))="","",OFFSET('Sanitation Data'!$D$30,0,10*ROW('Sanitation Data'!D98)))</f>
        <v/>
      </c>
      <c r="CN104" s="291" t="str">
        <f ca="true">+IF(OFFSET('Sanitation Data'!$D$31,0,10*ROW('Sanitation Data'!D98))="","",OFFSET('Sanitation Data'!$D$31,0,10*ROW('Sanitation Data'!D98)))</f>
        <v/>
      </c>
      <c r="CO104" s="291" t="str">
        <f ca="true">+IF(OFFSET('Sanitation Data'!$D$32,0,10*ROW('Sanitation Data'!D98))="","",OFFSET('Sanitation Data'!$D$32,0,10*ROW('Sanitation Data'!D98)))</f>
        <v/>
      </c>
      <c r="CP104" s="291" t="str">
        <f ca="true">+IF(OFFSET('Sanitation Data'!$E$28,0,10*ROW('Sanitation Data'!E98))="","",OFFSET('Sanitation Data'!$E$28,0,10*ROW('Sanitation Data'!E98)))</f>
        <v/>
      </c>
      <c r="CQ104" s="291" t="str">
        <f ca="true">+IF(OFFSET('Sanitation Data'!$E$29,0,10*ROW('Sanitation Data'!E98))="","",OFFSET('Sanitation Data'!$E$29,0,10*ROW('Sanitation Data'!E98)))</f>
        <v/>
      </c>
      <c r="CR104" s="291" t="str">
        <f ca="true">+IF(OFFSET('Sanitation Data'!$E$30,0,10*ROW('Sanitation Data'!E98))="","",OFFSET('Sanitation Data'!$E$30,0,10*ROW('Sanitation Data'!E98)))</f>
        <v/>
      </c>
      <c r="CS104" s="291" t="str">
        <f ca="true">+IF(OFFSET('Sanitation Data'!$E$31,0,10*ROW('Sanitation Data'!E98))="","",OFFSET('Sanitation Data'!$E$31,0,10*ROW('Sanitation Data'!E98)))</f>
        <v/>
      </c>
      <c r="CT104" s="291" t="str">
        <f ca="true">+IF(OFFSET('Sanitation Data'!$E$32,0,10*ROW('Sanitation Data'!E98))="","",OFFSET('Sanitation Data'!$E$32,0,10*ROW('Sanitation Data'!E98)))</f>
        <v/>
      </c>
      <c r="CU104" s="291" t="str">
        <f ca="true">+IF(OFFSET('Sanitation Data'!$F$28,0,10*ROW('Sanitation Data'!F98))="","",OFFSET('Sanitation Data'!$F$28,0,10*ROW('Sanitation Data'!F98)))</f>
        <v/>
      </c>
      <c r="CV104" s="291" t="str">
        <f ca="true">+IF(OFFSET('Sanitation Data'!$F$29,0,10*ROW('Sanitation Data'!F98))="","",OFFSET('Sanitation Data'!$F$29,0,10*ROW('Sanitation Data'!F98)))</f>
        <v/>
      </c>
      <c r="CW104" s="291" t="str">
        <f ca="true">+IF(OFFSET('Sanitation Data'!$F$30,0,10*ROW('Sanitation Data'!F98))="","",OFFSET('Sanitation Data'!$F$30,0,10*ROW('Sanitation Data'!F98)))</f>
        <v/>
      </c>
      <c r="CX104" s="291" t="str">
        <f ca="true">+IF(OFFSET('Sanitation Data'!$F$31,0,10*ROW('Sanitation Data'!F98))="","",OFFSET('Sanitation Data'!$F$31,0,10*ROW('Sanitation Data'!F98)))</f>
        <v/>
      </c>
      <c r="CY104" s="291" t="str">
        <f ca="true">+IF(OFFSET('Sanitation Data'!$F$32,0,10*ROW('Sanitation Data'!F98))="","",OFFSET('Sanitation Data'!$F$32,0,10*ROW('Sanitation Data'!F98)))</f>
        <v/>
      </c>
      <c r="CZ104" s="291" t="str">
        <f ca="true">+IF(OFFSET('Sanitation Data'!$G$28,0,10*ROW('Sanitation Data'!G98))="","",OFFSET('Sanitation Data'!$G$28,0,10*ROW('Sanitation Data'!G98)))</f>
        <v/>
      </c>
      <c r="DA104" s="291" t="str">
        <f ca="true">+IF(OFFSET('Sanitation Data'!$G$29,0,10*ROW('Sanitation Data'!G98))="","",OFFSET('Sanitation Data'!$G$29,0,10*ROW('Sanitation Data'!G98)))</f>
        <v/>
      </c>
      <c r="DB104" s="291" t="str">
        <f ca="true">+IF(OFFSET('Sanitation Data'!$G$30,0,10*ROW('Sanitation Data'!G98))="","",OFFSET('Sanitation Data'!$G$30,0,10*ROW('Sanitation Data'!G98)))</f>
        <v/>
      </c>
      <c r="DC104" s="291" t="str">
        <f ca="true">+IF(OFFSET('Sanitation Data'!$G$31,0,10*ROW('Sanitation Data'!G98))="","",OFFSET('Sanitation Data'!$G$31,0,10*ROW('Sanitation Data'!G98)))</f>
        <v/>
      </c>
      <c r="DD104" s="291" t="str">
        <f ca="true">+IF(OFFSET('Sanitation Data'!$G$32,0,10*ROW('Sanitation Data'!G98))="","",OFFSET('Sanitation Data'!$G$32,0,10*ROW('Sanitation Data'!G98)))</f>
        <v/>
      </c>
      <c r="DE104" s="291" t="str">
        <f ca="true">+IF(OFFSET('Sanitation Data'!$H$28,0,10*ROW('Sanitation Data'!H98))="","",OFFSET('Sanitation Data'!$H$28,0,10*ROW('Sanitation Data'!H98)))</f>
        <v/>
      </c>
      <c r="DF104" s="291" t="str">
        <f ca="true">+IF(OFFSET('Sanitation Data'!$H$29,0,10*ROW('Sanitation Data'!H98))="","",OFFSET('Sanitation Data'!$H$29,0,10*ROW('Sanitation Data'!H98)))</f>
        <v/>
      </c>
      <c r="DG104" s="291" t="str">
        <f ca="true">+IF(OFFSET('Sanitation Data'!$H$30,0,10*ROW('Sanitation Data'!H98))="","",OFFSET('Sanitation Data'!$H$30,0,10*ROW('Sanitation Data'!H98)))</f>
        <v/>
      </c>
      <c r="DH104" s="291" t="str">
        <f ca="true">+IF(OFFSET('Sanitation Data'!$H$31,0,10*ROW('Sanitation Data'!H98))="","",OFFSET('Sanitation Data'!$H$31,0,10*ROW('Sanitation Data'!H98)))</f>
        <v/>
      </c>
      <c r="DI104" s="291" t="str">
        <f ca="true">+IF(OFFSET('Sanitation Data'!$H$32,0,10*ROW('Sanitation Data'!H98))="","",OFFSET('Sanitation Data'!$H$32,0,10*ROW('Sanitation Data'!H98)))</f>
        <v/>
      </c>
      <c r="DJ104" s="291" t="str">
        <f ca="true">+IF(OFFSET('Sanitation Data'!$I$28,0,10*ROW('Sanitation Data'!I98))="","",OFFSET('Sanitation Data'!$I$28,0,10*ROW('Sanitation Data'!I98)))</f>
        <v/>
      </c>
      <c r="DK104" s="291" t="str">
        <f ca="true">+IF(OFFSET('Sanitation Data'!$I$29,0,10*ROW('Sanitation Data'!I98))="","",OFFSET('Sanitation Data'!$I$29,0,10*ROW('Sanitation Data'!I98)))</f>
        <v/>
      </c>
      <c r="DL104" s="291" t="str">
        <f ca="true">+IF(OFFSET('Sanitation Data'!$I$30,0,10*ROW('Sanitation Data'!I98))="","",OFFSET('Sanitation Data'!$I$30,0,10*ROW('Sanitation Data'!I98)))</f>
        <v/>
      </c>
      <c r="DM104" s="291" t="str">
        <f ca="true">+IF(OFFSET('Sanitation Data'!$I$31,0,10*ROW('Sanitation Data'!I98))="","",OFFSET('Sanitation Data'!$I$31,0,10*ROW('Sanitation Data'!I98)))</f>
        <v/>
      </c>
      <c r="DN104" s="291" t="str">
        <f ca="true">+IF(OFFSET('Sanitation Data'!$I$32,0,10*ROW('Sanitation Data'!I98))="","",OFFSET('Sanitation Data'!$I$32,0,10*ROW('Sanitation Data'!I98)))</f>
        <v/>
      </c>
      <c r="DO104" s="291" t="str">
        <f ca="true">+IF(OFFSET('Hygiene Data'!$D$11,0,10*ROW('Hygiene Data'!D98))="","",OFFSET('Hygiene Data'!$D$11,0,10*ROW('Hygiene Data'!D98)))</f>
        <v/>
      </c>
      <c r="DP104" s="291" t="str">
        <f ca="true">+IF(OFFSET('Hygiene Data'!$D$12,0,10*ROW('Hygiene Data'!D98))="","",OFFSET('Hygiene Data'!$D$12,0,10*ROW('Hygiene Data'!D98)))</f>
        <v/>
      </c>
      <c r="DQ104" s="291" t="str">
        <f ca="true">+IF(OFFSET('Hygiene Data'!$D$13,0,10*ROW('Hygiene Data'!D98))="","",OFFSET('Hygiene Data'!$D$13,0,10*ROW('Hygiene Data'!D98)))</f>
        <v/>
      </c>
      <c r="DR104" s="291" t="str">
        <f ca="true">+IF(OFFSET('Hygiene Data'!$E$11,0,10*ROW('Hygiene Data'!E98))="","",OFFSET('Hygiene Data'!$E$11,0,10*ROW('Hygiene Data'!E98)))</f>
        <v/>
      </c>
      <c r="DS104" s="291" t="str">
        <f ca="true">+IF(OFFSET('Hygiene Data'!$E$12,0,10*ROW('Hygiene Data'!E98))="","",OFFSET('Hygiene Data'!$E$12,0,10*ROW('Hygiene Data'!E98)))</f>
        <v/>
      </c>
      <c r="DT104" s="291" t="str">
        <f ca="true">+IF(OFFSET('Hygiene Data'!$E$13,0,10*ROW('Hygiene Data'!E98))="","",OFFSET('Hygiene Data'!$E$13,0,10*ROW('Hygiene Data'!E98)))</f>
        <v/>
      </c>
      <c r="DU104" s="291" t="str">
        <f ca="true">+IF(OFFSET('Hygiene Data'!$F$11,0,10*ROW('Hygiene Data'!F98))="","",OFFSET('Hygiene Data'!$F$11,0,10*ROW('Hygiene Data'!F98)))</f>
        <v/>
      </c>
      <c r="DV104" s="291" t="str">
        <f ca="true">+IF(OFFSET('Hygiene Data'!$F$12,0,10*ROW('Hygiene Data'!F98))="","",OFFSET('Hygiene Data'!$F$12,0,10*ROW('Hygiene Data'!F98)))</f>
        <v/>
      </c>
      <c r="DW104" s="291" t="str">
        <f ca="true">+IF(OFFSET('Hygiene Data'!$F$13,0,10*ROW('Hygiene Data'!F98))="","",OFFSET('Hygiene Data'!$F$13,0,10*ROW('Hygiene Data'!F98)))</f>
        <v/>
      </c>
      <c r="DX104" s="291" t="str">
        <f ca="true">+IF(OFFSET('Hygiene Data'!$G$11,0,10*ROW('Hygiene Data'!G98))="","",OFFSET('Hygiene Data'!$G$11,0,10*ROW('Hygiene Data'!G98)))</f>
        <v/>
      </c>
      <c r="DY104" s="291" t="str">
        <f ca="true">+IF(OFFSET('Hygiene Data'!$G$12,0,10*ROW('Hygiene Data'!G98))="","",OFFSET('Hygiene Data'!$G$12,0,10*ROW('Hygiene Data'!G98)))</f>
        <v/>
      </c>
      <c r="DZ104" s="291" t="str">
        <f ca="true">+IF(OFFSET('Hygiene Data'!$G$13,0,10*ROW('Hygiene Data'!G98))="","",OFFSET('Hygiene Data'!$G$13,0,10*ROW('Hygiene Data'!G98)))</f>
        <v/>
      </c>
      <c r="EA104" s="291" t="str">
        <f ca="true">+IF(OFFSET('Hygiene Data'!$H$11,0,10*ROW('Hygiene Data'!H98))="","",OFFSET('Hygiene Data'!$H$11,0,10*ROW('Hygiene Data'!H98)))</f>
        <v/>
      </c>
      <c r="EB104" s="291" t="str">
        <f ca="true">+IF(OFFSET('Hygiene Data'!$H$12,0,10*ROW('Hygiene Data'!H98))="","",OFFSET('Hygiene Data'!$H$12,0,10*ROW('Hygiene Data'!H98)))</f>
        <v/>
      </c>
      <c r="EC104" s="291" t="str">
        <f ca="true">+IF(OFFSET('Hygiene Data'!$H$13,0,10*ROW('Hygiene Data'!H98))="","",OFFSET('Hygiene Data'!$H$13,0,10*ROW('Hygiene Data'!H98)))</f>
        <v/>
      </c>
      <c r="ED104" s="291" t="str">
        <f ca="true">+IF(OFFSET('Hygiene Data'!$I$11,0,10*ROW('Hygiene Data'!I98))="","",OFFSET('Hygiene Data'!$I$11,0,10*ROW('Hygiene Data'!I98)))</f>
        <v/>
      </c>
      <c r="EE104" s="291" t="str">
        <f ca="true">+IF(OFFSET('Hygiene Data'!$I$12,0,10*ROW('Hygiene Data'!I98))="","",OFFSET('Hygiene Data'!$I$12,0,10*ROW('Hygiene Data'!I98)))</f>
        <v/>
      </c>
      <c r="EF104" s="291"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7"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91"/>
      <c r="BS105" s="291" t="str">
        <f ca="true">+IF(OFFSET('Water Data'!$D$27,0,10*ROW('Water Data'!D99))="","",OFFSET('Water Data'!$D$27,0,10*ROW('Water Data'!D99)))</f>
        <v/>
      </c>
      <c r="BT105" s="291" t="str">
        <f ca="true">+IF(OFFSET('Water Data'!$D$28,0,10*ROW('Water Data'!D99))="","",OFFSET('Water Data'!$D$28,0,10*ROW('Water Data'!D99)))</f>
        <v/>
      </c>
      <c r="BU105" s="291" t="str">
        <f ca="true">+IF(OFFSET('Water Data'!$D$29,0,10*ROW('Water Data'!D99))="","",OFFSET('Water Data'!$D$29,0,10*ROW('Water Data'!D99)))</f>
        <v/>
      </c>
      <c r="BV105" s="291" t="str">
        <f ca="true">+IF(OFFSET('Water Data'!$E$27,0,10*ROW('Water Data'!E99))="","",OFFSET('Water Data'!$E$27,0,10*ROW('Water Data'!E99)))</f>
        <v/>
      </c>
      <c r="BW105" s="291" t="str">
        <f ca="true">+IF(OFFSET('Water Data'!$E$28,0,10*ROW('Water Data'!E99))="","",OFFSET('Water Data'!$E$28,0,10*ROW('Water Data'!E99)))</f>
        <v/>
      </c>
      <c r="BX105" s="291" t="str">
        <f ca="true">+IF(OFFSET('Water Data'!$E$29,0,10*ROW('Water Data'!E99))="","",OFFSET('Water Data'!$E$29,0,10*ROW('Water Data'!E99)))</f>
        <v/>
      </c>
      <c r="BY105" s="291" t="str">
        <f ca="true">+IF(OFFSET('Water Data'!$F$27,0,10*ROW('Water Data'!F99))="","",OFFSET('Water Data'!$F$27,0,10*ROW('Water Data'!F99)))</f>
        <v/>
      </c>
      <c r="BZ105" s="291" t="str">
        <f ca="true">+IF(OFFSET('Water Data'!$F$28,0,10*ROW('Water Data'!F99))="","",OFFSET('Water Data'!$F$28,0,10*ROW('Water Data'!F99)))</f>
        <v/>
      </c>
      <c r="CA105" s="291" t="str">
        <f ca="true">+IF(OFFSET('Water Data'!$F$29,0,10*ROW('Water Data'!F99))="","",OFFSET('Water Data'!$F$29,0,10*ROW('Water Data'!F99)))</f>
        <v/>
      </c>
      <c r="CB105" s="291" t="str">
        <f ca="true">+IF(OFFSET('Water Data'!$G$27,0,10*ROW('Water Data'!G99))="","",OFFSET('Water Data'!$G$27,0,10*ROW('Water Data'!G99)))</f>
        <v/>
      </c>
      <c r="CC105" s="291" t="str">
        <f ca="true">+IF(OFFSET('Water Data'!$G$28,0,10*ROW('Water Data'!G99))="","",OFFSET('Water Data'!$G$28,0,10*ROW('Water Data'!G99)))</f>
        <v/>
      </c>
      <c r="CD105" s="291" t="str">
        <f ca="true">+IF(OFFSET('Water Data'!$G$29,0,10*ROW('Water Data'!G99))="","",OFFSET('Water Data'!$G$29,0,10*ROW('Water Data'!G99)))</f>
        <v/>
      </c>
      <c r="CE105" s="291" t="str">
        <f ca="true">+IF(OFFSET('Water Data'!$H$27,0,10*ROW('Water Data'!H99))="","",OFFSET('Water Data'!$H$27,0,10*ROW('Water Data'!H99)))</f>
        <v/>
      </c>
      <c r="CF105" s="291" t="str">
        <f ca="true">+IF(OFFSET('Water Data'!$H$28,0,10*ROW('Water Data'!H99))="","",OFFSET('Water Data'!$H$28,0,10*ROW('Water Data'!H99)))</f>
        <v/>
      </c>
      <c r="CG105" s="291" t="str">
        <f ca="true">+IF(OFFSET('Water Data'!$H$29,0,10*ROW('Water Data'!H99))="","",OFFSET('Water Data'!$H$29,0,10*ROW('Water Data'!H99)))</f>
        <v/>
      </c>
      <c r="CH105" s="291" t="str">
        <f ca="true">+IF(OFFSET('Water Data'!$I$27,0,10*ROW('Water Data'!I99))="","",OFFSET('Water Data'!$I$27,0,10*ROW('Water Data'!I99)))</f>
        <v/>
      </c>
      <c r="CI105" s="291" t="str">
        <f ca="true">+IF(OFFSET('Water Data'!$I$28,0,10*ROW('Water Data'!I99))="","",OFFSET('Water Data'!$I$28,0,10*ROW('Water Data'!I99)))</f>
        <v/>
      </c>
      <c r="CJ105" s="291" t="str">
        <f ca="true">+IF(OFFSET('Water Data'!$I$29,0,10*ROW('Water Data'!I99))="","",OFFSET('Water Data'!$I$29,0,10*ROW('Water Data'!I99)))</f>
        <v/>
      </c>
      <c r="CK105" s="291" t="str">
        <f ca="true">+IF(OFFSET('Sanitation Data'!$D$28,0,10*ROW('Sanitation Data'!D99))="","",OFFSET('Sanitation Data'!$D$28,0,10*ROW('Sanitation Data'!D99)))</f>
        <v/>
      </c>
      <c r="CL105" s="291" t="str">
        <f ca="true">+IF(OFFSET('Sanitation Data'!$D$29,0,10*ROW('Sanitation Data'!D99))="","",OFFSET('Sanitation Data'!$D$29,0,10*ROW('Sanitation Data'!D99)))</f>
        <v/>
      </c>
      <c r="CM105" s="291" t="str">
        <f ca="true">+IF(OFFSET('Sanitation Data'!$D$30,0,10*ROW('Sanitation Data'!D99))="","",OFFSET('Sanitation Data'!$D$30,0,10*ROW('Sanitation Data'!D99)))</f>
        <v/>
      </c>
      <c r="CN105" s="291" t="str">
        <f ca="true">+IF(OFFSET('Sanitation Data'!$D$31,0,10*ROW('Sanitation Data'!D99))="","",OFFSET('Sanitation Data'!$D$31,0,10*ROW('Sanitation Data'!D99)))</f>
        <v/>
      </c>
      <c r="CO105" s="291" t="str">
        <f ca="true">+IF(OFFSET('Sanitation Data'!$D$32,0,10*ROW('Sanitation Data'!D99))="","",OFFSET('Sanitation Data'!$D$32,0,10*ROW('Sanitation Data'!D99)))</f>
        <v/>
      </c>
      <c r="CP105" s="291" t="str">
        <f ca="true">+IF(OFFSET('Sanitation Data'!$E$28,0,10*ROW('Sanitation Data'!E99))="","",OFFSET('Sanitation Data'!$E$28,0,10*ROW('Sanitation Data'!E99)))</f>
        <v/>
      </c>
      <c r="CQ105" s="291" t="str">
        <f ca="true">+IF(OFFSET('Sanitation Data'!$E$29,0,10*ROW('Sanitation Data'!E99))="","",OFFSET('Sanitation Data'!$E$29,0,10*ROW('Sanitation Data'!E99)))</f>
        <v/>
      </c>
      <c r="CR105" s="291" t="str">
        <f ca="true">+IF(OFFSET('Sanitation Data'!$E$30,0,10*ROW('Sanitation Data'!E99))="","",OFFSET('Sanitation Data'!$E$30,0,10*ROW('Sanitation Data'!E99)))</f>
        <v/>
      </c>
      <c r="CS105" s="291" t="str">
        <f ca="true">+IF(OFFSET('Sanitation Data'!$E$31,0,10*ROW('Sanitation Data'!E99))="","",OFFSET('Sanitation Data'!$E$31,0,10*ROW('Sanitation Data'!E99)))</f>
        <v/>
      </c>
      <c r="CT105" s="291" t="str">
        <f ca="true">+IF(OFFSET('Sanitation Data'!$E$32,0,10*ROW('Sanitation Data'!E99))="","",OFFSET('Sanitation Data'!$E$32,0,10*ROW('Sanitation Data'!E99)))</f>
        <v/>
      </c>
      <c r="CU105" s="291" t="str">
        <f ca="true">+IF(OFFSET('Sanitation Data'!$F$28,0,10*ROW('Sanitation Data'!F99))="","",OFFSET('Sanitation Data'!$F$28,0,10*ROW('Sanitation Data'!F99)))</f>
        <v/>
      </c>
      <c r="CV105" s="291" t="str">
        <f ca="true">+IF(OFFSET('Sanitation Data'!$F$29,0,10*ROW('Sanitation Data'!F99))="","",OFFSET('Sanitation Data'!$F$29,0,10*ROW('Sanitation Data'!F99)))</f>
        <v/>
      </c>
      <c r="CW105" s="291" t="str">
        <f ca="true">+IF(OFFSET('Sanitation Data'!$F$30,0,10*ROW('Sanitation Data'!F99))="","",OFFSET('Sanitation Data'!$F$30,0,10*ROW('Sanitation Data'!F99)))</f>
        <v/>
      </c>
      <c r="CX105" s="291" t="str">
        <f ca="true">+IF(OFFSET('Sanitation Data'!$F$31,0,10*ROW('Sanitation Data'!F99))="","",OFFSET('Sanitation Data'!$F$31,0,10*ROW('Sanitation Data'!F99)))</f>
        <v/>
      </c>
      <c r="CY105" s="291" t="str">
        <f ca="true">+IF(OFFSET('Sanitation Data'!$F$32,0,10*ROW('Sanitation Data'!F99))="","",OFFSET('Sanitation Data'!$F$32,0,10*ROW('Sanitation Data'!F99)))</f>
        <v/>
      </c>
      <c r="CZ105" s="291" t="str">
        <f ca="true">+IF(OFFSET('Sanitation Data'!$G$28,0,10*ROW('Sanitation Data'!G99))="","",OFFSET('Sanitation Data'!$G$28,0,10*ROW('Sanitation Data'!G99)))</f>
        <v/>
      </c>
      <c r="DA105" s="291" t="str">
        <f ca="true">+IF(OFFSET('Sanitation Data'!$G$29,0,10*ROW('Sanitation Data'!G99))="","",OFFSET('Sanitation Data'!$G$29,0,10*ROW('Sanitation Data'!G99)))</f>
        <v/>
      </c>
      <c r="DB105" s="291" t="str">
        <f ca="true">+IF(OFFSET('Sanitation Data'!$G$30,0,10*ROW('Sanitation Data'!G99))="","",OFFSET('Sanitation Data'!$G$30,0,10*ROW('Sanitation Data'!G99)))</f>
        <v/>
      </c>
      <c r="DC105" s="291" t="str">
        <f ca="true">+IF(OFFSET('Sanitation Data'!$G$31,0,10*ROW('Sanitation Data'!G99))="","",OFFSET('Sanitation Data'!$G$31,0,10*ROW('Sanitation Data'!G99)))</f>
        <v/>
      </c>
      <c r="DD105" s="291" t="str">
        <f ca="true">+IF(OFFSET('Sanitation Data'!$G$32,0,10*ROW('Sanitation Data'!G99))="","",OFFSET('Sanitation Data'!$G$32,0,10*ROW('Sanitation Data'!G99)))</f>
        <v/>
      </c>
      <c r="DE105" s="291" t="str">
        <f ca="true">+IF(OFFSET('Sanitation Data'!$H$28,0,10*ROW('Sanitation Data'!H99))="","",OFFSET('Sanitation Data'!$H$28,0,10*ROW('Sanitation Data'!H99)))</f>
        <v/>
      </c>
      <c r="DF105" s="291" t="str">
        <f ca="true">+IF(OFFSET('Sanitation Data'!$H$29,0,10*ROW('Sanitation Data'!H99))="","",OFFSET('Sanitation Data'!$H$29,0,10*ROW('Sanitation Data'!H99)))</f>
        <v/>
      </c>
      <c r="DG105" s="291" t="str">
        <f ca="true">+IF(OFFSET('Sanitation Data'!$H$30,0,10*ROW('Sanitation Data'!H99))="","",OFFSET('Sanitation Data'!$H$30,0,10*ROW('Sanitation Data'!H99)))</f>
        <v/>
      </c>
      <c r="DH105" s="291" t="str">
        <f ca="true">+IF(OFFSET('Sanitation Data'!$H$31,0,10*ROW('Sanitation Data'!H99))="","",OFFSET('Sanitation Data'!$H$31,0,10*ROW('Sanitation Data'!H99)))</f>
        <v/>
      </c>
      <c r="DI105" s="291" t="str">
        <f ca="true">+IF(OFFSET('Sanitation Data'!$H$32,0,10*ROW('Sanitation Data'!H99))="","",OFFSET('Sanitation Data'!$H$32,0,10*ROW('Sanitation Data'!H99)))</f>
        <v/>
      </c>
      <c r="DJ105" s="291" t="str">
        <f ca="true">+IF(OFFSET('Sanitation Data'!$I$28,0,10*ROW('Sanitation Data'!I99))="","",OFFSET('Sanitation Data'!$I$28,0,10*ROW('Sanitation Data'!I99)))</f>
        <v/>
      </c>
      <c r="DK105" s="291" t="str">
        <f ca="true">+IF(OFFSET('Sanitation Data'!$I$29,0,10*ROW('Sanitation Data'!I99))="","",OFFSET('Sanitation Data'!$I$29,0,10*ROW('Sanitation Data'!I99)))</f>
        <v/>
      </c>
      <c r="DL105" s="291" t="str">
        <f ca="true">+IF(OFFSET('Sanitation Data'!$I$30,0,10*ROW('Sanitation Data'!I99))="","",OFFSET('Sanitation Data'!$I$30,0,10*ROW('Sanitation Data'!I99)))</f>
        <v/>
      </c>
      <c r="DM105" s="291" t="str">
        <f ca="true">+IF(OFFSET('Sanitation Data'!$I$31,0,10*ROW('Sanitation Data'!I99))="","",OFFSET('Sanitation Data'!$I$31,0,10*ROW('Sanitation Data'!I99)))</f>
        <v/>
      </c>
      <c r="DN105" s="291" t="str">
        <f ca="true">+IF(OFFSET('Sanitation Data'!$I$32,0,10*ROW('Sanitation Data'!I99))="","",OFFSET('Sanitation Data'!$I$32,0,10*ROW('Sanitation Data'!I99)))</f>
        <v/>
      </c>
      <c r="DO105" s="291" t="str">
        <f ca="true">+IF(OFFSET('Hygiene Data'!$D$11,0,10*ROW('Hygiene Data'!D99))="","",OFFSET('Hygiene Data'!$D$11,0,10*ROW('Hygiene Data'!D99)))</f>
        <v/>
      </c>
      <c r="DP105" s="291" t="str">
        <f ca="true">+IF(OFFSET('Hygiene Data'!$D$12,0,10*ROW('Hygiene Data'!D99))="","",OFFSET('Hygiene Data'!$D$12,0,10*ROW('Hygiene Data'!D99)))</f>
        <v/>
      </c>
      <c r="DQ105" s="291" t="str">
        <f ca="true">+IF(OFFSET('Hygiene Data'!$D$13,0,10*ROW('Hygiene Data'!D99))="","",OFFSET('Hygiene Data'!$D$13,0,10*ROW('Hygiene Data'!D99)))</f>
        <v/>
      </c>
      <c r="DR105" s="291" t="str">
        <f ca="true">+IF(OFFSET('Hygiene Data'!$E$11,0,10*ROW('Hygiene Data'!E99))="","",OFFSET('Hygiene Data'!$E$11,0,10*ROW('Hygiene Data'!E99)))</f>
        <v/>
      </c>
      <c r="DS105" s="291" t="str">
        <f ca="true">+IF(OFFSET('Hygiene Data'!$E$12,0,10*ROW('Hygiene Data'!E99))="","",OFFSET('Hygiene Data'!$E$12,0,10*ROW('Hygiene Data'!E99)))</f>
        <v/>
      </c>
      <c r="DT105" s="291" t="str">
        <f ca="true">+IF(OFFSET('Hygiene Data'!$E$13,0,10*ROW('Hygiene Data'!E99))="","",OFFSET('Hygiene Data'!$E$13,0,10*ROW('Hygiene Data'!E99)))</f>
        <v/>
      </c>
      <c r="DU105" s="291" t="str">
        <f ca="true">+IF(OFFSET('Hygiene Data'!$F$11,0,10*ROW('Hygiene Data'!F99))="","",OFFSET('Hygiene Data'!$F$11,0,10*ROW('Hygiene Data'!F99)))</f>
        <v/>
      </c>
      <c r="DV105" s="291" t="str">
        <f ca="true">+IF(OFFSET('Hygiene Data'!$F$12,0,10*ROW('Hygiene Data'!F99))="","",OFFSET('Hygiene Data'!$F$12,0,10*ROW('Hygiene Data'!F99)))</f>
        <v/>
      </c>
      <c r="DW105" s="291" t="str">
        <f ca="true">+IF(OFFSET('Hygiene Data'!$F$13,0,10*ROW('Hygiene Data'!F99))="","",OFFSET('Hygiene Data'!$F$13,0,10*ROW('Hygiene Data'!F99)))</f>
        <v/>
      </c>
      <c r="DX105" s="291" t="str">
        <f ca="true">+IF(OFFSET('Hygiene Data'!$G$11,0,10*ROW('Hygiene Data'!G99))="","",OFFSET('Hygiene Data'!$G$11,0,10*ROW('Hygiene Data'!G99)))</f>
        <v/>
      </c>
      <c r="DY105" s="291" t="str">
        <f ca="true">+IF(OFFSET('Hygiene Data'!$G$12,0,10*ROW('Hygiene Data'!G99))="","",OFFSET('Hygiene Data'!$G$12,0,10*ROW('Hygiene Data'!G99)))</f>
        <v/>
      </c>
      <c r="DZ105" s="291" t="str">
        <f ca="true">+IF(OFFSET('Hygiene Data'!$G$13,0,10*ROW('Hygiene Data'!G99))="","",OFFSET('Hygiene Data'!$G$13,0,10*ROW('Hygiene Data'!G99)))</f>
        <v/>
      </c>
      <c r="EA105" s="291" t="str">
        <f ca="true">+IF(OFFSET('Hygiene Data'!$H$11,0,10*ROW('Hygiene Data'!H99))="","",OFFSET('Hygiene Data'!$H$11,0,10*ROW('Hygiene Data'!H99)))</f>
        <v/>
      </c>
      <c r="EB105" s="291" t="str">
        <f ca="true">+IF(OFFSET('Hygiene Data'!$H$12,0,10*ROW('Hygiene Data'!H99))="","",OFFSET('Hygiene Data'!$H$12,0,10*ROW('Hygiene Data'!H99)))</f>
        <v/>
      </c>
      <c r="EC105" s="291" t="str">
        <f ca="true">+IF(OFFSET('Hygiene Data'!$H$13,0,10*ROW('Hygiene Data'!H99))="","",OFFSET('Hygiene Data'!$H$13,0,10*ROW('Hygiene Data'!H99)))</f>
        <v/>
      </c>
      <c r="ED105" s="291" t="str">
        <f ca="true">+IF(OFFSET('Hygiene Data'!$I$11,0,10*ROW('Hygiene Data'!I99))="","",OFFSET('Hygiene Data'!$I$11,0,10*ROW('Hygiene Data'!I99)))</f>
        <v/>
      </c>
      <c r="EE105" s="291" t="str">
        <f ca="true">+IF(OFFSET('Hygiene Data'!$I$12,0,10*ROW('Hygiene Data'!I99))="","",OFFSET('Hygiene Data'!$I$12,0,10*ROW('Hygiene Data'!I99)))</f>
        <v/>
      </c>
      <c r="EF105" s="291"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7"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91"/>
      <c r="BS106" s="291" t="str">
        <f ca="true">+IF(OFFSET('Water Data'!$D$27,0,10*ROW('Water Data'!D100))="","",OFFSET('Water Data'!$D$27,0,10*ROW('Water Data'!D100)))</f>
        <v/>
      </c>
      <c r="BT106" s="291" t="str">
        <f ca="true">+IF(OFFSET('Water Data'!$D$28,0,10*ROW('Water Data'!D100))="","",OFFSET('Water Data'!$D$28,0,10*ROW('Water Data'!D100)))</f>
        <v/>
      </c>
      <c r="BU106" s="291" t="str">
        <f ca="true">+IF(OFFSET('Water Data'!$D$29,0,10*ROW('Water Data'!D100))="","",OFFSET('Water Data'!$D$29,0,10*ROW('Water Data'!D100)))</f>
        <v/>
      </c>
      <c r="BV106" s="291" t="str">
        <f ca="true">+IF(OFFSET('Water Data'!$E$27,0,10*ROW('Water Data'!E100))="","",OFFSET('Water Data'!$E$27,0,10*ROW('Water Data'!E100)))</f>
        <v/>
      </c>
      <c r="BW106" s="291" t="str">
        <f ca="true">+IF(OFFSET('Water Data'!$E$28,0,10*ROW('Water Data'!E100))="","",OFFSET('Water Data'!$E$28,0,10*ROW('Water Data'!E100)))</f>
        <v/>
      </c>
      <c r="BX106" s="291" t="str">
        <f ca="true">+IF(OFFSET('Water Data'!$E$29,0,10*ROW('Water Data'!E100))="","",OFFSET('Water Data'!$E$29,0,10*ROW('Water Data'!E100)))</f>
        <v/>
      </c>
      <c r="BY106" s="291" t="str">
        <f ca="true">+IF(OFFSET('Water Data'!$F$27,0,10*ROW('Water Data'!F100))="","",OFFSET('Water Data'!$F$27,0,10*ROW('Water Data'!F100)))</f>
        <v/>
      </c>
      <c r="BZ106" s="291" t="str">
        <f ca="true">+IF(OFFSET('Water Data'!$F$28,0,10*ROW('Water Data'!F100))="","",OFFSET('Water Data'!$F$28,0,10*ROW('Water Data'!F100)))</f>
        <v/>
      </c>
      <c r="CA106" s="291" t="str">
        <f ca="true">+IF(OFFSET('Water Data'!$F$29,0,10*ROW('Water Data'!F100))="","",OFFSET('Water Data'!$F$29,0,10*ROW('Water Data'!F100)))</f>
        <v/>
      </c>
      <c r="CB106" s="291" t="str">
        <f ca="true">+IF(OFFSET('Water Data'!$G$27,0,10*ROW('Water Data'!G100))="","",OFFSET('Water Data'!$G$27,0,10*ROW('Water Data'!G100)))</f>
        <v/>
      </c>
      <c r="CC106" s="291" t="str">
        <f ca="true">+IF(OFFSET('Water Data'!$G$28,0,10*ROW('Water Data'!G100))="","",OFFSET('Water Data'!$G$28,0,10*ROW('Water Data'!G100)))</f>
        <v/>
      </c>
      <c r="CD106" s="291" t="str">
        <f ca="true">+IF(OFFSET('Water Data'!$G$29,0,10*ROW('Water Data'!G100))="","",OFFSET('Water Data'!$G$29,0,10*ROW('Water Data'!G100)))</f>
        <v/>
      </c>
      <c r="CE106" s="291" t="str">
        <f ca="true">+IF(OFFSET('Water Data'!$H$27,0,10*ROW('Water Data'!H100))="","",OFFSET('Water Data'!$H$27,0,10*ROW('Water Data'!H100)))</f>
        <v/>
      </c>
      <c r="CF106" s="291" t="str">
        <f ca="true">+IF(OFFSET('Water Data'!$H$28,0,10*ROW('Water Data'!H100))="","",OFFSET('Water Data'!$H$28,0,10*ROW('Water Data'!H100)))</f>
        <v/>
      </c>
      <c r="CG106" s="291" t="str">
        <f ca="true">+IF(OFFSET('Water Data'!$H$29,0,10*ROW('Water Data'!H100))="","",OFFSET('Water Data'!$H$29,0,10*ROW('Water Data'!H100)))</f>
        <v/>
      </c>
      <c r="CH106" s="291" t="str">
        <f ca="true">+IF(OFFSET('Water Data'!$I$27,0,10*ROW('Water Data'!I100))="","",OFFSET('Water Data'!$I$27,0,10*ROW('Water Data'!I100)))</f>
        <v/>
      </c>
      <c r="CI106" s="291" t="str">
        <f ca="true">+IF(OFFSET('Water Data'!$I$28,0,10*ROW('Water Data'!I100))="","",OFFSET('Water Data'!$I$28,0,10*ROW('Water Data'!I100)))</f>
        <v/>
      </c>
      <c r="CJ106" s="291" t="str">
        <f ca="true">+IF(OFFSET('Water Data'!$I$29,0,10*ROW('Water Data'!I100))="","",OFFSET('Water Data'!$I$29,0,10*ROW('Water Data'!I100)))</f>
        <v/>
      </c>
      <c r="CK106" s="291" t="str">
        <f ca="true">+IF(OFFSET('Sanitation Data'!$D$28,0,10*ROW('Sanitation Data'!D100))="","",OFFSET('Sanitation Data'!$D$28,0,10*ROW('Sanitation Data'!D100)))</f>
        <v/>
      </c>
      <c r="CL106" s="291" t="str">
        <f ca="true">+IF(OFFSET('Sanitation Data'!$D$29,0,10*ROW('Sanitation Data'!D100))="","",OFFSET('Sanitation Data'!$D$29,0,10*ROW('Sanitation Data'!D100)))</f>
        <v/>
      </c>
      <c r="CM106" s="291" t="str">
        <f ca="true">+IF(OFFSET('Sanitation Data'!$D$30,0,10*ROW('Sanitation Data'!D100))="","",OFFSET('Sanitation Data'!$D$30,0,10*ROW('Sanitation Data'!D100)))</f>
        <v/>
      </c>
      <c r="CN106" s="291" t="str">
        <f ca="true">+IF(OFFSET('Sanitation Data'!$D$31,0,10*ROW('Sanitation Data'!D100))="","",OFFSET('Sanitation Data'!$D$31,0,10*ROW('Sanitation Data'!D100)))</f>
        <v/>
      </c>
      <c r="CO106" s="291" t="str">
        <f ca="true">+IF(OFFSET('Sanitation Data'!$D$32,0,10*ROW('Sanitation Data'!D100))="","",OFFSET('Sanitation Data'!$D$32,0,10*ROW('Sanitation Data'!D100)))</f>
        <v/>
      </c>
      <c r="CP106" s="291" t="str">
        <f ca="true">+IF(OFFSET('Sanitation Data'!$E$28,0,10*ROW('Sanitation Data'!E100))="","",OFFSET('Sanitation Data'!$E$28,0,10*ROW('Sanitation Data'!E100)))</f>
        <v/>
      </c>
      <c r="CQ106" s="291" t="str">
        <f ca="true">+IF(OFFSET('Sanitation Data'!$E$29,0,10*ROW('Sanitation Data'!E100))="","",OFFSET('Sanitation Data'!$E$29,0,10*ROW('Sanitation Data'!E100)))</f>
        <v/>
      </c>
      <c r="CR106" s="291" t="str">
        <f ca="true">+IF(OFFSET('Sanitation Data'!$E$30,0,10*ROW('Sanitation Data'!E100))="","",OFFSET('Sanitation Data'!$E$30,0,10*ROW('Sanitation Data'!E100)))</f>
        <v/>
      </c>
      <c r="CS106" s="291" t="str">
        <f ca="true">+IF(OFFSET('Sanitation Data'!$E$31,0,10*ROW('Sanitation Data'!E100))="","",OFFSET('Sanitation Data'!$E$31,0,10*ROW('Sanitation Data'!E100)))</f>
        <v/>
      </c>
      <c r="CT106" s="291" t="str">
        <f ca="true">+IF(OFFSET('Sanitation Data'!$E$32,0,10*ROW('Sanitation Data'!E100))="","",OFFSET('Sanitation Data'!$E$32,0,10*ROW('Sanitation Data'!E100)))</f>
        <v/>
      </c>
      <c r="CU106" s="291" t="str">
        <f ca="true">+IF(OFFSET('Sanitation Data'!$F$28,0,10*ROW('Sanitation Data'!F100))="","",OFFSET('Sanitation Data'!$F$28,0,10*ROW('Sanitation Data'!F100)))</f>
        <v/>
      </c>
      <c r="CV106" s="291" t="str">
        <f ca="true">+IF(OFFSET('Sanitation Data'!$F$29,0,10*ROW('Sanitation Data'!F100))="","",OFFSET('Sanitation Data'!$F$29,0,10*ROW('Sanitation Data'!F100)))</f>
        <v/>
      </c>
      <c r="CW106" s="291" t="str">
        <f ca="true">+IF(OFFSET('Sanitation Data'!$F$30,0,10*ROW('Sanitation Data'!F100))="","",OFFSET('Sanitation Data'!$F$30,0,10*ROW('Sanitation Data'!F100)))</f>
        <v/>
      </c>
      <c r="CX106" s="291" t="str">
        <f ca="true">+IF(OFFSET('Sanitation Data'!$F$31,0,10*ROW('Sanitation Data'!F100))="","",OFFSET('Sanitation Data'!$F$31,0,10*ROW('Sanitation Data'!F100)))</f>
        <v/>
      </c>
      <c r="CY106" s="291" t="str">
        <f ca="true">+IF(OFFSET('Sanitation Data'!$F$32,0,10*ROW('Sanitation Data'!F100))="","",OFFSET('Sanitation Data'!$F$32,0,10*ROW('Sanitation Data'!F100)))</f>
        <v/>
      </c>
      <c r="CZ106" s="291" t="str">
        <f ca="true">+IF(OFFSET('Sanitation Data'!$G$28,0,10*ROW('Sanitation Data'!G100))="","",OFFSET('Sanitation Data'!$G$28,0,10*ROW('Sanitation Data'!G100)))</f>
        <v/>
      </c>
      <c r="DA106" s="291" t="str">
        <f ca="true">+IF(OFFSET('Sanitation Data'!$G$29,0,10*ROW('Sanitation Data'!G100))="","",OFFSET('Sanitation Data'!$G$29,0,10*ROW('Sanitation Data'!G100)))</f>
        <v/>
      </c>
      <c r="DB106" s="291" t="str">
        <f ca="true">+IF(OFFSET('Sanitation Data'!$G$30,0,10*ROW('Sanitation Data'!G100))="","",OFFSET('Sanitation Data'!$G$30,0,10*ROW('Sanitation Data'!G100)))</f>
        <v/>
      </c>
      <c r="DC106" s="291" t="str">
        <f ca="true">+IF(OFFSET('Sanitation Data'!$G$31,0,10*ROW('Sanitation Data'!G100))="","",OFFSET('Sanitation Data'!$G$31,0,10*ROW('Sanitation Data'!G100)))</f>
        <v/>
      </c>
      <c r="DD106" s="291" t="str">
        <f ca="true">+IF(OFFSET('Sanitation Data'!$G$32,0,10*ROW('Sanitation Data'!G100))="","",OFFSET('Sanitation Data'!$G$32,0,10*ROW('Sanitation Data'!G100)))</f>
        <v/>
      </c>
      <c r="DE106" s="291" t="str">
        <f ca="true">+IF(OFFSET('Sanitation Data'!$H$28,0,10*ROW('Sanitation Data'!H100))="","",OFFSET('Sanitation Data'!$H$28,0,10*ROW('Sanitation Data'!H100)))</f>
        <v/>
      </c>
      <c r="DF106" s="291" t="str">
        <f ca="true">+IF(OFFSET('Sanitation Data'!$H$29,0,10*ROW('Sanitation Data'!H100))="","",OFFSET('Sanitation Data'!$H$29,0,10*ROW('Sanitation Data'!H100)))</f>
        <v/>
      </c>
      <c r="DG106" s="291" t="str">
        <f ca="true">+IF(OFFSET('Sanitation Data'!$H$30,0,10*ROW('Sanitation Data'!H100))="","",OFFSET('Sanitation Data'!$H$30,0,10*ROW('Sanitation Data'!H100)))</f>
        <v/>
      </c>
      <c r="DH106" s="291" t="str">
        <f ca="true">+IF(OFFSET('Sanitation Data'!$H$31,0,10*ROW('Sanitation Data'!H100))="","",OFFSET('Sanitation Data'!$H$31,0,10*ROW('Sanitation Data'!H100)))</f>
        <v/>
      </c>
      <c r="DI106" s="291" t="str">
        <f ca="true">+IF(OFFSET('Sanitation Data'!$H$32,0,10*ROW('Sanitation Data'!H100))="","",OFFSET('Sanitation Data'!$H$32,0,10*ROW('Sanitation Data'!H100)))</f>
        <v/>
      </c>
      <c r="DJ106" s="291" t="str">
        <f ca="true">+IF(OFFSET('Sanitation Data'!$I$28,0,10*ROW('Sanitation Data'!I100))="","",OFFSET('Sanitation Data'!$I$28,0,10*ROW('Sanitation Data'!I100)))</f>
        <v/>
      </c>
      <c r="DK106" s="291" t="str">
        <f ca="true">+IF(OFFSET('Sanitation Data'!$I$29,0,10*ROW('Sanitation Data'!I100))="","",OFFSET('Sanitation Data'!$I$29,0,10*ROW('Sanitation Data'!I100)))</f>
        <v/>
      </c>
      <c r="DL106" s="291" t="str">
        <f ca="true">+IF(OFFSET('Sanitation Data'!$I$30,0,10*ROW('Sanitation Data'!I100))="","",OFFSET('Sanitation Data'!$I$30,0,10*ROW('Sanitation Data'!I100)))</f>
        <v/>
      </c>
      <c r="DM106" s="291" t="str">
        <f ca="true">+IF(OFFSET('Sanitation Data'!$I$31,0,10*ROW('Sanitation Data'!I100))="","",OFFSET('Sanitation Data'!$I$31,0,10*ROW('Sanitation Data'!I100)))</f>
        <v/>
      </c>
      <c r="DN106" s="291" t="str">
        <f ca="true">+IF(OFFSET('Sanitation Data'!$I$32,0,10*ROW('Sanitation Data'!I100))="","",OFFSET('Sanitation Data'!$I$32,0,10*ROW('Sanitation Data'!I100)))</f>
        <v/>
      </c>
      <c r="DO106" s="291" t="str">
        <f ca="true">+IF(OFFSET('Hygiene Data'!$D$11,0,10*ROW('Hygiene Data'!D100))="","",OFFSET('Hygiene Data'!$D$11,0,10*ROW('Hygiene Data'!D100)))</f>
        <v/>
      </c>
      <c r="DP106" s="291" t="str">
        <f ca="true">+IF(OFFSET('Hygiene Data'!$D$12,0,10*ROW('Hygiene Data'!D100))="","",OFFSET('Hygiene Data'!$D$12,0,10*ROW('Hygiene Data'!D100)))</f>
        <v/>
      </c>
      <c r="DQ106" s="291" t="str">
        <f ca="true">+IF(OFFSET('Hygiene Data'!$D$13,0,10*ROW('Hygiene Data'!D100))="","",OFFSET('Hygiene Data'!$D$13,0,10*ROW('Hygiene Data'!D100)))</f>
        <v/>
      </c>
      <c r="DR106" s="291" t="str">
        <f ca="true">+IF(OFFSET('Hygiene Data'!$E$11,0,10*ROW('Hygiene Data'!E100))="","",OFFSET('Hygiene Data'!$E$11,0,10*ROW('Hygiene Data'!E100)))</f>
        <v/>
      </c>
      <c r="DS106" s="291" t="str">
        <f ca="true">+IF(OFFSET('Hygiene Data'!$E$12,0,10*ROW('Hygiene Data'!E100))="","",OFFSET('Hygiene Data'!$E$12,0,10*ROW('Hygiene Data'!E100)))</f>
        <v/>
      </c>
      <c r="DT106" s="291" t="str">
        <f ca="true">+IF(OFFSET('Hygiene Data'!$E$13,0,10*ROW('Hygiene Data'!E100))="","",OFFSET('Hygiene Data'!$E$13,0,10*ROW('Hygiene Data'!E100)))</f>
        <v/>
      </c>
      <c r="DU106" s="291" t="str">
        <f ca="true">+IF(OFFSET('Hygiene Data'!$F$11,0,10*ROW('Hygiene Data'!F100))="","",OFFSET('Hygiene Data'!$F$11,0,10*ROW('Hygiene Data'!F100)))</f>
        <v/>
      </c>
      <c r="DV106" s="291" t="str">
        <f ca="true">+IF(OFFSET('Hygiene Data'!$F$12,0,10*ROW('Hygiene Data'!F100))="","",OFFSET('Hygiene Data'!$F$12,0,10*ROW('Hygiene Data'!F100)))</f>
        <v/>
      </c>
      <c r="DW106" s="291" t="str">
        <f ca="true">+IF(OFFSET('Hygiene Data'!$F$13,0,10*ROW('Hygiene Data'!F100))="","",OFFSET('Hygiene Data'!$F$13,0,10*ROW('Hygiene Data'!F100)))</f>
        <v/>
      </c>
      <c r="DX106" s="291" t="str">
        <f ca="true">+IF(OFFSET('Hygiene Data'!$G$11,0,10*ROW('Hygiene Data'!G100))="","",OFFSET('Hygiene Data'!$G$11,0,10*ROW('Hygiene Data'!G100)))</f>
        <v/>
      </c>
      <c r="DY106" s="291" t="str">
        <f ca="true">+IF(OFFSET('Hygiene Data'!$G$12,0,10*ROW('Hygiene Data'!G100))="","",OFFSET('Hygiene Data'!$G$12,0,10*ROW('Hygiene Data'!G100)))</f>
        <v/>
      </c>
      <c r="DZ106" s="291" t="str">
        <f ca="true">+IF(OFFSET('Hygiene Data'!$G$13,0,10*ROW('Hygiene Data'!G100))="","",OFFSET('Hygiene Data'!$G$13,0,10*ROW('Hygiene Data'!G100)))</f>
        <v/>
      </c>
      <c r="EA106" s="291" t="str">
        <f ca="true">+IF(OFFSET('Hygiene Data'!$H$11,0,10*ROW('Hygiene Data'!H100))="","",OFFSET('Hygiene Data'!$H$11,0,10*ROW('Hygiene Data'!H100)))</f>
        <v/>
      </c>
      <c r="EB106" s="291" t="str">
        <f ca="true">+IF(OFFSET('Hygiene Data'!$H$12,0,10*ROW('Hygiene Data'!H100))="","",OFFSET('Hygiene Data'!$H$12,0,10*ROW('Hygiene Data'!H100)))</f>
        <v/>
      </c>
      <c r="EC106" s="291" t="str">
        <f ca="true">+IF(OFFSET('Hygiene Data'!$H$13,0,10*ROW('Hygiene Data'!H100))="","",OFFSET('Hygiene Data'!$H$13,0,10*ROW('Hygiene Data'!H100)))</f>
        <v/>
      </c>
      <c r="ED106" s="291" t="str">
        <f ca="true">+IF(OFFSET('Hygiene Data'!$I$11,0,10*ROW('Hygiene Data'!I100))="","",OFFSET('Hygiene Data'!$I$11,0,10*ROW('Hygiene Data'!I100)))</f>
        <v/>
      </c>
      <c r="EE106" s="291" t="str">
        <f ca="true">+IF(OFFSET('Hygiene Data'!$I$12,0,10*ROW('Hygiene Data'!I100))="","",OFFSET('Hygiene Data'!$I$12,0,10*ROW('Hygiene Data'!I100)))</f>
        <v/>
      </c>
      <c r="EF106" s="291"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7"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91"/>
      <c r="BS107" s="291" t="str">
        <f ca="true">+IF(OFFSET('Water Data'!$D$27,0,10*ROW('Water Data'!D101))="","",OFFSET('Water Data'!$D$27,0,10*ROW('Water Data'!D101)))</f>
        <v/>
      </c>
      <c r="BT107" s="291" t="str">
        <f ca="true">+IF(OFFSET('Water Data'!$D$28,0,10*ROW('Water Data'!D101))="","",OFFSET('Water Data'!$D$28,0,10*ROW('Water Data'!D101)))</f>
        <v/>
      </c>
      <c r="BU107" s="291" t="str">
        <f ca="true">+IF(OFFSET('Water Data'!$D$29,0,10*ROW('Water Data'!D101))="","",OFFSET('Water Data'!$D$29,0,10*ROW('Water Data'!D101)))</f>
        <v/>
      </c>
      <c r="BV107" s="291" t="str">
        <f ca="true">+IF(OFFSET('Water Data'!$E$27,0,10*ROW('Water Data'!E101))="","",OFFSET('Water Data'!$E$27,0,10*ROW('Water Data'!E101)))</f>
        <v/>
      </c>
      <c r="BW107" s="291" t="str">
        <f ca="true">+IF(OFFSET('Water Data'!$E$28,0,10*ROW('Water Data'!E101))="","",OFFSET('Water Data'!$E$28,0,10*ROW('Water Data'!E101)))</f>
        <v/>
      </c>
      <c r="BX107" s="291" t="str">
        <f ca="true">+IF(OFFSET('Water Data'!$E$29,0,10*ROW('Water Data'!E101))="","",OFFSET('Water Data'!$E$29,0,10*ROW('Water Data'!E101)))</f>
        <v/>
      </c>
      <c r="BY107" s="291" t="str">
        <f ca="true">+IF(OFFSET('Water Data'!$F$27,0,10*ROW('Water Data'!F101))="","",OFFSET('Water Data'!$F$27,0,10*ROW('Water Data'!F101)))</f>
        <v/>
      </c>
      <c r="BZ107" s="291" t="str">
        <f ca="true">+IF(OFFSET('Water Data'!$F$28,0,10*ROW('Water Data'!F101))="","",OFFSET('Water Data'!$F$28,0,10*ROW('Water Data'!F101)))</f>
        <v/>
      </c>
      <c r="CA107" s="291" t="str">
        <f ca="true">+IF(OFFSET('Water Data'!$F$29,0,10*ROW('Water Data'!F101))="","",OFFSET('Water Data'!$F$29,0,10*ROW('Water Data'!F101)))</f>
        <v/>
      </c>
      <c r="CB107" s="291" t="str">
        <f ca="true">+IF(OFFSET('Water Data'!$G$27,0,10*ROW('Water Data'!G101))="","",OFFSET('Water Data'!$G$27,0,10*ROW('Water Data'!G101)))</f>
        <v/>
      </c>
      <c r="CC107" s="291" t="str">
        <f ca="true">+IF(OFFSET('Water Data'!$G$28,0,10*ROW('Water Data'!G101))="","",OFFSET('Water Data'!$G$28,0,10*ROW('Water Data'!G101)))</f>
        <v/>
      </c>
      <c r="CD107" s="291" t="str">
        <f ca="true">+IF(OFFSET('Water Data'!$G$29,0,10*ROW('Water Data'!G101))="","",OFFSET('Water Data'!$G$29,0,10*ROW('Water Data'!G101)))</f>
        <v/>
      </c>
      <c r="CE107" s="291" t="str">
        <f ca="true">+IF(OFFSET('Water Data'!$H$27,0,10*ROW('Water Data'!H101))="","",OFFSET('Water Data'!$H$27,0,10*ROW('Water Data'!H101)))</f>
        <v/>
      </c>
      <c r="CF107" s="291" t="str">
        <f ca="true">+IF(OFFSET('Water Data'!$H$28,0,10*ROW('Water Data'!H101))="","",OFFSET('Water Data'!$H$28,0,10*ROW('Water Data'!H101)))</f>
        <v/>
      </c>
      <c r="CG107" s="291" t="str">
        <f ca="true">+IF(OFFSET('Water Data'!$H$29,0,10*ROW('Water Data'!H101))="","",OFFSET('Water Data'!$H$29,0,10*ROW('Water Data'!H101)))</f>
        <v/>
      </c>
      <c r="CH107" s="291" t="str">
        <f ca="true">+IF(OFFSET('Water Data'!$I$27,0,10*ROW('Water Data'!I101))="","",OFFSET('Water Data'!$I$27,0,10*ROW('Water Data'!I101)))</f>
        <v/>
      </c>
      <c r="CI107" s="291" t="str">
        <f ca="true">+IF(OFFSET('Water Data'!$I$28,0,10*ROW('Water Data'!I101))="","",OFFSET('Water Data'!$I$28,0,10*ROW('Water Data'!I101)))</f>
        <v/>
      </c>
      <c r="CJ107" s="291" t="str">
        <f ca="true">+IF(OFFSET('Water Data'!$I$29,0,10*ROW('Water Data'!I101))="","",OFFSET('Water Data'!$I$29,0,10*ROW('Water Data'!I101)))</f>
        <v/>
      </c>
      <c r="CK107" s="291" t="str">
        <f ca="true">+IF(OFFSET('Sanitation Data'!$D$28,0,10*ROW('Sanitation Data'!D101))="","",OFFSET('Sanitation Data'!$D$28,0,10*ROW('Sanitation Data'!D101)))</f>
        <v/>
      </c>
      <c r="CL107" s="291" t="str">
        <f ca="true">+IF(OFFSET('Sanitation Data'!$D$29,0,10*ROW('Sanitation Data'!D101))="","",OFFSET('Sanitation Data'!$D$29,0,10*ROW('Sanitation Data'!D101)))</f>
        <v/>
      </c>
      <c r="CM107" s="291" t="str">
        <f ca="true">+IF(OFFSET('Sanitation Data'!$D$30,0,10*ROW('Sanitation Data'!D101))="","",OFFSET('Sanitation Data'!$D$30,0,10*ROW('Sanitation Data'!D101)))</f>
        <v/>
      </c>
      <c r="CN107" s="291" t="str">
        <f ca="true">+IF(OFFSET('Sanitation Data'!$D$31,0,10*ROW('Sanitation Data'!D101))="","",OFFSET('Sanitation Data'!$D$31,0,10*ROW('Sanitation Data'!D101)))</f>
        <v/>
      </c>
      <c r="CO107" s="291" t="str">
        <f ca="true">+IF(OFFSET('Sanitation Data'!$D$32,0,10*ROW('Sanitation Data'!D101))="","",OFFSET('Sanitation Data'!$D$32,0,10*ROW('Sanitation Data'!D101)))</f>
        <v/>
      </c>
      <c r="CP107" s="291" t="str">
        <f ca="true">+IF(OFFSET('Sanitation Data'!$E$28,0,10*ROW('Sanitation Data'!E101))="","",OFFSET('Sanitation Data'!$E$28,0,10*ROW('Sanitation Data'!E101)))</f>
        <v/>
      </c>
      <c r="CQ107" s="291" t="str">
        <f ca="true">+IF(OFFSET('Sanitation Data'!$E$29,0,10*ROW('Sanitation Data'!E101))="","",OFFSET('Sanitation Data'!$E$29,0,10*ROW('Sanitation Data'!E101)))</f>
        <v/>
      </c>
      <c r="CR107" s="291" t="str">
        <f ca="true">+IF(OFFSET('Sanitation Data'!$E$30,0,10*ROW('Sanitation Data'!E101))="","",OFFSET('Sanitation Data'!$E$30,0,10*ROW('Sanitation Data'!E101)))</f>
        <v/>
      </c>
      <c r="CS107" s="291" t="str">
        <f ca="true">+IF(OFFSET('Sanitation Data'!$E$31,0,10*ROW('Sanitation Data'!E101))="","",OFFSET('Sanitation Data'!$E$31,0,10*ROW('Sanitation Data'!E101)))</f>
        <v/>
      </c>
      <c r="CT107" s="291" t="str">
        <f ca="true">+IF(OFFSET('Sanitation Data'!$E$32,0,10*ROW('Sanitation Data'!E101))="","",OFFSET('Sanitation Data'!$E$32,0,10*ROW('Sanitation Data'!E101)))</f>
        <v/>
      </c>
      <c r="CU107" s="291" t="str">
        <f ca="true">+IF(OFFSET('Sanitation Data'!$F$28,0,10*ROW('Sanitation Data'!F101))="","",OFFSET('Sanitation Data'!$F$28,0,10*ROW('Sanitation Data'!F101)))</f>
        <v/>
      </c>
      <c r="CV107" s="291" t="str">
        <f ca="true">+IF(OFFSET('Sanitation Data'!$F$29,0,10*ROW('Sanitation Data'!F101))="","",OFFSET('Sanitation Data'!$F$29,0,10*ROW('Sanitation Data'!F101)))</f>
        <v/>
      </c>
      <c r="CW107" s="291" t="str">
        <f ca="true">+IF(OFFSET('Sanitation Data'!$F$30,0,10*ROW('Sanitation Data'!F101))="","",OFFSET('Sanitation Data'!$F$30,0,10*ROW('Sanitation Data'!F101)))</f>
        <v/>
      </c>
      <c r="CX107" s="291" t="str">
        <f ca="true">+IF(OFFSET('Sanitation Data'!$F$31,0,10*ROW('Sanitation Data'!F101))="","",OFFSET('Sanitation Data'!$F$31,0,10*ROW('Sanitation Data'!F101)))</f>
        <v/>
      </c>
      <c r="CY107" s="291" t="str">
        <f ca="true">+IF(OFFSET('Sanitation Data'!$F$32,0,10*ROW('Sanitation Data'!F101))="","",OFFSET('Sanitation Data'!$F$32,0,10*ROW('Sanitation Data'!F101)))</f>
        <v/>
      </c>
      <c r="CZ107" s="291" t="str">
        <f ca="true">+IF(OFFSET('Sanitation Data'!$G$28,0,10*ROW('Sanitation Data'!G101))="","",OFFSET('Sanitation Data'!$G$28,0,10*ROW('Sanitation Data'!G101)))</f>
        <v/>
      </c>
      <c r="DA107" s="291" t="str">
        <f ca="true">+IF(OFFSET('Sanitation Data'!$G$29,0,10*ROW('Sanitation Data'!G101))="","",OFFSET('Sanitation Data'!$G$29,0,10*ROW('Sanitation Data'!G101)))</f>
        <v/>
      </c>
      <c r="DB107" s="291" t="str">
        <f ca="true">+IF(OFFSET('Sanitation Data'!$G$30,0,10*ROW('Sanitation Data'!G101))="","",OFFSET('Sanitation Data'!$G$30,0,10*ROW('Sanitation Data'!G101)))</f>
        <v/>
      </c>
      <c r="DC107" s="291" t="str">
        <f ca="true">+IF(OFFSET('Sanitation Data'!$G$31,0,10*ROW('Sanitation Data'!G101))="","",OFFSET('Sanitation Data'!$G$31,0,10*ROW('Sanitation Data'!G101)))</f>
        <v/>
      </c>
      <c r="DD107" s="291" t="str">
        <f ca="true">+IF(OFFSET('Sanitation Data'!$G$32,0,10*ROW('Sanitation Data'!G101))="","",OFFSET('Sanitation Data'!$G$32,0,10*ROW('Sanitation Data'!G101)))</f>
        <v/>
      </c>
      <c r="DE107" s="291" t="str">
        <f ca="true">+IF(OFFSET('Sanitation Data'!$H$28,0,10*ROW('Sanitation Data'!H101))="","",OFFSET('Sanitation Data'!$H$28,0,10*ROW('Sanitation Data'!H101)))</f>
        <v/>
      </c>
      <c r="DF107" s="291" t="str">
        <f ca="true">+IF(OFFSET('Sanitation Data'!$H$29,0,10*ROW('Sanitation Data'!H101))="","",OFFSET('Sanitation Data'!$H$29,0,10*ROW('Sanitation Data'!H101)))</f>
        <v/>
      </c>
      <c r="DG107" s="291" t="str">
        <f ca="true">+IF(OFFSET('Sanitation Data'!$H$30,0,10*ROW('Sanitation Data'!H101))="","",OFFSET('Sanitation Data'!$H$30,0,10*ROW('Sanitation Data'!H101)))</f>
        <v/>
      </c>
      <c r="DH107" s="291" t="str">
        <f ca="true">+IF(OFFSET('Sanitation Data'!$H$31,0,10*ROW('Sanitation Data'!H101))="","",OFFSET('Sanitation Data'!$H$31,0,10*ROW('Sanitation Data'!H101)))</f>
        <v/>
      </c>
      <c r="DI107" s="291" t="str">
        <f ca="true">+IF(OFFSET('Sanitation Data'!$H$32,0,10*ROW('Sanitation Data'!H101))="","",OFFSET('Sanitation Data'!$H$32,0,10*ROW('Sanitation Data'!H101)))</f>
        <v/>
      </c>
      <c r="DJ107" s="291" t="str">
        <f ca="true">+IF(OFFSET('Sanitation Data'!$I$28,0,10*ROW('Sanitation Data'!I101))="","",OFFSET('Sanitation Data'!$I$28,0,10*ROW('Sanitation Data'!I101)))</f>
        <v/>
      </c>
      <c r="DK107" s="291" t="str">
        <f ca="true">+IF(OFFSET('Sanitation Data'!$I$29,0,10*ROW('Sanitation Data'!I101))="","",OFFSET('Sanitation Data'!$I$29,0,10*ROW('Sanitation Data'!I101)))</f>
        <v/>
      </c>
      <c r="DL107" s="291" t="str">
        <f ca="true">+IF(OFFSET('Sanitation Data'!$I$30,0,10*ROW('Sanitation Data'!I101))="","",OFFSET('Sanitation Data'!$I$30,0,10*ROW('Sanitation Data'!I101)))</f>
        <v/>
      </c>
      <c r="DM107" s="291" t="str">
        <f ca="true">+IF(OFFSET('Sanitation Data'!$I$31,0,10*ROW('Sanitation Data'!I101))="","",OFFSET('Sanitation Data'!$I$31,0,10*ROW('Sanitation Data'!I101)))</f>
        <v/>
      </c>
      <c r="DN107" s="291" t="str">
        <f ca="true">+IF(OFFSET('Sanitation Data'!$I$32,0,10*ROW('Sanitation Data'!I101))="","",OFFSET('Sanitation Data'!$I$32,0,10*ROW('Sanitation Data'!I101)))</f>
        <v/>
      </c>
      <c r="DO107" s="291" t="str">
        <f ca="true">+IF(OFFSET('Hygiene Data'!$D$11,0,10*ROW('Hygiene Data'!D101))="","",OFFSET('Hygiene Data'!$D$11,0,10*ROW('Hygiene Data'!D101)))</f>
        <v/>
      </c>
      <c r="DP107" s="291" t="str">
        <f ca="true">+IF(OFFSET('Hygiene Data'!$D$12,0,10*ROW('Hygiene Data'!D101))="","",OFFSET('Hygiene Data'!$D$12,0,10*ROW('Hygiene Data'!D101)))</f>
        <v/>
      </c>
      <c r="DQ107" s="291" t="str">
        <f ca="true">+IF(OFFSET('Hygiene Data'!$D$13,0,10*ROW('Hygiene Data'!D101))="","",OFFSET('Hygiene Data'!$D$13,0,10*ROW('Hygiene Data'!D101)))</f>
        <v/>
      </c>
      <c r="DR107" s="291" t="str">
        <f ca="true">+IF(OFFSET('Hygiene Data'!$E$11,0,10*ROW('Hygiene Data'!E101))="","",OFFSET('Hygiene Data'!$E$11,0,10*ROW('Hygiene Data'!E101)))</f>
        <v/>
      </c>
      <c r="DS107" s="291" t="str">
        <f ca="true">+IF(OFFSET('Hygiene Data'!$E$12,0,10*ROW('Hygiene Data'!E101))="","",OFFSET('Hygiene Data'!$E$12,0,10*ROW('Hygiene Data'!E101)))</f>
        <v/>
      </c>
      <c r="DT107" s="291" t="str">
        <f ca="true">+IF(OFFSET('Hygiene Data'!$E$13,0,10*ROW('Hygiene Data'!E101))="","",OFFSET('Hygiene Data'!$E$13,0,10*ROW('Hygiene Data'!E101)))</f>
        <v/>
      </c>
      <c r="DU107" s="291" t="str">
        <f ca="true">+IF(OFFSET('Hygiene Data'!$F$11,0,10*ROW('Hygiene Data'!F101))="","",OFFSET('Hygiene Data'!$F$11,0,10*ROW('Hygiene Data'!F101)))</f>
        <v/>
      </c>
      <c r="DV107" s="291" t="str">
        <f ca="true">+IF(OFFSET('Hygiene Data'!$F$12,0,10*ROW('Hygiene Data'!F101))="","",OFFSET('Hygiene Data'!$F$12,0,10*ROW('Hygiene Data'!F101)))</f>
        <v/>
      </c>
      <c r="DW107" s="291" t="str">
        <f ca="true">+IF(OFFSET('Hygiene Data'!$F$13,0,10*ROW('Hygiene Data'!F101))="","",OFFSET('Hygiene Data'!$F$13,0,10*ROW('Hygiene Data'!F101)))</f>
        <v/>
      </c>
      <c r="DX107" s="291" t="str">
        <f ca="true">+IF(OFFSET('Hygiene Data'!$G$11,0,10*ROW('Hygiene Data'!G101))="","",OFFSET('Hygiene Data'!$G$11,0,10*ROW('Hygiene Data'!G101)))</f>
        <v/>
      </c>
      <c r="DY107" s="291" t="str">
        <f ca="true">+IF(OFFSET('Hygiene Data'!$G$12,0,10*ROW('Hygiene Data'!G101))="","",OFFSET('Hygiene Data'!$G$12,0,10*ROW('Hygiene Data'!G101)))</f>
        <v/>
      </c>
      <c r="DZ107" s="291" t="str">
        <f ca="true">+IF(OFFSET('Hygiene Data'!$G$13,0,10*ROW('Hygiene Data'!G101))="","",OFFSET('Hygiene Data'!$G$13,0,10*ROW('Hygiene Data'!G101)))</f>
        <v/>
      </c>
      <c r="EA107" s="291" t="str">
        <f ca="true">+IF(OFFSET('Hygiene Data'!$H$11,0,10*ROW('Hygiene Data'!H101))="","",OFFSET('Hygiene Data'!$H$11,0,10*ROW('Hygiene Data'!H101)))</f>
        <v/>
      </c>
      <c r="EB107" s="291" t="str">
        <f ca="true">+IF(OFFSET('Hygiene Data'!$H$12,0,10*ROW('Hygiene Data'!H101))="","",OFFSET('Hygiene Data'!$H$12,0,10*ROW('Hygiene Data'!H101)))</f>
        <v/>
      </c>
      <c r="EC107" s="291" t="str">
        <f ca="true">+IF(OFFSET('Hygiene Data'!$H$13,0,10*ROW('Hygiene Data'!H101))="","",OFFSET('Hygiene Data'!$H$13,0,10*ROW('Hygiene Data'!H101)))</f>
        <v/>
      </c>
      <c r="ED107" s="291" t="str">
        <f ca="true">+IF(OFFSET('Hygiene Data'!$I$11,0,10*ROW('Hygiene Data'!I101))="","",OFFSET('Hygiene Data'!$I$11,0,10*ROW('Hygiene Data'!I101)))</f>
        <v/>
      </c>
      <c r="EE107" s="291" t="str">
        <f ca="true">+IF(OFFSET('Hygiene Data'!$I$12,0,10*ROW('Hygiene Data'!I101))="","",OFFSET('Hygiene Data'!$I$12,0,10*ROW('Hygiene Data'!I101)))</f>
        <v/>
      </c>
      <c r="EF107" s="291"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7"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91"/>
      <c r="BS108" s="291" t="str">
        <f ca="true">+IF(OFFSET('Water Data'!$D$27,0,10*ROW('Water Data'!D102))="","",OFFSET('Water Data'!$D$27,0,10*ROW('Water Data'!D102)))</f>
        <v/>
      </c>
      <c r="BT108" s="291" t="str">
        <f ca="true">+IF(OFFSET('Water Data'!$D$28,0,10*ROW('Water Data'!D102))="","",OFFSET('Water Data'!$D$28,0,10*ROW('Water Data'!D102)))</f>
        <v/>
      </c>
      <c r="BU108" s="291" t="str">
        <f ca="true">+IF(OFFSET('Water Data'!$D$29,0,10*ROW('Water Data'!D102))="","",OFFSET('Water Data'!$D$29,0,10*ROW('Water Data'!D102)))</f>
        <v/>
      </c>
      <c r="BV108" s="291" t="str">
        <f ca="true">+IF(OFFSET('Water Data'!$E$27,0,10*ROW('Water Data'!E102))="","",OFFSET('Water Data'!$E$27,0,10*ROW('Water Data'!E102)))</f>
        <v/>
      </c>
      <c r="BW108" s="291" t="str">
        <f ca="true">+IF(OFFSET('Water Data'!$E$28,0,10*ROW('Water Data'!E102))="","",OFFSET('Water Data'!$E$28,0,10*ROW('Water Data'!E102)))</f>
        <v/>
      </c>
      <c r="BX108" s="291" t="str">
        <f ca="true">+IF(OFFSET('Water Data'!$E$29,0,10*ROW('Water Data'!E102))="","",OFFSET('Water Data'!$E$29,0,10*ROW('Water Data'!E102)))</f>
        <v/>
      </c>
      <c r="BY108" s="291" t="str">
        <f ca="true">+IF(OFFSET('Water Data'!$F$27,0,10*ROW('Water Data'!F102))="","",OFFSET('Water Data'!$F$27,0,10*ROW('Water Data'!F102)))</f>
        <v/>
      </c>
      <c r="BZ108" s="291" t="str">
        <f ca="true">+IF(OFFSET('Water Data'!$F$28,0,10*ROW('Water Data'!F102))="","",OFFSET('Water Data'!$F$28,0,10*ROW('Water Data'!F102)))</f>
        <v/>
      </c>
      <c r="CA108" s="291" t="str">
        <f ca="true">+IF(OFFSET('Water Data'!$F$29,0,10*ROW('Water Data'!F102))="","",OFFSET('Water Data'!$F$29,0,10*ROW('Water Data'!F102)))</f>
        <v/>
      </c>
      <c r="CB108" s="291" t="str">
        <f ca="true">+IF(OFFSET('Water Data'!$G$27,0,10*ROW('Water Data'!G102))="","",OFFSET('Water Data'!$G$27,0,10*ROW('Water Data'!G102)))</f>
        <v/>
      </c>
      <c r="CC108" s="291" t="str">
        <f ca="true">+IF(OFFSET('Water Data'!$G$28,0,10*ROW('Water Data'!G102))="","",OFFSET('Water Data'!$G$28,0,10*ROW('Water Data'!G102)))</f>
        <v/>
      </c>
      <c r="CD108" s="291" t="str">
        <f ca="true">+IF(OFFSET('Water Data'!$G$29,0,10*ROW('Water Data'!G102))="","",OFFSET('Water Data'!$G$29,0,10*ROW('Water Data'!G102)))</f>
        <v/>
      </c>
      <c r="CE108" s="291" t="str">
        <f ca="true">+IF(OFFSET('Water Data'!$H$27,0,10*ROW('Water Data'!H102))="","",OFFSET('Water Data'!$H$27,0,10*ROW('Water Data'!H102)))</f>
        <v/>
      </c>
      <c r="CF108" s="291" t="str">
        <f ca="true">+IF(OFFSET('Water Data'!$H$28,0,10*ROW('Water Data'!H102))="","",OFFSET('Water Data'!$H$28,0,10*ROW('Water Data'!H102)))</f>
        <v/>
      </c>
      <c r="CG108" s="291" t="str">
        <f ca="true">+IF(OFFSET('Water Data'!$H$29,0,10*ROW('Water Data'!H102))="","",OFFSET('Water Data'!$H$29,0,10*ROW('Water Data'!H102)))</f>
        <v/>
      </c>
      <c r="CH108" s="291" t="str">
        <f ca="true">+IF(OFFSET('Water Data'!$I$27,0,10*ROW('Water Data'!I102))="","",OFFSET('Water Data'!$I$27,0,10*ROW('Water Data'!I102)))</f>
        <v/>
      </c>
      <c r="CI108" s="291" t="str">
        <f ca="true">+IF(OFFSET('Water Data'!$I$28,0,10*ROW('Water Data'!I102))="","",OFFSET('Water Data'!$I$28,0,10*ROW('Water Data'!I102)))</f>
        <v/>
      </c>
      <c r="CJ108" s="291" t="str">
        <f ca="true">+IF(OFFSET('Water Data'!$I$29,0,10*ROW('Water Data'!I102))="","",OFFSET('Water Data'!$I$29,0,10*ROW('Water Data'!I102)))</f>
        <v/>
      </c>
      <c r="CK108" s="291" t="str">
        <f ca="true">+IF(OFFSET('Sanitation Data'!$D$28,0,10*ROW('Sanitation Data'!D102))="","",OFFSET('Sanitation Data'!$D$28,0,10*ROW('Sanitation Data'!D102)))</f>
        <v/>
      </c>
      <c r="CL108" s="291" t="str">
        <f ca="true">+IF(OFFSET('Sanitation Data'!$D$29,0,10*ROW('Sanitation Data'!D102))="","",OFFSET('Sanitation Data'!$D$29,0,10*ROW('Sanitation Data'!D102)))</f>
        <v/>
      </c>
      <c r="CM108" s="291" t="str">
        <f ca="true">+IF(OFFSET('Sanitation Data'!$D$30,0,10*ROW('Sanitation Data'!D102))="","",OFFSET('Sanitation Data'!$D$30,0,10*ROW('Sanitation Data'!D102)))</f>
        <v/>
      </c>
      <c r="CN108" s="291" t="str">
        <f ca="true">+IF(OFFSET('Sanitation Data'!$D$31,0,10*ROW('Sanitation Data'!D102))="","",OFFSET('Sanitation Data'!$D$31,0,10*ROW('Sanitation Data'!D102)))</f>
        <v/>
      </c>
      <c r="CO108" s="291" t="str">
        <f ca="true">+IF(OFFSET('Sanitation Data'!$D$32,0,10*ROW('Sanitation Data'!D102))="","",OFFSET('Sanitation Data'!$D$32,0,10*ROW('Sanitation Data'!D102)))</f>
        <v/>
      </c>
      <c r="CP108" s="291" t="str">
        <f ca="true">+IF(OFFSET('Sanitation Data'!$E$28,0,10*ROW('Sanitation Data'!E102))="","",OFFSET('Sanitation Data'!$E$28,0,10*ROW('Sanitation Data'!E102)))</f>
        <v/>
      </c>
      <c r="CQ108" s="291" t="str">
        <f ca="true">+IF(OFFSET('Sanitation Data'!$E$29,0,10*ROW('Sanitation Data'!E102))="","",OFFSET('Sanitation Data'!$E$29,0,10*ROW('Sanitation Data'!E102)))</f>
        <v/>
      </c>
      <c r="CR108" s="291" t="str">
        <f ca="true">+IF(OFFSET('Sanitation Data'!$E$30,0,10*ROW('Sanitation Data'!E102))="","",OFFSET('Sanitation Data'!$E$30,0,10*ROW('Sanitation Data'!E102)))</f>
        <v/>
      </c>
      <c r="CS108" s="291" t="str">
        <f ca="true">+IF(OFFSET('Sanitation Data'!$E$31,0,10*ROW('Sanitation Data'!E102))="","",OFFSET('Sanitation Data'!$E$31,0,10*ROW('Sanitation Data'!E102)))</f>
        <v/>
      </c>
      <c r="CT108" s="291" t="str">
        <f ca="true">+IF(OFFSET('Sanitation Data'!$E$32,0,10*ROW('Sanitation Data'!E102))="","",OFFSET('Sanitation Data'!$E$32,0,10*ROW('Sanitation Data'!E102)))</f>
        <v/>
      </c>
      <c r="CU108" s="291" t="str">
        <f ca="true">+IF(OFFSET('Sanitation Data'!$F$28,0,10*ROW('Sanitation Data'!F102))="","",OFFSET('Sanitation Data'!$F$28,0,10*ROW('Sanitation Data'!F102)))</f>
        <v/>
      </c>
      <c r="CV108" s="291" t="str">
        <f ca="true">+IF(OFFSET('Sanitation Data'!$F$29,0,10*ROW('Sanitation Data'!F102))="","",OFFSET('Sanitation Data'!$F$29,0,10*ROW('Sanitation Data'!F102)))</f>
        <v/>
      </c>
      <c r="CW108" s="291" t="str">
        <f ca="true">+IF(OFFSET('Sanitation Data'!$F$30,0,10*ROW('Sanitation Data'!F102))="","",OFFSET('Sanitation Data'!$F$30,0,10*ROW('Sanitation Data'!F102)))</f>
        <v/>
      </c>
      <c r="CX108" s="291" t="str">
        <f ca="true">+IF(OFFSET('Sanitation Data'!$F$31,0,10*ROW('Sanitation Data'!F102))="","",OFFSET('Sanitation Data'!$F$31,0,10*ROW('Sanitation Data'!F102)))</f>
        <v/>
      </c>
      <c r="CY108" s="291" t="str">
        <f ca="true">+IF(OFFSET('Sanitation Data'!$F$32,0,10*ROW('Sanitation Data'!F102))="","",OFFSET('Sanitation Data'!$F$32,0,10*ROW('Sanitation Data'!F102)))</f>
        <v/>
      </c>
      <c r="CZ108" s="291" t="str">
        <f ca="true">+IF(OFFSET('Sanitation Data'!$G$28,0,10*ROW('Sanitation Data'!G102))="","",OFFSET('Sanitation Data'!$G$28,0,10*ROW('Sanitation Data'!G102)))</f>
        <v/>
      </c>
      <c r="DA108" s="291" t="str">
        <f ca="true">+IF(OFFSET('Sanitation Data'!$G$29,0,10*ROW('Sanitation Data'!G102))="","",OFFSET('Sanitation Data'!$G$29,0,10*ROW('Sanitation Data'!G102)))</f>
        <v/>
      </c>
      <c r="DB108" s="291" t="str">
        <f ca="true">+IF(OFFSET('Sanitation Data'!$G$30,0,10*ROW('Sanitation Data'!G102))="","",OFFSET('Sanitation Data'!$G$30,0,10*ROW('Sanitation Data'!G102)))</f>
        <v/>
      </c>
      <c r="DC108" s="291" t="str">
        <f ca="true">+IF(OFFSET('Sanitation Data'!$G$31,0,10*ROW('Sanitation Data'!G102))="","",OFFSET('Sanitation Data'!$G$31,0,10*ROW('Sanitation Data'!G102)))</f>
        <v/>
      </c>
      <c r="DD108" s="291" t="str">
        <f ca="true">+IF(OFFSET('Sanitation Data'!$G$32,0,10*ROW('Sanitation Data'!G102))="","",OFFSET('Sanitation Data'!$G$32,0,10*ROW('Sanitation Data'!G102)))</f>
        <v/>
      </c>
      <c r="DE108" s="291" t="str">
        <f ca="true">+IF(OFFSET('Sanitation Data'!$H$28,0,10*ROW('Sanitation Data'!H102))="","",OFFSET('Sanitation Data'!$H$28,0,10*ROW('Sanitation Data'!H102)))</f>
        <v/>
      </c>
      <c r="DF108" s="291" t="str">
        <f ca="true">+IF(OFFSET('Sanitation Data'!$H$29,0,10*ROW('Sanitation Data'!H102))="","",OFFSET('Sanitation Data'!$H$29,0,10*ROW('Sanitation Data'!H102)))</f>
        <v/>
      </c>
      <c r="DG108" s="291" t="str">
        <f ca="true">+IF(OFFSET('Sanitation Data'!$H$30,0,10*ROW('Sanitation Data'!H102))="","",OFFSET('Sanitation Data'!$H$30,0,10*ROW('Sanitation Data'!H102)))</f>
        <v/>
      </c>
      <c r="DH108" s="291" t="str">
        <f ca="true">+IF(OFFSET('Sanitation Data'!$H$31,0,10*ROW('Sanitation Data'!H102))="","",OFFSET('Sanitation Data'!$H$31,0,10*ROW('Sanitation Data'!H102)))</f>
        <v/>
      </c>
      <c r="DI108" s="291" t="str">
        <f ca="true">+IF(OFFSET('Sanitation Data'!$H$32,0,10*ROW('Sanitation Data'!H102))="","",OFFSET('Sanitation Data'!$H$32,0,10*ROW('Sanitation Data'!H102)))</f>
        <v/>
      </c>
      <c r="DJ108" s="291" t="str">
        <f ca="true">+IF(OFFSET('Sanitation Data'!$I$28,0,10*ROW('Sanitation Data'!I102))="","",OFFSET('Sanitation Data'!$I$28,0,10*ROW('Sanitation Data'!I102)))</f>
        <v/>
      </c>
      <c r="DK108" s="291" t="str">
        <f ca="true">+IF(OFFSET('Sanitation Data'!$I$29,0,10*ROW('Sanitation Data'!I102))="","",OFFSET('Sanitation Data'!$I$29,0,10*ROW('Sanitation Data'!I102)))</f>
        <v/>
      </c>
      <c r="DL108" s="291" t="str">
        <f ca="true">+IF(OFFSET('Sanitation Data'!$I$30,0,10*ROW('Sanitation Data'!I102))="","",OFFSET('Sanitation Data'!$I$30,0,10*ROW('Sanitation Data'!I102)))</f>
        <v/>
      </c>
      <c r="DM108" s="291" t="str">
        <f ca="true">+IF(OFFSET('Sanitation Data'!$I$31,0,10*ROW('Sanitation Data'!I102))="","",OFFSET('Sanitation Data'!$I$31,0,10*ROW('Sanitation Data'!I102)))</f>
        <v/>
      </c>
      <c r="DN108" s="291" t="str">
        <f ca="true">+IF(OFFSET('Sanitation Data'!$I$32,0,10*ROW('Sanitation Data'!I102))="","",OFFSET('Sanitation Data'!$I$32,0,10*ROW('Sanitation Data'!I102)))</f>
        <v/>
      </c>
      <c r="DO108" s="291" t="str">
        <f ca="true">+IF(OFFSET('Hygiene Data'!$D$11,0,10*ROW('Hygiene Data'!D102))="","",OFFSET('Hygiene Data'!$D$11,0,10*ROW('Hygiene Data'!D102)))</f>
        <v/>
      </c>
      <c r="DP108" s="291" t="str">
        <f ca="true">+IF(OFFSET('Hygiene Data'!$D$12,0,10*ROW('Hygiene Data'!D102))="","",OFFSET('Hygiene Data'!$D$12,0,10*ROW('Hygiene Data'!D102)))</f>
        <v/>
      </c>
      <c r="DQ108" s="291" t="str">
        <f ca="true">+IF(OFFSET('Hygiene Data'!$D$13,0,10*ROW('Hygiene Data'!D102))="","",OFFSET('Hygiene Data'!$D$13,0,10*ROW('Hygiene Data'!D102)))</f>
        <v/>
      </c>
      <c r="DR108" s="291" t="str">
        <f ca="true">+IF(OFFSET('Hygiene Data'!$E$11,0,10*ROW('Hygiene Data'!E102))="","",OFFSET('Hygiene Data'!$E$11,0,10*ROW('Hygiene Data'!E102)))</f>
        <v/>
      </c>
      <c r="DS108" s="291" t="str">
        <f ca="true">+IF(OFFSET('Hygiene Data'!$E$12,0,10*ROW('Hygiene Data'!E102))="","",OFFSET('Hygiene Data'!$E$12,0,10*ROW('Hygiene Data'!E102)))</f>
        <v/>
      </c>
      <c r="DT108" s="291" t="str">
        <f ca="true">+IF(OFFSET('Hygiene Data'!$E$13,0,10*ROW('Hygiene Data'!E102))="","",OFFSET('Hygiene Data'!$E$13,0,10*ROW('Hygiene Data'!E102)))</f>
        <v/>
      </c>
      <c r="DU108" s="291" t="str">
        <f ca="true">+IF(OFFSET('Hygiene Data'!$F$11,0,10*ROW('Hygiene Data'!F102))="","",OFFSET('Hygiene Data'!$F$11,0,10*ROW('Hygiene Data'!F102)))</f>
        <v/>
      </c>
      <c r="DV108" s="291" t="str">
        <f ca="true">+IF(OFFSET('Hygiene Data'!$F$12,0,10*ROW('Hygiene Data'!F102))="","",OFFSET('Hygiene Data'!$F$12,0,10*ROW('Hygiene Data'!F102)))</f>
        <v/>
      </c>
      <c r="DW108" s="291" t="str">
        <f ca="true">+IF(OFFSET('Hygiene Data'!$F$13,0,10*ROW('Hygiene Data'!F102))="","",OFFSET('Hygiene Data'!$F$13,0,10*ROW('Hygiene Data'!F102)))</f>
        <v/>
      </c>
      <c r="DX108" s="291" t="str">
        <f ca="true">+IF(OFFSET('Hygiene Data'!$G$11,0,10*ROW('Hygiene Data'!G102))="","",OFFSET('Hygiene Data'!$G$11,0,10*ROW('Hygiene Data'!G102)))</f>
        <v/>
      </c>
      <c r="DY108" s="291" t="str">
        <f ca="true">+IF(OFFSET('Hygiene Data'!$G$12,0,10*ROW('Hygiene Data'!G102))="","",OFFSET('Hygiene Data'!$G$12,0,10*ROW('Hygiene Data'!G102)))</f>
        <v/>
      </c>
      <c r="DZ108" s="291" t="str">
        <f ca="true">+IF(OFFSET('Hygiene Data'!$G$13,0,10*ROW('Hygiene Data'!G102))="","",OFFSET('Hygiene Data'!$G$13,0,10*ROW('Hygiene Data'!G102)))</f>
        <v/>
      </c>
      <c r="EA108" s="291" t="str">
        <f ca="true">+IF(OFFSET('Hygiene Data'!$H$11,0,10*ROW('Hygiene Data'!H102))="","",OFFSET('Hygiene Data'!$H$11,0,10*ROW('Hygiene Data'!H102)))</f>
        <v/>
      </c>
      <c r="EB108" s="291" t="str">
        <f ca="true">+IF(OFFSET('Hygiene Data'!$H$12,0,10*ROW('Hygiene Data'!H102))="","",OFFSET('Hygiene Data'!$H$12,0,10*ROW('Hygiene Data'!H102)))</f>
        <v/>
      </c>
      <c r="EC108" s="291" t="str">
        <f ca="true">+IF(OFFSET('Hygiene Data'!$H$13,0,10*ROW('Hygiene Data'!H102))="","",OFFSET('Hygiene Data'!$H$13,0,10*ROW('Hygiene Data'!H102)))</f>
        <v/>
      </c>
      <c r="ED108" s="291" t="str">
        <f ca="true">+IF(OFFSET('Hygiene Data'!$I$11,0,10*ROW('Hygiene Data'!I102))="","",OFFSET('Hygiene Data'!$I$11,0,10*ROW('Hygiene Data'!I102)))</f>
        <v/>
      </c>
      <c r="EE108" s="291" t="str">
        <f ca="true">+IF(OFFSET('Hygiene Data'!$I$12,0,10*ROW('Hygiene Data'!I102))="","",OFFSET('Hygiene Data'!$I$12,0,10*ROW('Hygiene Data'!I102)))</f>
        <v/>
      </c>
      <c r="EF108" s="291"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7"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91"/>
      <c r="BS109" s="291" t="str">
        <f ca="true">+IF(OFFSET('Water Data'!$D$27,0,10*ROW('Water Data'!D103))="","",OFFSET('Water Data'!$D$27,0,10*ROW('Water Data'!D103)))</f>
        <v/>
      </c>
      <c r="BT109" s="291" t="str">
        <f ca="true">+IF(OFFSET('Water Data'!$D$28,0,10*ROW('Water Data'!D103))="","",OFFSET('Water Data'!$D$28,0,10*ROW('Water Data'!D103)))</f>
        <v/>
      </c>
      <c r="BU109" s="291" t="str">
        <f ca="true">+IF(OFFSET('Water Data'!$D$29,0,10*ROW('Water Data'!D103))="","",OFFSET('Water Data'!$D$29,0,10*ROW('Water Data'!D103)))</f>
        <v/>
      </c>
      <c r="BV109" s="291" t="str">
        <f ca="true">+IF(OFFSET('Water Data'!$E$27,0,10*ROW('Water Data'!E103))="","",OFFSET('Water Data'!$E$27,0,10*ROW('Water Data'!E103)))</f>
        <v/>
      </c>
      <c r="BW109" s="291" t="str">
        <f ca="true">+IF(OFFSET('Water Data'!$E$28,0,10*ROW('Water Data'!E103))="","",OFFSET('Water Data'!$E$28,0,10*ROW('Water Data'!E103)))</f>
        <v/>
      </c>
      <c r="BX109" s="291" t="str">
        <f ca="true">+IF(OFFSET('Water Data'!$E$29,0,10*ROW('Water Data'!E103))="","",OFFSET('Water Data'!$E$29,0,10*ROW('Water Data'!E103)))</f>
        <v/>
      </c>
      <c r="BY109" s="291" t="str">
        <f ca="true">+IF(OFFSET('Water Data'!$F$27,0,10*ROW('Water Data'!F103))="","",OFFSET('Water Data'!$F$27,0,10*ROW('Water Data'!F103)))</f>
        <v/>
      </c>
      <c r="BZ109" s="291" t="str">
        <f ca="true">+IF(OFFSET('Water Data'!$F$28,0,10*ROW('Water Data'!F103))="","",OFFSET('Water Data'!$F$28,0,10*ROW('Water Data'!F103)))</f>
        <v/>
      </c>
      <c r="CA109" s="291" t="str">
        <f ca="true">+IF(OFFSET('Water Data'!$F$29,0,10*ROW('Water Data'!F103))="","",OFFSET('Water Data'!$F$29,0,10*ROW('Water Data'!F103)))</f>
        <v/>
      </c>
      <c r="CB109" s="291" t="str">
        <f ca="true">+IF(OFFSET('Water Data'!$G$27,0,10*ROW('Water Data'!G103))="","",OFFSET('Water Data'!$G$27,0,10*ROW('Water Data'!G103)))</f>
        <v/>
      </c>
      <c r="CC109" s="291" t="str">
        <f ca="true">+IF(OFFSET('Water Data'!$G$28,0,10*ROW('Water Data'!G103))="","",OFFSET('Water Data'!$G$28,0,10*ROW('Water Data'!G103)))</f>
        <v/>
      </c>
      <c r="CD109" s="291" t="str">
        <f ca="true">+IF(OFFSET('Water Data'!$G$29,0,10*ROW('Water Data'!G103))="","",OFFSET('Water Data'!$G$29,0,10*ROW('Water Data'!G103)))</f>
        <v/>
      </c>
      <c r="CE109" s="291" t="str">
        <f ca="true">+IF(OFFSET('Water Data'!$H$27,0,10*ROW('Water Data'!H103))="","",OFFSET('Water Data'!$H$27,0,10*ROW('Water Data'!H103)))</f>
        <v/>
      </c>
      <c r="CF109" s="291" t="str">
        <f ca="true">+IF(OFFSET('Water Data'!$H$28,0,10*ROW('Water Data'!H103))="","",OFFSET('Water Data'!$H$28,0,10*ROW('Water Data'!H103)))</f>
        <v/>
      </c>
      <c r="CG109" s="291" t="str">
        <f ca="true">+IF(OFFSET('Water Data'!$H$29,0,10*ROW('Water Data'!H103))="","",OFFSET('Water Data'!$H$29,0,10*ROW('Water Data'!H103)))</f>
        <v/>
      </c>
      <c r="CH109" s="291" t="str">
        <f ca="true">+IF(OFFSET('Water Data'!$I$27,0,10*ROW('Water Data'!I103))="","",OFFSET('Water Data'!$I$27,0,10*ROW('Water Data'!I103)))</f>
        <v/>
      </c>
      <c r="CI109" s="291" t="str">
        <f ca="true">+IF(OFFSET('Water Data'!$I$28,0,10*ROW('Water Data'!I103))="","",OFFSET('Water Data'!$I$28,0,10*ROW('Water Data'!I103)))</f>
        <v/>
      </c>
      <c r="CJ109" s="291" t="str">
        <f ca="true">+IF(OFFSET('Water Data'!$I$29,0,10*ROW('Water Data'!I103))="","",OFFSET('Water Data'!$I$29,0,10*ROW('Water Data'!I103)))</f>
        <v/>
      </c>
      <c r="CK109" s="291" t="str">
        <f ca="true">+IF(OFFSET('Sanitation Data'!$D$28,0,10*ROW('Sanitation Data'!D103))="","",OFFSET('Sanitation Data'!$D$28,0,10*ROW('Sanitation Data'!D103)))</f>
        <v/>
      </c>
      <c r="CL109" s="291" t="str">
        <f ca="true">+IF(OFFSET('Sanitation Data'!$D$29,0,10*ROW('Sanitation Data'!D103))="","",OFFSET('Sanitation Data'!$D$29,0,10*ROW('Sanitation Data'!D103)))</f>
        <v/>
      </c>
      <c r="CM109" s="291" t="str">
        <f ca="true">+IF(OFFSET('Sanitation Data'!$D$30,0,10*ROW('Sanitation Data'!D103))="","",OFFSET('Sanitation Data'!$D$30,0,10*ROW('Sanitation Data'!D103)))</f>
        <v/>
      </c>
      <c r="CN109" s="291" t="str">
        <f ca="true">+IF(OFFSET('Sanitation Data'!$D$31,0,10*ROW('Sanitation Data'!D103))="","",OFFSET('Sanitation Data'!$D$31,0,10*ROW('Sanitation Data'!D103)))</f>
        <v/>
      </c>
      <c r="CO109" s="291" t="str">
        <f ca="true">+IF(OFFSET('Sanitation Data'!$D$32,0,10*ROW('Sanitation Data'!D103))="","",OFFSET('Sanitation Data'!$D$32,0,10*ROW('Sanitation Data'!D103)))</f>
        <v/>
      </c>
      <c r="CP109" s="291" t="str">
        <f ca="true">+IF(OFFSET('Sanitation Data'!$E$28,0,10*ROW('Sanitation Data'!E103))="","",OFFSET('Sanitation Data'!$E$28,0,10*ROW('Sanitation Data'!E103)))</f>
        <v/>
      </c>
      <c r="CQ109" s="291" t="str">
        <f ca="true">+IF(OFFSET('Sanitation Data'!$E$29,0,10*ROW('Sanitation Data'!E103))="","",OFFSET('Sanitation Data'!$E$29,0,10*ROW('Sanitation Data'!E103)))</f>
        <v/>
      </c>
      <c r="CR109" s="291" t="str">
        <f ca="true">+IF(OFFSET('Sanitation Data'!$E$30,0,10*ROW('Sanitation Data'!E103))="","",OFFSET('Sanitation Data'!$E$30,0,10*ROW('Sanitation Data'!E103)))</f>
        <v/>
      </c>
      <c r="CS109" s="291" t="str">
        <f ca="true">+IF(OFFSET('Sanitation Data'!$E$31,0,10*ROW('Sanitation Data'!E103))="","",OFFSET('Sanitation Data'!$E$31,0,10*ROW('Sanitation Data'!E103)))</f>
        <v/>
      </c>
      <c r="CT109" s="291" t="str">
        <f ca="true">+IF(OFFSET('Sanitation Data'!$E$32,0,10*ROW('Sanitation Data'!E103))="","",OFFSET('Sanitation Data'!$E$32,0,10*ROW('Sanitation Data'!E103)))</f>
        <v/>
      </c>
      <c r="CU109" s="291" t="str">
        <f ca="true">+IF(OFFSET('Sanitation Data'!$F$28,0,10*ROW('Sanitation Data'!F103))="","",OFFSET('Sanitation Data'!$F$28,0,10*ROW('Sanitation Data'!F103)))</f>
        <v/>
      </c>
      <c r="CV109" s="291" t="str">
        <f ca="true">+IF(OFFSET('Sanitation Data'!$F$29,0,10*ROW('Sanitation Data'!F103))="","",OFFSET('Sanitation Data'!$F$29,0,10*ROW('Sanitation Data'!F103)))</f>
        <v/>
      </c>
      <c r="CW109" s="291" t="str">
        <f ca="true">+IF(OFFSET('Sanitation Data'!$F$30,0,10*ROW('Sanitation Data'!F103))="","",OFFSET('Sanitation Data'!$F$30,0,10*ROW('Sanitation Data'!F103)))</f>
        <v/>
      </c>
      <c r="CX109" s="291" t="str">
        <f ca="true">+IF(OFFSET('Sanitation Data'!$F$31,0,10*ROW('Sanitation Data'!F103))="","",OFFSET('Sanitation Data'!$F$31,0,10*ROW('Sanitation Data'!F103)))</f>
        <v/>
      </c>
      <c r="CY109" s="291" t="str">
        <f ca="true">+IF(OFFSET('Sanitation Data'!$F$32,0,10*ROW('Sanitation Data'!F103))="","",OFFSET('Sanitation Data'!$F$32,0,10*ROW('Sanitation Data'!F103)))</f>
        <v/>
      </c>
      <c r="CZ109" s="291" t="str">
        <f ca="true">+IF(OFFSET('Sanitation Data'!$G$28,0,10*ROW('Sanitation Data'!G103))="","",OFFSET('Sanitation Data'!$G$28,0,10*ROW('Sanitation Data'!G103)))</f>
        <v/>
      </c>
      <c r="DA109" s="291" t="str">
        <f ca="true">+IF(OFFSET('Sanitation Data'!$G$29,0,10*ROW('Sanitation Data'!G103))="","",OFFSET('Sanitation Data'!$G$29,0,10*ROW('Sanitation Data'!G103)))</f>
        <v/>
      </c>
      <c r="DB109" s="291" t="str">
        <f ca="true">+IF(OFFSET('Sanitation Data'!$G$30,0,10*ROW('Sanitation Data'!G103))="","",OFFSET('Sanitation Data'!$G$30,0,10*ROW('Sanitation Data'!G103)))</f>
        <v/>
      </c>
      <c r="DC109" s="291" t="str">
        <f ca="true">+IF(OFFSET('Sanitation Data'!$G$31,0,10*ROW('Sanitation Data'!G103))="","",OFFSET('Sanitation Data'!$G$31,0,10*ROW('Sanitation Data'!G103)))</f>
        <v/>
      </c>
      <c r="DD109" s="291" t="str">
        <f ca="true">+IF(OFFSET('Sanitation Data'!$G$32,0,10*ROW('Sanitation Data'!G103))="","",OFFSET('Sanitation Data'!$G$32,0,10*ROW('Sanitation Data'!G103)))</f>
        <v/>
      </c>
      <c r="DE109" s="291" t="str">
        <f ca="true">+IF(OFFSET('Sanitation Data'!$H$28,0,10*ROW('Sanitation Data'!H103))="","",OFFSET('Sanitation Data'!$H$28,0,10*ROW('Sanitation Data'!H103)))</f>
        <v/>
      </c>
      <c r="DF109" s="291" t="str">
        <f ca="true">+IF(OFFSET('Sanitation Data'!$H$29,0,10*ROW('Sanitation Data'!H103))="","",OFFSET('Sanitation Data'!$H$29,0,10*ROW('Sanitation Data'!H103)))</f>
        <v/>
      </c>
      <c r="DG109" s="291" t="str">
        <f ca="true">+IF(OFFSET('Sanitation Data'!$H$30,0,10*ROW('Sanitation Data'!H103))="","",OFFSET('Sanitation Data'!$H$30,0,10*ROW('Sanitation Data'!H103)))</f>
        <v/>
      </c>
      <c r="DH109" s="291" t="str">
        <f ca="true">+IF(OFFSET('Sanitation Data'!$H$31,0,10*ROW('Sanitation Data'!H103))="","",OFFSET('Sanitation Data'!$H$31,0,10*ROW('Sanitation Data'!H103)))</f>
        <v/>
      </c>
      <c r="DI109" s="291" t="str">
        <f ca="true">+IF(OFFSET('Sanitation Data'!$H$32,0,10*ROW('Sanitation Data'!H103))="","",OFFSET('Sanitation Data'!$H$32,0,10*ROW('Sanitation Data'!H103)))</f>
        <v/>
      </c>
      <c r="DJ109" s="291" t="str">
        <f ca="true">+IF(OFFSET('Sanitation Data'!$I$28,0,10*ROW('Sanitation Data'!I103))="","",OFFSET('Sanitation Data'!$I$28,0,10*ROW('Sanitation Data'!I103)))</f>
        <v/>
      </c>
      <c r="DK109" s="291" t="str">
        <f ca="true">+IF(OFFSET('Sanitation Data'!$I$29,0,10*ROW('Sanitation Data'!I103))="","",OFFSET('Sanitation Data'!$I$29,0,10*ROW('Sanitation Data'!I103)))</f>
        <v/>
      </c>
      <c r="DL109" s="291" t="str">
        <f ca="true">+IF(OFFSET('Sanitation Data'!$I$30,0,10*ROW('Sanitation Data'!I103))="","",OFFSET('Sanitation Data'!$I$30,0,10*ROW('Sanitation Data'!I103)))</f>
        <v/>
      </c>
      <c r="DM109" s="291" t="str">
        <f ca="true">+IF(OFFSET('Sanitation Data'!$I$31,0,10*ROW('Sanitation Data'!I103))="","",OFFSET('Sanitation Data'!$I$31,0,10*ROW('Sanitation Data'!I103)))</f>
        <v/>
      </c>
      <c r="DN109" s="291" t="str">
        <f ca="true">+IF(OFFSET('Sanitation Data'!$I$32,0,10*ROW('Sanitation Data'!I103))="","",OFFSET('Sanitation Data'!$I$32,0,10*ROW('Sanitation Data'!I103)))</f>
        <v/>
      </c>
      <c r="DO109" s="291" t="str">
        <f ca="true">+IF(OFFSET('Hygiene Data'!$D$11,0,10*ROW('Hygiene Data'!D103))="","",OFFSET('Hygiene Data'!$D$11,0,10*ROW('Hygiene Data'!D103)))</f>
        <v/>
      </c>
      <c r="DP109" s="291" t="str">
        <f ca="true">+IF(OFFSET('Hygiene Data'!$D$12,0,10*ROW('Hygiene Data'!D103))="","",OFFSET('Hygiene Data'!$D$12,0,10*ROW('Hygiene Data'!D103)))</f>
        <v/>
      </c>
      <c r="DQ109" s="291" t="str">
        <f ca="true">+IF(OFFSET('Hygiene Data'!$D$13,0,10*ROW('Hygiene Data'!D103))="","",OFFSET('Hygiene Data'!$D$13,0,10*ROW('Hygiene Data'!D103)))</f>
        <v/>
      </c>
      <c r="DR109" s="291" t="str">
        <f ca="true">+IF(OFFSET('Hygiene Data'!$E$11,0,10*ROW('Hygiene Data'!E103))="","",OFFSET('Hygiene Data'!$E$11,0,10*ROW('Hygiene Data'!E103)))</f>
        <v/>
      </c>
      <c r="DS109" s="291" t="str">
        <f ca="true">+IF(OFFSET('Hygiene Data'!$E$12,0,10*ROW('Hygiene Data'!E103))="","",OFFSET('Hygiene Data'!$E$12,0,10*ROW('Hygiene Data'!E103)))</f>
        <v/>
      </c>
      <c r="DT109" s="291" t="str">
        <f ca="true">+IF(OFFSET('Hygiene Data'!$E$13,0,10*ROW('Hygiene Data'!E103))="","",OFFSET('Hygiene Data'!$E$13,0,10*ROW('Hygiene Data'!E103)))</f>
        <v/>
      </c>
      <c r="DU109" s="291" t="str">
        <f ca="true">+IF(OFFSET('Hygiene Data'!$F$11,0,10*ROW('Hygiene Data'!F103))="","",OFFSET('Hygiene Data'!$F$11,0,10*ROW('Hygiene Data'!F103)))</f>
        <v/>
      </c>
      <c r="DV109" s="291" t="str">
        <f ca="true">+IF(OFFSET('Hygiene Data'!$F$12,0,10*ROW('Hygiene Data'!F103))="","",OFFSET('Hygiene Data'!$F$12,0,10*ROW('Hygiene Data'!F103)))</f>
        <v/>
      </c>
      <c r="DW109" s="291" t="str">
        <f ca="true">+IF(OFFSET('Hygiene Data'!$F$13,0,10*ROW('Hygiene Data'!F103))="","",OFFSET('Hygiene Data'!$F$13,0,10*ROW('Hygiene Data'!F103)))</f>
        <v/>
      </c>
      <c r="DX109" s="291" t="str">
        <f ca="true">+IF(OFFSET('Hygiene Data'!$G$11,0,10*ROW('Hygiene Data'!G103))="","",OFFSET('Hygiene Data'!$G$11,0,10*ROW('Hygiene Data'!G103)))</f>
        <v/>
      </c>
      <c r="DY109" s="291" t="str">
        <f ca="true">+IF(OFFSET('Hygiene Data'!$G$12,0,10*ROW('Hygiene Data'!G103))="","",OFFSET('Hygiene Data'!$G$12,0,10*ROW('Hygiene Data'!G103)))</f>
        <v/>
      </c>
      <c r="DZ109" s="291" t="str">
        <f ca="true">+IF(OFFSET('Hygiene Data'!$G$13,0,10*ROW('Hygiene Data'!G103))="","",OFFSET('Hygiene Data'!$G$13,0,10*ROW('Hygiene Data'!G103)))</f>
        <v/>
      </c>
      <c r="EA109" s="291" t="str">
        <f ca="true">+IF(OFFSET('Hygiene Data'!$H$11,0,10*ROW('Hygiene Data'!H103))="","",OFFSET('Hygiene Data'!$H$11,0,10*ROW('Hygiene Data'!H103)))</f>
        <v/>
      </c>
      <c r="EB109" s="291" t="str">
        <f ca="true">+IF(OFFSET('Hygiene Data'!$H$12,0,10*ROW('Hygiene Data'!H103))="","",OFFSET('Hygiene Data'!$H$12,0,10*ROW('Hygiene Data'!H103)))</f>
        <v/>
      </c>
      <c r="EC109" s="291" t="str">
        <f ca="true">+IF(OFFSET('Hygiene Data'!$H$13,0,10*ROW('Hygiene Data'!H103))="","",OFFSET('Hygiene Data'!$H$13,0,10*ROW('Hygiene Data'!H103)))</f>
        <v/>
      </c>
      <c r="ED109" s="291" t="str">
        <f ca="true">+IF(OFFSET('Hygiene Data'!$I$11,0,10*ROW('Hygiene Data'!I103))="","",OFFSET('Hygiene Data'!$I$11,0,10*ROW('Hygiene Data'!I103)))</f>
        <v/>
      </c>
      <c r="EE109" s="291" t="str">
        <f ca="true">+IF(OFFSET('Hygiene Data'!$I$12,0,10*ROW('Hygiene Data'!I103))="","",OFFSET('Hygiene Data'!$I$12,0,10*ROW('Hygiene Data'!I103)))</f>
        <v/>
      </c>
      <c r="EF109" s="291"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7"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91"/>
      <c r="BS110" s="291" t="str">
        <f ca="true">+IF(OFFSET('Water Data'!$D$27,0,10*ROW('Water Data'!D104))="","",OFFSET('Water Data'!$D$27,0,10*ROW('Water Data'!D104)))</f>
        <v/>
      </c>
      <c r="BT110" s="291" t="str">
        <f ca="true">+IF(OFFSET('Water Data'!$D$28,0,10*ROW('Water Data'!D104))="","",OFFSET('Water Data'!$D$28,0,10*ROW('Water Data'!D104)))</f>
        <v/>
      </c>
      <c r="BU110" s="291" t="str">
        <f ca="true">+IF(OFFSET('Water Data'!$D$29,0,10*ROW('Water Data'!D104))="","",OFFSET('Water Data'!$D$29,0,10*ROW('Water Data'!D104)))</f>
        <v/>
      </c>
      <c r="BV110" s="291" t="str">
        <f ca="true">+IF(OFFSET('Water Data'!$E$27,0,10*ROW('Water Data'!E104))="","",OFFSET('Water Data'!$E$27,0,10*ROW('Water Data'!E104)))</f>
        <v/>
      </c>
      <c r="BW110" s="291" t="str">
        <f ca="true">+IF(OFFSET('Water Data'!$E$28,0,10*ROW('Water Data'!E104))="","",OFFSET('Water Data'!$E$28,0,10*ROW('Water Data'!E104)))</f>
        <v/>
      </c>
      <c r="BX110" s="291" t="str">
        <f ca="true">+IF(OFFSET('Water Data'!$E$29,0,10*ROW('Water Data'!E104))="","",OFFSET('Water Data'!$E$29,0,10*ROW('Water Data'!E104)))</f>
        <v/>
      </c>
      <c r="BY110" s="291" t="str">
        <f ca="true">+IF(OFFSET('Water Data'!$F$27,0,10*ROW('Water Data'!F104))="","",OFFSET('Water Data'!$F$27,0,10*ROW('Water Data'!F104)))</f>
        <v/>
      </c>
      <c r="BZ110" s="291" t="str">
        <f ca="true">+IF(OFFSET('Water Data'!$F$28,0,10*ROW('Water Data'!F104))="","",OFFSET('Water Data'!$F$28,0,10*ROW('Water Data'!F104)))</f>
        <v/>
      </c>
      <c r="CA110" s="291" t="str">
        <f ca="true">+IF(OFFSET('Water Data'!$F$29,0,10*ROW('Water Data'!F104))="","",OFFSET('Water Data'!$F$29,0,10*ROW('Water Data'!F104)))</f>
        <v/>
      </c>
      <c r="CB110" s="291" t="str">
        <f ca="true">+IF(OFFSET('Water Data'!$G$27,0,10*ROW('Water Data'!G104))="","",OFFSET('Water Data'!$G$27,0,10*ROW('Water Data'!G104)))</f>
        <v/>
      </c>
      <c r="CC110" s="291" t="str">
        <f ca="true">+IF(OFFSET('Water Data'!$G$28,0,10*ROW('Water Data'!G104))="","",OFFSET('Water Data'!$G$28,0,10*ROW('Water Data'!G104)))</f>
        <v/>
      </c>
      <c r="CD110" s="291" t="str">
        <f ca="true">+IF(OFFSET('Water Data'!$G$29,0,10*ROW('Water Data'!G104))="","",OFFSET('Water Data'!$G$29,0,10*ROW('Water Data'!G104)))</f>
        <v/>
      </c>
      <c r="CE110" s="291" t="str">
        <f ca="true">+IF(OFFSET('Water Data'!$H$27,0,10*ROW('Water Data'!H104))="","",OFFSET('Water Data'!$H$27,0,10*ROW('Water Data'!H104)))</f>
        <v/>
      </c>
      <c r="CF110" s="291" t="str">
        <f ca="true">+IF(OFFSET('Water Data'!$H$28,0,10*ROW('Water Data'!H104))="","",OFFSET('Water Data'!$H$28,0,10*ROW('Water Data'!H104)))</f>
        <v/>
      </c>
      <c r="CG110" s="291" t="str">
        <f ca="true">+IF(OFFSET('Water Data'!$H$29,0,10*ROW('Water Data'!H104))="","",OFFSET('Water Data'!$H$29,0,10*ROW('Water Data'!H104)))</f>
        <v/>
      </c>
      <c r="CH110" s="291" t="str">
        <f ca="true">+IF(OFFSET('Water Data'!$I$27,0,10*ROW('Water Data'!I104))="","",OFFSET('Water Data'!$I$27,0,10*ROW('Water Data'!I104)))</f>
        <v/>
      </c>
      <c r="CI110" s="291" t="str">
        <f ca="true">+IF(OFFSET('Water Data'!$I$28,0,10*ROW('Water Data'!I104))="","",OFFSET('Water Data'!$I$28,0,10*ROW('Water Data'!I104)))</f>
        <v/>
      </c>
      <c r="CJ110" s="291" t="str">
        <f ca="true">+IF(OFFSET('Water Data'!$I$29,0,10*ROW('Water Data'!I104))="","",OFFSET('Water Data'!$I$29,0,10*ROW('Water Data'!I104)))</f>
        <v/>
      </c>
      <c r="CK110" s="291" t="str">
        <f ca="true">+IF(OFFSET('Sanitation Data'!$D$28,0,10*ROW('Sanitation Data'!D104))="","",OFFSET('Sanitation Data'!$D$28,0,10*ROW('Sanitation Data'!D104)))</f>
        <v/>
      </c>
      <c r="CL110" s="291" t="str">
        <f ca="true">+IF(OFFSET('Sanitation Data'!$D$29,0,10*ROW('Sanitation Data'!D104))="","",OFFSET('Sanitation Data'!$D$29,0,10*ROW('Sanitation Data'!D104)))</f>
        <v/>
      </c>
      <c r="CM110" s="291" t="str">
        <f ca="true">+IF(OFFSET('Sanitation Data'!$D$30,0,10*ROW('Sanitation Data'!D104))="","",OFFSET('Sanitation Data'!$D$30,0,10*ROW('Sanitation Data'!D104)))</f>
        <v/>
      </c>
      <c r="CN110" s="291" t="str">
        <f ca="true">+IF(OFFSET('Sanitation Data'!$D$31,0,10*ROW('Sanitation Data'!D104))="","",OFFSET('Sanitation Data'!$D$31,0,10*ROW('Sanitation Data'!D104)))</f>
        <v/>
      </c>
      <c r="CO110" s="291" t="str">
        <f ca="true">+IF(OFFSET('Sanitation Data'!$D$32,0,10*ROW('Sanitation Data'!D104))="","",OFFSET('Sanitation Data'!$D$32,0,10*ROW('Sanitation Data'!D104)))</f>
        <v/>
      </c>
      <c r="CP110" s="291" t="str">
        <f ca="true">+IF(OFFSET('Sanitation Data'!$E$28,0,10*ROW('Sanitation Data'!E104))="","",OFFSET('Sanitation Data'!$E$28,0,10*ROW('Sanitation Data'!E104)))</f>
        <v/>
      </c>
      <c r="CQ110" s="291" t="str">
        <f ca="true">+IF(OFFSET('Sanitation Data'!$E$29,0,10*ROW('Sanitation Data'!E104))="","",OFFSET('Sanitation Data'!$E$29,0,10*ROW('Sanitation Data'!E104)))</f>
        <v/>
      </c>
      <c r="CR110" s="291" t="str">
        <f ca="true">+IF(OFFSET('Sanitation Data'!$E$30,0,10*ROW('Sanitation Data'!E104))="","",OFFSET('Sanitation Data'!$E$30,0,10*ROW('Sanitation Data'!E104)))</f>
        <v/>
      </c>
      <c r="CS110" s="291" t="str">
        <f ca="true">+IF(OFFSET('Sanitation Data'!$E$31,0,10*ROW('Sanitation Data'!E104))="","",OFFSET('Sanitation Data'!$E$31,0,10*ROW('Sanitation Data'!E104)))</f>
        <v/>
      </c>
      <c r="CT110" s="291" t="str">
        <f ca="true">+IF(OFFSET('Sanitation Data'!$E$32,0,10*ROW('Sanitation Data'!E104))="","",OFFSET('Sanitation Data'!$E$32,0,10*ROW('Sanitation Data'!E104)))</f>
        <v/>
      </c>
      <c r="CU110" s="291" t="str">
        <f ca="true">+IF(OFFSET('Sanitation Data'!$F$28,0,10*ROW('Sanitation Data'!F104))="","",OFFSET('Sanitation Data'!$F$28,0,10*ROW('Sanitation Data'!F104)))</f>
        <v/>
      </c>
      <c r="CV110" s="291" t="str">
        <f ca="true">+IF(OFFSET('Sanitation Data'!$F$29,0,10*ROW('Sanitation Data'!F104))="","",OFFSET('Sanitation Data'!$F$29,0,10*ROW('Sanitation Data'!F104)))</f>
        <v/>
      </c>
      <c r="CW110" s="291" t="str">
        <f ca="true">+IF(OFFSET('Sanitation Data'!$F$30,0,10*ROW('Sanitation Data'!F104))="","",OFFSET('Sanitation Data'!$F$30,0,10*ROW('Sanitation Data'!F104)))</f>
        <v/>
      </c>
      <c r="CX110" s="291" t="str">
        <f ca="true">+IF(OFFSET('Sanitation Data'!$F$31,0,10*ROW('Sanitation Data'!F104))="","",OFFSET('Sanitation Data'!$F$31,0,10*ROW('Sanitation Data'!F104)))</f>
        <v/>
      </c>
      <c r="CY110" s="291" t="str">
        <f ca="true">+IF(OFFSET('Sanitation Data'!$F$32,0,10*ROW('Sanitation Data'!F104))="","",OFFSET('Sanitation Data'!$F$32,0,10*ROW('Sanitation Data'!F104)))</f>
        <v/>
      </c>
      <c r="CZ110" s="291" t="str">
        <f ca="true">+IF(OFFSET('Sanitation Data'!$G$28,0,10*ROW('Sanitation Data'!G104))="","",OFFSET('Sanitation Data'!$G$28,0,10*ROW('Sanitation Data'!G104)))</f>
        <v/>
      </c>
      <c r="DA110" s="291" t="str">
        <f ca="true">+IF(OFFSET('Sanitation Data'!$G$29,0,10*ROW('Sanitation Data'!G104))="","",OFFSET('Sanitation Data'!$G$29,0,10*ROW('Sanitation Data'!G104)))</f>
        <v/>
      </c>
      <c r="DB110" s="291" t="str">
        <f ca="true">+IF(OFFSET('Sanitation Data'!$G$30,0,10*ROW('Sanitation Data'!G104))="","",OFFSET('Sanitation Data'!$G$30,0,10*ROW('Sanitation Data'!G104)))</f>
        <v/>
      </c>
      <c r="DC110" s="291" t="str">
        <f ca="true">+IF(OFFSET('Sanitation Data'!$G$31,0,10*ROW('Sanitation Data'!G104))="","",OFFSET('Sanitation Data'!$G$31,0,10*ROW('Sanitation Data'!G104)))</f>
        <v/>
      </c>
      <c r="DD110" s="291" t="str">
        <f ca="true">+IF(OFFSET('Sanitation Data'!$G$32,0,10*ROW('Sanitation Data'!G104))="","",OFFSET('Sanitation Data'!$G$32,0,10*ROW('Sanitation Data'!G104)))</f>
        <v/>
      </c>
      <c r="DE110" s="291" t="str">
        <f ca="true">+IF(OFFSET('Sanitation Data'!$H$28,0,10*ROW('Sanitation Data'!H104))="","",OFFSET('Sanitation Data'!$H$28,0,10*ROW('Sanitation Data'!H104)))</f>
        <v/>
      </c>
      <c r="DF110" s="291" t="str">
        <f ca="true">+IF(OFFSET('Sanitation Data'!$H$29,0,10*ROW('Sanitation Data'!H104))="","",OFFSET('Sanitation Data'!$H$29,0,10*ROW('Sanitation Data'!H104)))</f>
        <v/>
      </c>
      <c r="DG110" s="291" t="str">
        <f ca="true">+IF(OFFSET('Sanitation Data'!$H$30,0,10*ROW('Sanitation Data'!H104))="","",OFFSET('Sanitation Data'!$H$30,0,10*ROW('Sanitation Data'!H104)))</f>
        <v/>
      </c>
      <c r="DH110" s="291" t="str">
        <f ca="true">+IF(OFFSET('Sanitation Data'!$H$31,0,10*ROW('Sanitation Data'!H104))="","",OFFSET('Sanitation Data'!$H$31,0,10*ROW('Sanitation Data'!H104)))</f>
        <v/>
      </c>
      <c r="DI110" s="291" t="str">
        <f ca="true">+IF(OFFSET('Sanitation Data'!$H$32,0,10*ROW('Sanitation Data'!H104))="","",OFFSET('Sanitation Data'!$H$32,0,10*ROW('Sanitation Data'!H104)))</f>
        <v/>
      </c>
      <c r="DJ110" s="291" t="str">
        <f ca="true">+IF(OFFSET('Sanitation Data'!$I$28,0,10*ROW('Sanitation Data'!I104))="","",OFFSET('Sanitation Data'!$I$28,0,10*ROW('Sanitation Data'!I104)))</f>
        <v/>
      </c>
      <c r="DK110" s="291" t="str">
        <f ca="true">+IF(OFFSET('Sanitation Data'!$I$29,0,10*ROW('Sanitation Data'!I104))="","",OFFSET('Sanitation Data'!$I$29,0,10*ROW('Sanitation Data'!I104)))</f>
        <v/>
      </c>
      <c r="DL110" s="291" t="str">
        <f ca="true">+IF(OFFSET('Sanitation Data'!$I$30,0,10*ROW('Sanitation Data'!I104))="","",OFFSET('Sanitation Data'!$I$30,0,10*ROW('Sanitation Data'!I104)))</f>
        <v/>
      </c>
      <c r="DM110" s="291" t="str">
        <f ca="true">+IF(OFFSET('Sanitation Data'!$I$31,0,10*ROW('Sanitation Data'!I104))="","",OFFSET('Sanitation Data'!$I$31,0,10*ROW('Sanitation Data'!I104)))</f>
        <v/>
      </c>
      <c r="DN110" s="291" t="str">
        <f ca="true">+IF(OFFSET('Sanitation Data'!$I$32,0,10*ROW('Sanitation Data'!I104))="","",OFFSET('Sanitation Data'!$I$32,0,10*ROW('Sanitation Data'!I104)))</f>
        <v/>
      </c>
      <c r="DO110" s="291" t="str">
        <f ca="true">+IF(OFFSET('Hygiene Data'!$D$11,0,10*ROW('Hygiene Data'!D104))="","",OFFSET('Hygiene Data'!$D$11,0,10*ROW('Hygiene Data'!D104)))</f>
        <v/>
      </c>
      <c r="DP110" s="291" t="str">
        <f ca="true">+IF(OFFSET('Hygiene Data'!$D$12,0,10*ROW('Hygiene Data'!D104))="","",OFFSET('Hygiene Data'!$D$12,0,10*ROW('Hygiene Data'!D104)))</f>
        <v/>
      </c>
      <c r="DQ110" s="291" t="str">
        <f ca="true">+IF(OFFSET('Hygiene Data'!$D$13,0,10*ROW('Hygiene Data'!D104))="","",OFFSET('Hygiene Data'!$D$13,0,10*ROW('Hygiene Data'!D104)))</f>
        <v/>
      </c>
      <c r="DR110" s="291" t="str">
        <f ca="true">+IF(OFFSET('Hygiene Data'!$E$11,0,10*ROW('Hygiene Data'!E104))="","",OFFSET('Hygiene Data'!$E$11,0,10*ROW('Hygiene Data'!E104)))</f>
        <v/>
      </c>
      <c r="DS110" s="291" t="str">
        <f ca="true">+IF(OFFSET('Hygiene Data'!$E$12,0,10*ROW('Hygiene Data'!E104))="","",OFFSET('Hygiene Data'!$E$12,0,10*ROW('Hygiene Data'!E104)))</f>
        <v/>
      </c>
      <c r="DT110" s="291" t="str">
        <f ca="true">+IF(OFFSET('Hygiene Data'!$E$13,0,10*ROW('Hygiene Data'!E104))="","",OFFSET('Hygiene Data'!$E$13,0,10*ROW('Hygiene Data'!E104)))</f>
        <v/>
      </c>
      <c r="DU110" s="291" t="str">
        <f ca="true">+IF(OFFSET('Hygiene Data'!$F$11,0,10*ROW('Hygiene Data'!F104))="","",OFFSET('Hygiene Data'!$F$11,0,10*ROW('Hygiene Data'!F104)))</f>
        <v/>
      </c>
      <c r="DV110" s="291" t="str">
        <f ca="true">+IF(OFFSET('Hygiene Data'!$F$12,0,10*ROW('Hygiene Data'!F104))="","",OFFSET('Hygiene Data'!$F$12,0,10*ROW('Hygiene Data'!F104)))</f>
        <v/>
      </c>
      <c r="DW110" s="291" t="str">
        <f ca="true">+IF(OFFSET('Hygiene Data'!$F$13,0,10*ROW('Hygiene Data'!F104))="","",OFFSET('Hygiene Data'!$F$13,0,10*ROW('Hygiene Data'!F104)))</f>
        <v/>
      </c>
      <c r="DX110" s="291" t="str">
        <f ca="true">+IF(OFFSET('Hygiene Data'!$G$11,0,10*ROW('Hygiene Data'!G104))="","",OFFSET('Hygiene Data'!$G$11,0,10*ROW('Hygiene Data'!G104)))</f>
        <v/>
      </c>
      <c r="DY110" s="291" t="str">
        <f ca="true">+IF(OFFSET('Hygiene Data'!$G$12,0,10*ROW('Hygiene Data'!G104))="","",OFFSET('Hygiene Data'!$G$12,0,10*ROW('Hygiene Data'!G104)))</f>
        <v/>
      </c>
      <c r="DZ110" s="291" t="str">
        <f ca="true">+IF(OFFSET('Hygiene Data'!$G$13,0,10*ROW('Hygiene Data'!G104))="","",OFFSET('Hygiene Data'!$G$13,0,10*ROW('Hygiene Data'!G104)))</f>
        <v/>
      </c>
      <c r="EA110" s="291" t="str">
        <f ca="true">+IF(OFFSET('Hygiene Data'!$H$11,0,10*ROW('Hygiene Data'!H104))="","",OFFSET('Hygiene Data'!$H$11,0,10*ROW('Hygiene Data'!H104)))</f>
        <v/>
      </c>
      <c r="EB110" s="291" t="str">
        <f ca="true">+IF(OFFSET('Hygiene Data'!$H$12,0,10*ROW('Hygiene Data'!H104))="","",OFFSET('Hygiene Data'!$H$12,0,10*ROW('Hygiene Data'!H104)))</f>
        <v/>
      </c>
      <c r="EC110" s="291" t="str">
        <f ca="true">+IF(OFFSET('Hygiene Data'!$H$13,0,10*ROW('Hygiene Data'!H104))="","",OFFSET('Hygiene Data'!$H$13,0,10*ROW('Hygiene Data'!H104)))</f>
        <v/>
      </c>
      <c r="ED110" s="291" t="str">
        <f ca="true">+IF(OFFSET('Hygiene Data'!$I$11,0,10*ROW('Hygiene Data'!I104))="","",OFFSET('Hygiene Data'!$I$11,0,10*ROW('Hygiene Data'!I104)))</f>
        <v/>
      </c>
      <c r="EE110" s="291" t="str">
        <f ca="true">+IF(OFFSET('Hygiene Data'!$I$12,0,10*ROW('Hygiene Data'!I104))="","",OFFSET('Hygiene Data'!$I$12,0,10*ROW('Hygiene Data'!I104)))</f>
        <v/>
      </c>
      <c r="EF110" s="291"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7"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91"/>
      <c r="BS111" s="291" t="str">
        <f ca="true">+IF(OFFSET('Water Data'!$D$27,0,10*ROW('Water Data'!D105))="","",OFFSET('Water Data'!$D$27,0,10*ROW('Water Data'!D105)))</f>
        <v/>
      </c>
      <c r="BT111" s="291" t="str">
        <f ca="true">+IF(OFFSET('Water Data'!$D$28,0,10*ROW('Water Data'!D105))="","",OFFSET('Water Data'!$D$28,0,10*ROW('Water Data'!D105)))</f>
        <v/>
      </c>
      <c r="BU111" s="291" t="str">
        <f ca="true">+IF(OFFSET('Water Data'!$D$29,0,10*ROW('Water Data'!D105))="","",OFFSET('Water Data'!$D$29,0,10*ROW('Water Data'!D105)))</f>
        <v/>
      </c>
      <c r="BV111" s="291" t="str">
        <f ca="true">+IF(OFFSET('Water Data'!$E$27,0,10*ROW('Water Data'!E105))="","",OFFSET('Water Data'!$E$27,0,10*ROW('Water Data'!E105)))</f>
        <v/>
      </c>
      <c r="BW111" s="291" t="str">
        <f ca="true">+IF(OFFSET('Water Data'!$E$28,0,10*ROW('Water Data'!E105))="","",OFFSET('Water Data'!$E$28,0,10*ROW('Water Data'!E105)))</f>
        <v/>
      </c>
      <c r="BX111" s="291" t="str">
        <f ca="true">+IF(OFFSET('Water Data'!$E$29,0,10*ROW('Water Data'!E105))="","",OFFSET('Water Data'!$E$29,0,10*ROW('Water Data'!E105)))</f>
        <v/>
      </c>
      <c r="BY111" s="291" t="str">
        <f ca="true">+IF(OFFSET('Water Data'!$F$27,0,10*ROW('Water Data'!F105))="","",OFFSET('Water Data'!$F$27,0,10*ROW('Water Data'!F105)))</f>
        <v/>
      </c>
      <c r="BZ111" s="291" t="str">
        <f ca="true">+IF(OFFSET('Water Data'!$F$28,0,10*ROW('Water Data'!F105))="","",OFFSET('Water Data'!$F$28,0,10*ROW('Water Data'!F105)))</f>
        <v/>
      </c>
      <c r="CA111" s="291" t="str">
        <f ca="true">+IF(OFFSET('Water Data'!$F$29,0,10*ROW('Water Data'!F105))="","",OFFSET('Water Data'!$F$29,0,10*ROW('Water Data'!F105)))</f>
        <v/>
      </c>
      <c r="CB111" s="291" t="str">
        <f ca="true">+IF(OFFSET('Water Data'!$G$27,0,10*ROW('Water Data'!G105))="","",OFFSET('Water Data'!$G$27,0,10*ROW('Water Data'!G105)))</f>
        <v/>
      </c>
      <c r="CC111" s="291" t="str">
        <f ca="true">+IF(OFFSET('Water Data'!$G$28,0,10*ROW('Water Data'!G105))="","",OFFSET('Water Data'!$G$28,0,10*ROW('Water Data'!G105)))</f>
        <v/>
      </c>
      <c r="CD111" s="291" t="str">
        <f ca="true">+IF(OFFSET('Water Data'!$G$29,0,10*ROW('Water Data'!G105))="","",OFFSET('Water Data'!$G$29,0,10*ROW('Water Data'!G105)))</f>
        <v/>
      </c>
      <c r="CE111" s="291" t="str">
        <f ca="true">+IF(OFFSET('Water Data'!$H$27,0,10*ROW('Water Data'!H105))="","",OFFSET('Water Data'!$H$27,0,10*ROW('Water Data'!H105)))</f>
        <v/>
      </c>
      <c r="CF111" s="291" t="str">
        <f ca="true">+IF(OFFSET('Water Data'!$H$28,0,10*ROW('Water Data'!H105))="","",OFFSET('Water Data'!$H$28,0,10*ROW('Water Data'!H105)))</f>
        <v/>
      </c>
      <c r="CG111" s="291" t="str">
        <f ca="true">+IF(OFFSET('Water Data'!$H$29,0,10*ROW('Water Data'!H105))="","",OFFSET('Water Data'!$H$29,0,10*ROW('Water Data'!H105)))</f>
        <v/>
      </c>
      <c r="CH111" s="291" t="str">
        <f ca="true">+IF(OFFSET('Water Data'!$I$27,0,10*ROW('Water Data'!I105))="","",OFFSET('Water Data'!$I$27,0,10*ROW('Water Data'!I105)))</f>
        <v/>
      </c>
      <c r="CI111" s="291" t="str">
        <f ca="true">+IF(OFFSET('Water Data'!$I$28,0,10*ROW('Water Data'!I105))="","",OFFSET('Water Data'!$I$28,0,10*ROW('Water Data'!I105)))</f>
        <v/>
      </c>
      <c r="CJ111" s="291" t="str">
        <f ca="true">+IF(OFFSET('Water Data'!$I$29,0,10*ROW('Water Data'!I105))="","",OFFSET('Water Data'!$I$29,0,10*ROW('Water Data'!I105)))</f>
        <v/>
      </c>
      <c r="CK111" s="291" t="str">
        <f ca="true">+IF(OFFSET('Sanitation Data'!$D$28,0,10*ROW('Sanitation Data'!D105))="","",OFFSET('Sanitation Data'!$D$28,0,10*ROW('Sanitation Data'!D105)))</f>
        <v/>
      </c>
      <c r="CL111" s="291" t="str">
        <f ca="true">+IF(OFFSET('Sanitation Data'!$D$29,0,10*ROW('Sanitation Data'!D105))="","",OFFSET('Sanitation Data'!$D$29,0,10*ROW('Sanitation Data'!D105)))</f>
        <v/>
      </c>
      <c r="CM111" s="291" t="str">
        <f ca="true">+IF(OFFSET('Sanitation Data'!$D$30,0,10*ROW('Sanitation Data'!D105))="","",OFFSET('Sanitation Data'!$D$30,0,10*ROW('Sanitation Data'!D105)))</f>
        <v/>
      </c>
      <c r="CN111" s="291" t="str">
        <f ca="true">+IF(OFFSET('Sanitation Data'!$D$31,0,10*ROW('Sanitation Data'!D105))="","",OFFSET('Sanitation Data'!$D$31,0,10*ROW('Sanitation Data'!D105)))</f>
        <v/>
      </c>
      <c r="CO111" s="291" t="str">
        <f ca="true">+IF(OFFSET('Sanitation Data'!$D$32,0,10*ROW('Sanitation Data'!D105))="","",OFFSET('Sanitation Data'!$D$32,0,10*ROW('Sanitation Data'!D105)))</f>
        <v/>
      </c>
      <c r="CP111" s="291" t="str">
        <f ca="true">+IF(OFFSET('Sanitation Data'!$E$28,0,10*ROW('Sanitation Data'!E105))="","",OFFSET('Sanitation Data'!$E$28,0,10*ROW('Sanitation Data'!E105)))</f>
        <v/>
      </c>
      <c r="CQ111" s="291" t="str">
        <f ca="true">+IF(OFFSET('Sanitation Data'!$E$29,0,10*ROW('Sanitation Data'!E105))="","",OFFSET('Sanitation Data'!$E$29,0,10*ROW('Sanitation Data'!E105)))</f>
        <v/>
      </c>
      <c r="CR111" s="291" t="str">
        <f ca="true">+IF(OFFSET('Sanitation Data'!$E$30,0,10*ROW('Sanitation Data'!E105))="","",OFFSET('Sanitation Data'!$E$30,0,10*ROW('Sanitation Data'!E105)))</f>
        <v/>
      </c>
      <c r="CS111" s="291" t="str">
        <f ca="true">+IF(OFFSET('Sanitation Data'!$E$31,0,10*ROW('Sanitation Data'!E105))="","",OFFSET('Sanitation Data'!$E$31,0,10*ROW('Sanitation Data'!E105)))</f>
        <v/>
      </c>
      <c r="CT111" s="291" t="str">
        <f ca="true">+IF(OFFSET('Sanitation Data'!$E$32,0,10*ROW('Sanitation Data'!E105))="","",OFFSET('Sanitation Data'!$E$32,0,10*ROW('Sanitation Data'!E105)))</f>
        <v/>
      </c>
      <c r="CU111" s="291" t="str">
        <f ca="true">+IF(OFFSET('Sanitation Data'!$F$28,0,10*ROW('Sanitation Data'!F105))="","",OFFSET('Sanitation Data'!$F$28,0,10*ROW('Sanitation Data'!F105)))</f>
        <v/>
      </c>
      <c r="CV111" s="291" t="str">
        <f ca="true">+IF(OFFSET('Sanitation Data'!$F$29,0,10*ROW('Sanitation Data'!F105))="","",OFFSET('Sanitation Data'!$F$29,0,10*ROW('Sanitation Data'!F105)))</f>
        <v/>
      </c>
      <c r="CW111" s="291" t="str">
        <f ca="true">+IF(OFFSET('Sanitation Data'!$F$30,0,10*ROW('Sanitation Data'!F105))="","",OFFSET('Sanitation Data'!$F$30,0,10*ROW('Sanitation Data'!F105)))</f>
        <v/>
      </c>
      <c r="CX111" s="291" t="str">
        <f ca="true">+IF(OFFSET('Sanitation Data'!$F$31,0,10*ROW('Sanitation Data'!F105))="","",OFFSET('Sanitation Data'!$F$31,0,10*ROW('Sanitation Data'!F105)))</f>
        <v/>
      </c>
      <c r="CY111" s="291" t="str">
        <f ca="true">+IF(OFFSET('Sanitation Data'!$F$32,0,10*ROW('Sanitation Data'!F105))="","",OFFSET('Sanitation Data'!$F$32,0,10*ROW('Sanitation Data'!F105)))</f>
        <v/>
      </c>
      <c r="CZ111" s="291" t="str">
        <f ca="true">+IF(OFFSET('Sanitation Data'!$G$28,0,10*ROW('Sanitation Data'!G105))="","",OFFSET('Sanitation Data'!$G$28,0,10*ROW('Sanitation Data'!G105)))</f>
        <v/>
      </c>
      <c r="DA111" s="291" t="str">
        <f ca="true">+IF(OFFSET('Sanitation Data'!$G$29,0,10*ROW('Sanitation Data'!G105))="","",OFFSET('Sanitation Data'!$G$29,0,10*ROW('Sanitation Data'!G105)))</f>
        <v/>
      </c>
      <c r="DB111" s="291" t="str">
        <f ca="true">+IF(OFFSET('Sanitation Data'!$G$30,0,10*ROW('Sanitation Data'!G105))="","",OFFSET('Sanitation Data'!$G$30,0,10*ROW('Sanitation Data'!G105)))</f>
        <v/>
      </c>
      <c r="DC111" s="291" t="str">
        <f ca="true">+IF(OFFSET('Sanitation Data'!$G$31,0,10*ROW('Sanitation Data'!G105))="","",OFFSET('Sanitation Data'!$G$31,0,10*ROW('Sanitation Data'!G105)))</f>
        <v/>
      </c>
      <c r="DD111" s="291" t="str">
        <f ca="true">+IF(OFFSET('Sanitation Data'!$G$32,0,10*ROW('Sanitation Data'!G105))="","",OFFSET('Sanitation Data'!$G$32,0,10*ROW('Sanitation Data'!G105)))</f>
        <v/>
      </c>
      <c r="DE111" s="291" t="str">
        <f ca="true">+IF(OFFSET('Sanitation Data'!$H$28,0,10*ROW('Sanitation Data'!H105))="","",OFFSET('Sanitation Data'!$H$28,0,10*ROW('Sanitation Data'!H105)))</f>
        <v/>
      </c>
      <c r="DF111" s="291" t="str">
        <f ca="true">+IF(OFFSET('Sanitation Data'!$H$29,0,10*ROW('Sanitation Data'!H105))="","",OFFSET('Sanitation Data'!$H$29,0,10*ROW('Sanitation Data'!H105)))</f>
        <v/>
      </c>
      <c r="DG111" s="291" t="str">
        <f ca="true">+IF(OFFSET('Sanitation Data'!$H$30,0,10*ROW('Sanitation Data'!H105))="","",OFFSET('Sanitation Data'!$H$30,0,10*ROW('Sanitation Data'!H105)))</f>
        <v/>
      </c>
      <c r="DH111" s="291" t="str">
        <f ca="true">+IF(OFFSET('Sanitation Data'!$H$31,0,10*ROW('Sanitation Data'!H105))="","",OFFSET('Sanitation Data'!$H$31,0,10*ROW('Sanitation Data'!H105)))</f>
        <v/>
      </c>
      <c r="DI111" s="291" t="str">
        <f ca="true">+IF(OFFSET('Sanitation Data'!$H$32,0,10*ROW('Sanitation Data'!H105))="","",OFFSET('Sanitation Data'!$H$32,0,10*ROW('Sanitation Data'!H105)))</f>
        <v/>
      </c>
      <c r="DJ111" s="291" t="str">
        <f ca="true">+IF(OFFSET('Sanitation Data'!$I$28,0,10*ROW('Sanitation Data'!I105))="","",OFFSET('Sanitation Data'!$I$28,0,10*ROW('Sanitation Data'!I105)))</f>
        <v/>
      </c>
      <c r="DK111" s="291" t="str">
        <f ca="true">+IF(OFFSET('Sanitation Data'!$I$29,0,10*ROW('Sanitation Data'!I105))="","",OFFSET('Sanitation Data'!$I$29,0,10*ROW('Sanitation Data'!I105)))</f>
        <v/>
      </c>
      <c r="DL111" s="291" t="str">
        <f ca="true">+IF(OFFSET('Sanitation Data'!$I$30,0,10*ROW('Sanitation Data'!I105))="","",OFFSET('Sanitation Data'!$I$30,0,10*ROW('Sanitation Data'!I105)))</f>
        <v/>
      </c>
      <c r="DM111" s="291" t="str">
        <f ca="true">+IF(OFFSET('Sanitation Data'!$I$31,0,10*ROW('Sanitation Data'!I105))="","",OFFSET('Sanitation Data'!$I$31,0,10*ROW('Sanitation Data'!I105)))</f>
        <v/>
      </c>
      <c r="DN111" s="291" t="str">
        <f ca="true">+IF(OFFSET('Sanitation Data'!$I$32,0,10*ROW('Sanitation Data'!I105))="","",OFFSET('Sanitation Data'!$I$32,0,10*ROW('Sanitation Data'!I105)))</f>
        <v/>
      </c>
      <c r="DO111" s="291" t="str">
        <f ca="true">+IF(OFFSET('Hygiene Data'!$D$11,0,10*ROW('Hygiene Data'!D105))="","",OFFSET('Hygiene Data'!$D$11,0,10*ROW('Hygiene Data'!D105)))</f>
        <v/>
      </c>
      <c r="DP111" s="291" t="str">
        <f ca="true">+IF(OFFSET('Hygiene Data'!$D$12,0,10*ROW('Hygiene Data'!D105))="","",OFFSET('Hygiene Data'!$D$12,0,10*ROW('Hygiene Data'!D105)))</f>
        <v/>
      </c>
      <c r="DQ111" s="291" t="str">
        <f ca="true">+IF(OFFSET('Hygiene Data'!$D$13,0,10*ROW('Hygiene Data'!D105))="","",OFFSET('Hygiene Data'!$D$13,0,10*ROW('Hygiene Data'!D105)))</f>
        <v/>
      </c>
      <c r="DR111" s="291" t="str">
        <f ca="true">+IF(OFFSET('Hygiene Data'!$E$11,0,10*ROW('Hygiene Data'!E105))="","",OFFSET('Hygiene Data'!$E$11,0,10*ROW('Hygiene Data'!E105)))</f>
        <v/>
      </c>
      <c r="DS111" s="291" t="str">
        <f ca="true">+IF(OFFSET('Hygiene Data'!$E$12,0,10*ROW('Hygiene Data'!E105))="","",OFFSET('Hygiene Data'!$E$12,0,10*ROW('Hygiene Data'!E105)))</f>
        <v/>
      </c>
      <c r="DT111" s="291" t="str">
        <f ca="true">+IF(OFFSET('Hygiene Data'!$E$13,0,10*ROW('Hygiene Data'!E105))="","",OFFSET('Hygiene Data'!$E$13,0,10*ROW('Hygiene Data'!E105)))</f>
        <v/>
      </c>
      <c r="DU111" s="291" t="str">
        <f ca="true">+IF(OFFSET('Hygiene Data'!$F$11,0,10*ROW('Hygiene Data'!F105))="","",OFFSET('Hygiene Data'!$F$11,0,10*ROW('Hygiene Data'!F105)))</f>
        <v/>
      </c>
      <c r="DV111" s="291" t="str">
        <f ca="true">+IF(OFFSET('Hygiene Data'!$F$12,0,10*ROW('Hygiene Data'!F105))="","",OFFSET('Hygiene Data'!$F$12,0,10*ROW('Hygiene Data'!F105)))</f>
        <v/>
      </c>
      <c r="DW111" s="291" t="str">
        <f ca="true">+IF(OFFSET('Hygiene Data'!$F$13,0,10*ROW('Hygiene Data'!F105))="","",OFFSET('Hygiene Data'!$F$13,0,10*ROW('Hygiene Data'!F105)))</f>
        <v/>
      </c>
      <c r="DX111" s="291" t="str">
        <f ca="true">+IF(OFFSET('Hygiene Data'!$G$11,0,10*ROW('Hygiene Data'!G105))="","",OFFSET('Hygiene Data'!$G$11,0,10*ROW('Hygiene Data'!G105)))</f>
        <v/>
      </c>
      <c r="DY111" s="291" t="str">
        <f ca="true">+IF(OFFSET('Hygiene Data'!$G$12,0,10*ROW('Hygiene Data'!G105))="","",OFFSET('Hygiene Data'!$G$12,0,10*ROW('Hygiene Data'!G105)))</f>
        <v/>
      </c>
      <c r="DZ111" s="291" t="str">
        <f ca="true">+IF(OFFSET('Hygiene Data'!$G$13,0,10*ROW('Hygiene Data'!G105))="","",OFFSET('Hygiene Data'!$G$13,0,10*ROW('Hygiene Data'!G105)))</f>
        <v/>
      </c>
      <c r="EA111" s="291" t="str">
        <f ca="true">+IF(OFFSET('Hygiene Data'!$H$11,0,10*ROW('Hygiene Data'!H105))="","",OFFSET('Hygiene Data'!$H$11,0,10*ROW('Hygiene Data'!H105)))</f>
        <v/>
      </c>
      <c r="EB111" s="291" t="str">
        <f ca="true">+IF(OFFSET('Hygiene Data'!$H$12,0,10*ROW('Hygiene Data'!H105))="","",OFFSET('Hygiene Data'!$H$12,0,10*ROW('Hygiene Data'!H105)))</f>
        <v/>
      </c>
      <c r="EC111" s="291" t="str">
        <f ca="true">+IF(OFFSET('Hygiene Data'!$H$13,0,10*ROW('Hygiene Data'!H105))="","",OFFSET('Hygiene Data'!$H$13,0,10*ROW('Hygiene Data'!H105)))</f>
        <v/>
      </c>
      <c r="ED111" s="291" t="str">
        <f ca="true">+IF(OFFSET('Hygiene Data'!$I$11,0,10*ROW('Hygiene Data'!I105))="","",OFFSET('Hygiene Data'!$I$11,0,10*ROW('Hygiene Data'!I105)))</f>
        <v/>
      </c>
      <c r="EE111" s="291" t="str">
        <f ca="true">+IF(OFFSET('Hygiene Data'!$I$12,0,10*ROW('Hygiene Data'!I105))="","",OFFSET('Hygiene Data'!$I$12,0,10*ROW('Hygiene Data'!I105)))</f>
        <v/>
      </c>
      <c r="EF111" s="291"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7"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91"/>
      <c r="BS112" s="291" t="str">
        <f ca="true">+IF(OFFSET('Water Data'!$D$27,0,10*ROW('Water Data'!D106))="","",OFFSET('Water Data'!$D$27,0,10*ROW('Water Data'!D106)))</f>
        <v/>
      </c>
      <c r="BT112" s="291" t="str">
        <f ca="true">+IF(OFFSET('Water Data'!$D$28,0,10*ROW('Water Data'!D106))="","",OFFSET('Water Data'!$D$28,0,10*ROW('Water Data'!D106)))</f>
        <v/>
      </c>
      <c r="BU112" s="291" t="str">
        <f ca="true">+IF(OFFSET('Water Data'!$D$29,0,10*ROW('Water Data'!D106))="","",OFFSET('Water Data'!$D$29,0,10*ROW('Water Data'!D106)))</f>
        <v/>
      </c>
      <c r="BV112" s="291" t="str">
        <f ca="true">+IF(OFFSET('Water Data'!$E$27,0,10*ROW('Water Data'!E106))="","",OFFSET('Water Data'!$E$27,0,10*ROW('Water Data'!E106)))</f>
        <v/>
      </c>
      <c r="BW112" s="291" t="str">
        <f ca="true">+IF(OFFSET('Water Data'!$E$28,0,10*ROW('Water Data'!E106))="","",OFFSET('Water Data'!$E$28,0,10*ROW('Water Data'!E106)))</f>
        <v/>
      </c>
      <c r="BX112" s="291" t="str">
        <f ca="true">+IF(OFFSET('Water Data'!$E$29,0,10*ROW('Water Data'!E106))="","",OFFSET('Water Data'!$E$29,0,10*ROW('Water Data'!E106)))</f>
        <v/>
      </c>
      <c r="BY112" s="291" t="str">
        <f ca="true">+IF(OFFSET('Water Data'!$F$27,0,10*ROW('Water Data'!F106))="","",OFFSET('Water Data'!$F$27,0,10*ROW('Water Data'!F106)))</f>
        <v/>
      </c>
      <c r="BZ112" s="291" t="str">
        <f ca="true">+IF(OFFSET('Water Data'!$F$28,0,10*ROW('Water Data'!F106))="","",OFFSET('Water Data'!$F$28,0,10*ROW('Water Data'!F106)))</f>
        <v/>
      </c>
      <c r="CA112" s="291" t="str">
        <f ca="true">+IF(OFFSET('Water Data'!$F$29,0,10*ROW('Water Data'!F106))="","",OFFSET('Water Data'!$F$29,0,10*ROW('Water Data'!F106)))</f>
        <v/>
      </c>
      <c r="CB112" s="291" t="str">
        <f ca="true">+IF(OFFSET('Water Data'!$G$27,0,10*ROW('Water Data'!G106))="","",OFFSET('Water Data'!$G$27,0,10*ROW('Water Data'!G106)))</f>
        <v/>
      </c>
      <c r="CC112" s="291" t="str">
        <f ca="true">+IF(OFFSET('Water Data'!$G$28,0,10*ROW('Water Data'!G106))="","",OFFSET('Water Data'!$G$28,0,10*ROW('Water Data'!G106)))</f>
        <v/>
      </c>
      <c r="CD112" s="291" t="str">
        <f ca="true">+IF(OFFSET('Water Data'!$G$29,0,10*ROW('Water Data'!G106))="","",OFFSET('Water Data'!$G$29,0,10*ROW('Water Data'!G106)))</f>
        <v/>
      </c>
      <c r="CE112" s="291" t="str">
        <f ca="true">+IF(OFFSET('Water Data'!$H$27,0,10*ROW('Water Data'!H106))="","",OFFSET('Water Data'!$H$27,0,10*ROW('Water Data'!H106)))</f>
        <v/>
      </c>
      <c r="CF112" s="291" t="str">
        <f ca="true">+IF(OFFSET('Water Data'!$H$28,0,10*ROW('Water Data'!H106))="","",OFFSET('Water Data'!$H$28,0,10*ROW('Water Data'!H106)))</f>
        <v/>
      </c>
      <c r="CG112" s="291" t="str">
        <f ca="true">+IF(OFFSET('Water Data'!$H$29,0,10*ROW('Water Data'!H106))="","",OFFSET('Water Data'!$H$29,0,10*ROW('Water Data'!H106)))</f>
        <v/>
      </c>
      <c r="CH112" s="291" t="str">
        <f ca="true">+IF(OFFSET('Water Data'!$I$27,0,10*ROW('Water Data'!I106))="","",OFFSET('Water Data'!$I$27,0,10*ROW('Water Data'!I106)))</f>
        <v/>
      </c>
      <c r="CI112" s="291" t="str">
        <f ca="true">+IF(OFFSET('Water Data'!$I$28,0,10*ROW('Water Data'!I106))="","",OFFSET('Water Data'!$I$28,0,10*ROW('Water Data'!I106)))</f>
        <v/>
      </c>
      <c r="CJ112" s="291" t="str">
        <f ca="true">+IF(OFFSET('Water Data'!$I$29,0,10*ROW('Water Data'!I106))="","",OFFSET('Water Data'!$I$29,0,10*ROW('Water Data'!I106)))</f>
        <v/>
      </c>
      <c r="CK112" s="291" t="str">
        <f ca="true">+IF(OFFSET('Sanitation Data'!$D$28,0,10*ROW('Sanitation Data'!D106))="","",OFFSET('Sanitation Data'!$D$28,0,10*ROW('Sanitation Data'!D106)))</f>
        <v/>
      </c>
      <c r="CL112" s="291" t="str">
        <f ca="true">+IF(OFFSET('Sanitation Data'!$D$29,0,10*ROW('Sanitation Data'!D106))="","",OFFSET('Sanitation Data'!$D$29,0,10*ROW('Sanitation Data'!D106)))</f>
        <v/>
      </c>
      <c r="CM112" s="291" t="str">
        <f ca="true">+IF(OFFSET('Sanitation Data'!$D$30,0,10*ROW('Sanitation Data'!D106))="","",OFFSET('Sanitation Data'!$D$30,0,10*ROW('Sanitation Data'!D106)))</f>
        <v/>
      </c>
      <c r="CN112" s="291" t="str">
        <f ca="true">+IF(OFFSET('Sanitation Data'!$D$31,0,10*ROW('Sanitation Data'!D106))="","",OFFSET('Sanitation Data'!$D$31,0,10*ROW('Sanitation Data'!D106)))</f>
        <v/>
      </c>
      <c r="CO112" s="291" t="str">
        <f ca="true">+IF(OFFSET('Sanitation Data'!$D$32,0,10*ROW('Sanitation Data'!D106))="","",OFFSET('Sanitation Data'!$D$32,0,10*ROW('Sanitation Data'!D106)))</f>
        <v/>
      </c>
      <c r="CP112" s="291" t="str">
        <f ca="true">+IF(OFFSET('Sanitation Data'!$E$28,0,10*ROW('Sanitation Data'!E106))="","",OFFSET('Sanitation Data'!$E$28,0,10*ROW('Sanitation Data'!E106)))</f>
        <v/>
      </c>
      <c r="CQ112" s="291" t="str">
        <f ca="true">+IF(OFFSET('Sanitation Data'!$E$29,0,10*ROW('Sanitation Data'!E106))="","",OFFSET('Sanitation Data'!$E$29,0,10*ROW('Sanitation Data'!E106)))</f>
        <v/>
      </c>
      <c r="CR112" s="291" t="str">
        <f ca="true">+IF(OFFSET('Sanitation Data'!$E$30,0,10*ROW('Sanitation Data'!E106))="","",OFFSET('Sanitation Data'!$E$30,0,10*ROW('Sanitation Data'!E106)))</f>
        <v/>
      </c>
      <c r="CS112" s="291" t="str">
        <f ca="true">+IF(OFFSET('Sanitation Data'!$E$31,0,10*ROW('Sanitation Data'!E106))="","",OFFSET('Sanitation Data'!$E$31,0,10*ROW('Sanitation Data'!E106)))</f>
        <v/>
      </c>
      <c r="CT112" s="291" t="str">
        <f ca="true">+IF(OFFSET('Sanitation Data'!$E$32,0,10*ROW('Sanitation Data'!E106))="","",OFFSET('Sanitation Data'!$E$32,0,10*ROW('Sanitation Data'!E106)))</f>
        <v/>
      </c>
      <c r="CU112" s="291" t="str">
        <f ca="true">+IF(OFFSET('Sanitation Data'!$F$28,0,10*ROW('Sanitation Data'!F106))="","",OFFSET('Sanitation Data'!$F$28,0,10*ROW('Sanitation Data'!F106)))</f>
        <v/>
      </c>
      <c r="CV112" s="291" t="str">
        <f ca="true">+IF(OFFSET('Sanitation Data'!$F$29,0,10*ROW('Sanitation Data'!F106))="","",OFFSET('Sanitation Data'!$F$29,0,10*ROW('Sanitation Data'!F106)))</f>
        <v/>
      </c>
      <c r="CW112" s="291" t="str">
        <f ca="true">+IF(OFFSET('Sanitation Data'!$F$30,0,10*ROW('Sanitation Data'!F106))="","",OFFSET('Sanitation Data'!$F$30,0,10*ROW('Sanitation Data'!F106)))</f>
        <v/>
      </c>
      <c r="CX112" s="291" t="str">
        <f ca="true">+IF(OFFSET('Sanitation Data'!$F$31,0,10*ROW('Sanitation Data'!F106))="","",OFFSET('Sanitation Data'!$F$31,0,10*ROW('Sanitation Data'!F106)))</f>
        <v/>
      </c>
      <c r="CY112" s="291" t="str">
        <f ca="true">+IF(OFFSET('Sanitation Data'!$F$32,0,10*ROW('Sanitation Data'!F106))="","",OFFSET('Sanitation Data'!$F$32,0,10*ROW('Sanitation Data'!F106)))</f>
        <v/>
      </c>
      <c r="CZ112" s="291" t="str">
        <f ca="true">+IF(OFFSET('Sanitation Data'!$G$28,0,10*ROW('Sanitation Data'!G106))="","",OFFSET('Sanitation Data'!$G$28,0,10*ROW('Sanitation Data'!G106)))</f>
        <v/>
      </c>
      <c r="DA112" s="291" t="str">
        <f ca="true">+IF(OFFSET('Sanitation Data'!$G$29,0,10*ROW('Sanitation Data'!G106))="","",OFFSET('Sanitation Data'!$G$29,0,10*ROW('Sanitation Data'!G106)))</f>
        <v/>
      </c>
      <c r="DB112" s="291" t="str">
        <f ca="true">+IF(OFFSET('Sanitation Data'!$G$30,0,10*ROW('Sanitation Data'!G106))="","",OFFSET('Sanitation Data'!$G$30,0,10*ROW('Sanitation Data'!G106)))</f>
        <v/>
      </c>
      <c r="DC112" s="291" t="str">
        <f ca="true">+IF(OFFSET('Sanitation Data'!$G$31,0,10*ROW('Sanitation Data'!G106))="","",OFFSET('Sanitation Data'!$G$31,0,10*ROW('Sanitation Data'!G106)))</f>
        <v/>
      </c>
      <c r="DD112" s="291" t="str">
        <f ca="true">+IF(OFFSET('Sanitation Data'!$G$32,0,10*ROW('Sanitation Data'!G106))="","",OFFSET('Sanitation Data'!$G$32,0,10*ROW('Sanitation Data'!G106)))</f>
        <v/>
      </c>
      <c r="DE112" s="291" t="str">
        <f ca="true">+IF(OFFSET('Sanitation Data'!$H$28,0,10*ROW('Sanitation Data'!H106))="","",OFFSET('Sanitation Data'!$H$28,0,10*ROW('Sanitation Data'!H106)))</f>
        <v/>
      </c>
      <c r="DF112" s="291" t="str">
        <f ca="true">+IF(OFFSET('Sanitation Data'!$H$29,0,10*ROW('Sanitation Data'!H106))="","",OFFSET('Sanitation Data'!$H$29,0,10*ROW('Sanitation Data'!H106)))</f>
        <v/>
      </c>
      <c r="DG112" s="291" t="str">
        <f ca="true">+IF(OFFSET('Sanitation Data'!$H$30,0,10*ROW('Sanitation Data'!H106))="","",OFFSET('Sanitation Data'!$H$30,0,10*ROW('Sanitation Data'!H106)))</f>
        <v/>
      </c>
      <c r="DH112" s="291" t="str">
        <f ca="true">+IF(OFFSET('Sanitation Data'!$H$31,0,10*ROW('Sanitation Data'!H106))="","",OFFSET('Sanitation Data'!$H$31,0,10*ROW('Sanitation Data'!H106)))</f>
        <v/>
      </c>
      <c r="DI112" s="291" t="str">
        <f ca="true">+IF(OFFSET('Sanitation Data'!$H$32,0,10*ROW('Sanitation Data'!H106))="","",OFFSET('Sanitation Data'!$H$32,0,10*ROW('Sanitation Data'!H106)))</f>
        <v/>
      </c>
      <c r="DJ112" s="291" t="str">
        <f ca="true">+IF(OFFSET('Sanitation Data'!$I$28,0,10*ROW('Sanitation Data'!I106))="","",OFFSET('Sanitation Data'!$I$28,0,10*ROW('Sanitation Data'!I106)))</f>
        <v/>
      </c>
      <c r="DK112" s="291" t="str">
        <f ca="true">+IF(OFFSET('Sanitation Data'!$I$29,0,10*ROW('Sanitation Data'!I106))="","",OFFSET('Sanitation Data'!$I$29,0,10*ROW('Sanitation Data'!I106)))</f>
        <v/>
      </c>
      <c r="DL112" s="291" t="str">
        <f ca="true">+IF(OFFSET('Sanitation Data'!$I$30,0,10*ROW('Sanitation Data'!I106))="","",OFFSET('Sanitation Data'!$I$30,0,10*ROW('Sanitation Data'!I106)))</f>
        <v/>
      </c>
      <c r="DM112" s="291" t="str">
        <f ca="true">+IF(OFFSET('Sanitation Data'!$I$31,0,10*ROW('Sanitation Data'!I106))="","",OFFSET('Sanitation Data'!$I$31,0,10*ROW('Sanitation Data'!I106)))</f>
        <v/>
      </c>
      <c r="DN112" s="291" t="str">
        <f ca="true">+IF(OFFSET('Sanitation Data'!$I$32,0,10*ROW('Sanitation Data'!I106))="","",OFFSET('Sanitation Data'!$I$32,0,10*ROW('Sanitation Data'!I106)))</f>
        <v/>
      </c>
      <c r="DO112" s="291" t="str">
        <f ca="true">+IF(OFFSET('Hygiene Data'!$D$11,0,10*ROW('Hygiene Data'!D106))="","",OFFSET('Hygiene Data'!$D$11,0,10*ROW('Hygiene Data'!D106)))</f>
        <v/>
      </c>
      <c r="DP112" s="291" t="str">
        <f ca="true">+IF(OFFSET('Hygiene Data'!$D$12,0,10*ROW('Hygiene Data'!D106))="","",OFFSET('Hygiene Data'!$D$12,0,10*ROW('Hygiene Data'!D106)))</f>
        <v/>
      </c>
      <c r="DQ112" s="291" t="str">
        <f ca="true">+IF(OFFSET('Hygiene Data'!$D$13,0,10*ROW('Hygiene Data'!D106))="","",OFFSET('Hygiene Data'!$D$13,0,10*ROW('Hygiene Data'!D106)))</f>
        <v/>
      </c>
      <c r="DR112" s="291" t="str">
        <f ca="true">+IF(OFFSET('Hygiene Data'!$E$11,0,10*ROW('Hygiene Data'!E106))="","",OFFSET('Hygiene Data'!$E$11,0,10*ROW('Hygiene Data'!E106)))</f>
        <v/>
      </c>
      <c r="DS112" s="291" t="str">
        <f ca="true">+IF(OFFSET('Hygiene Data'!$E$12,0,10*ROW('Hygiene Data'!E106))="","",OFFSET('Hygiene Data'!$E$12,0,10*ROW('Hygiene Data'!E106)))</f>
        <v/>
      </c>
      <c r="DT112" s="291" t="str">
        <f ca="true">+IF(OFFSET('Hygiene Data'!$E$13,0,10*ROW('Hygiene Data'!E106))="","",OFFSET('Hygiene Data'!$E$13,0,10*ROW('Hygiene Data'!E106)))</f>
        <v/>
      </c>
      <c r="DU112" s="291" t="str">
        <f ca="true">+IF(OFFSET('Hygiene Data'!$F$11,0,10*ROW('Hygiene Data'!F106))="","",OFFSET('Hygiene Data'!$F$11,0,10*ROW('Hygiene Data'!F106)))</f>
        <v/>
      </c>
      <c r="DV112" s="291" t="str">
        <f ca="true">+IF(OFFSET('Hygiene Data'!$F$12,0,10*ROW('Hygiene Data'!F106))="","",OFFSET('Hygiene Data'!$F$12,0,10*ROW('Hygiene Data'!F106)))</f>
        <v/>
      </c>
      <c r="DW112" s="291" t="str">
        <f ca="true">+IF(OFFSET('Hygiene Data'!$F$13,0,10*ROW('Hygiene Data'!F106))="","",OFFSET('Hygiene Data'!$F$13,0,10*ROW('Hygiene Data'!F106)))</f>
        <v/>
      </c>
      <c r="DX112" s="291" t="str">
        <f ca="true">+IF(OFFSET('Hygiene Data'!$G$11,0,10*ROW('Hygiene Data'!G106))="","",OFFSET('Hygiene Data'!$G$11,0,10*ROW('Hygiene Data'!G106)))</f>
        <v/>
      </c>
      <c r="DY112" s="291" t="str">
        <f ca="true">+IF(OFFSET('Hygiene Data'!$G$12,0,10*ROW('Hygiene Data'!G106))="","",OFFSET('Hygiene Data'!$G$12,0,10*ROW('Hygiene Data'!G106)))</f>
        <v/>
      </c>
      <c r="DZ112" s="291" t="str">
        <f ca="true">+IF(OFFSET('Hygiene Data'!$G$13,0,10*ROW('Hygiene Data'!G106))="","",OFFSET('Hygiene Data'!$G$13,0,10*ROW('Hygiene Data'!G106)))</f>
        <v/>
      </c>
      <c r="EA112" s="291" t="str">
        <f ca="true">+IF(OFFSET('Hygiene Data'!$H$11,0,10*ROW('Hygiene Data'!H106))="","",OFFSET('Hygiene Data'!$H$11,0,10*ROW('Hygiene Data'!H106)))</f>
        <v/>
      </c>
      <c r="EB112" s="291" t="str">
        <f ca="true">+IF(OFFSET('Hygiene Data'!$H$12,0,10*ROW('Hygiene Data'!H106))="","",OFFSET('Hygiene Data'!$H$12,0,10*ROW('Hygiene Data'!H106)))</f>
        <v/>
      </c>
      <c r="EC112" s="291" t="str">
        <f ca="true">+IF(OFFSET('Hygiene Data'!$H$13,0,10*ROW('Hygiene Data'!H106))="","",OFFSET('Hygiene Data'!$H$13,0,10*ROW('Hygiene Data'!H106)))</f>
        <v/>
      </c>
      <c r="ED112" s="291" t="str">
        <f ca="true">+IF(OFFSET('Hygiene Data'!$I$11,0,10*ROW('Hygiene Data'!I106))="","",OFFSET('Hygiene Data'!$I$11,0,10*ROW('Hygiene Data'!I106)))</f>
        <v/>
      </c>
      <c r="EE112" s="291" t="str">
        <f ca="true">+IF(OFFSET('Hygiene Data'!$I$12,0,10*ROW('Hygiene Data'!I106))="","",OFFSET('Hygiene Data'!$I$12,0,10*ROW('Hygiene Data'!I106)))</f>
        <v/>
      </c>
      <c r="EF112" s="291"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7"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91"/>
      <c r="BS113" s="291" t="str">
        <f ca="true">+IF(OFFSET('Water Data'!$D$27,0,10*ROW('Water Data'!D107))="","",OFFSET('Water Data'!$D$27,0,10*ROW('Water Data'!D107)))</f>
        <v/>
      </c>
      <c r="BT113" s="291" t="str">
        <f ca="true">+IF(OFFSET('Water Data'!$D$28,0,10*ROW('Water Data'!D107))="","",OFFSET('Water Data'!$D$28,0,10*ROW('Water Data'!D107)))</f>
        <v/>
      </c>
      <c r="BU113" s="291" t="str">
        <f ca="true">+IF(OFFSET('Water Data'!$D$29,0,10*ROW('Water Data'!D107))="","",OFFSET('Water Data'!$D$29,0,10*ROW('Water Data'!D107)))</f>
        <v/>
      </c>
      <c r="BV113" s="291" t="str">
        <f ca="true">+IF(OFFSET('Water Data'!$E$27,0,10*ROW('Water Data'!E107))="","",OFFSET('Water Data'!$E$27,0,10*ROW('Water Data'!E107)))</f>
        <v/>
      </c>
      <c r="BW113" s="291" t="str">
        <f ca="true">+IF(OFFSET('Water Data'!$E$28,0,10*ROW('Water Data'!E107))="","",OFFSET('Water Data'!$E$28,0,10*ROW('Water Data'!E107)))</f>
        <v/>
      </c>
      <c r="BX113" s="291" t="str">
        <f ca="true">+IF(OFFSET('Water Data'!$E$29,0,10*ROW('Water Data'!E107))="","",OFFSET('Water Data'!$E$29,0,10*ROW('Water Data'!E107)))</f>
        <v/>
      </c>
      <c r="BY113" s="291" t="str">
        <f ca="true">+IF(OFFSET('Water Data'!$F$27,0,10*ROW('Water Data'!F107))="","",OFFSET('Water Data'!$F$27,0,10*ROW('Water Data'!F107)))</f>
        <v/>
      </c>
      <c r="BZ113" s="291" t="str">
        <f ca="true">+IF(OFFSET('Water Data'!$F$28,0,10*ROW('Water Data'!F107))="","",OFFSET('Water Data'!$F$28,0,10*ROW('Water Data'!F107)))</f>
        <v/>
      </c>
      <c r="CA113" s="291" t="str">
        <f ca="true">+IF(OFFSET('Water Data'!$F$29,0,10*ROW('Water Data'!F107))="","",OFFSET('Water Data'!$F$29,0,10*ROW('Water Data'!F107)))</f>
        <v/>
      </c>
      <c r="CB113" s="291" t="str">
        <f ca="true">+IF(OFFSET('Water Data'!$G$27,0,10*ROW('Water Data'!G107))="","",OFFSET('Water Data'!$G$27,0,10*ROW('Water Data'!G107)))</f>
        <v/>
      </c>
      <c r="CC113" s="291" t="str">
        <f ca="true">+IF(OFFSET('Water Data'!$G$28,0,10*ROW('Water Data'!G107))="","",OFFSET('Water Data'!$G$28,0,10*ROW('Water Data'!G107)))</f>
        <v/>
      </c>
      <c r="CD113" s="291" t="str">
        <f ca="true">+IF(OFFSET('Water Data'!$G$29,0,10*ROW('Water Data'!G107))="","",OFFSET('Water Data'!$G$29,0,10*ROW('Water Data'!G107)))</f>
        <v/>
      </c>
      <c r="CE113" s="291" t="str">
        <f ca="true">+IF(OFFSET('Water Data'!$H$27,0,10*ROW('Water Data'!H107))="","",OFFSET('Water Data'!$H$27,0,10*ROW('Water Data'!H107)))</f>
        <v/>
      </c>
      <c r="CF113" s="291" t="str">
        <f ca="true">+IF(OFFSET('Water Data'!$H$28,0,10*ROW('Water Data'!H107))="","",OFFSET('Water Data'!$H$28,0,10*ROW('Water Data'!H107)))</f>
        <v/>
      </c>
      <c r="CG113" s="291" t="str">
        <f ca="true">+IF(OFFSET('Water Data'!$H$29,0,10*ROW('Water Data'!H107))="","",OFFSET('Water Data'!$H$29,0,10*ROW('Water Data'!H107)))</f>
        <v/>
      </c>
      <c r="CH113" s="291" t="str">
        <f ca="true">+IF(OFFSET('Water Data'!$I$27,0,10*ROW('Water Data'!I107))="","",OFFSET('Water Data'!$I$27,0,10*ROW('Water Data'!I107)))</f>
        <v/>
      </c>
      <c r="CI113" s="291" t="str">
        <f ca="true">+IF(OFFSET('Water Data'!$I$28,0,10*ROW('Water Data'!I107))="","",OFFSET('Water Data'!$I$28,0,10*ROW('Water Data'!I107)))</f>
        <v/>
      </c>
      <c r="CJ113" s="291" t="str">
        <f ca="true">+IF(OFFSET('Water Data'!$I$29,0,10*ROW('Water Data'!I107))="","",OFFSET('Water Data'!$I$29,0,10*ROW('Water Data'!I107)))</f>
        <v/>
      </c>
      <c r="CK113" s="291" t="str">
        <f ca="true">+IF(OFFSET('Sanitation Data'!$D$28,0,10*ROW('Sanitation Data'!D107))="","",OFFSET('Sanitation Data'!$D$28,0,10*ROW('Sanitation Data'!D107)))</f>
        <v/>
      </c>
      <c r="CL113" s="291" t="str">
        <f ca="true">+IF(OFFSET('Sanitation Data'!$D$29,0,10*ROW('Sanitation Data'!D107))="","",OFFSET('Sanitation Data'!$D$29,0,10*ROW('Sanitation Data'!D107)))</f>
        <v/>
      </c>
      <c r="CM113" s="291" t="str">
        <f ca="true">+IF(OFFSET('Sanitation Data'!$D$30,0,10*ROW('Sanitation Data'!D107))="","",OFFSET('Sanitation Data'!$D$30,0,10*ROW('Sanitation Data'!D107)))</f>
        <v/>
      </c>
      <c r="CN113" s="291" t="str">
        <f ca="true">+IF(OFFSET('Sanitation Data'!$D$31,0,10*ROW('Sanitation Data'!D107))="","",OFFSET('Sanitation Data'!$D$31,0,10*ROW('Sanitation Data'!D107)))</f>
        <v/>
      </c>
      <c r="CO113" s="291" t="str">
        <f ca="true">+IF(OFFSET('Sanitation Data'!$D$32,0,10*ROW('Sanitation Data'!D107))="","",OFFSET('Sanitation Data'!$D$32,0,10*ROW('Sanitation Data'!D107)))</f>
        <v/>
      </c>
      <c r="CP113" s="291" t="str">
        <f ca="true">+IF(OFFSET('Sanitation Data'!$E$28,0,10*ROW('Sanitation Data'!E107))="","",OFFSET('Sanitation Data'!$E$28,0,10*ROW('Sanitation Data'!E107)))</f>
        <v/>
      </c>
      <c r="CQ113" s="291" t="str">
        <f ca="true">+IF(OFFSET('Sanitation Data'!$E$29,0,10*ROW('Sanitation Data'!E107))="","",OFFSET('Sanitation Data'!$E$29,0,10*ROW('Sanitation Data'!E107)))</f>
        <v/>
      </c>
      <c r="CR113" s="291" t="str">
        <f ca="true">+IF(OFFSET('Sanitation Data'!$E$30,0,10*ROW('Sanitation Data'!E107))="","",OFFSET('Sanitation Data'!$E$30,0,10*ROW('Sanitation Data'!E107)))</f>
        <v/>
      </c>
      <c r="CS113" s="291" t="str">
        <f ca="true">+IF(OFFSET('Sanitation Data'!$E$31,0,10*ROW('Sanitation Data'!E107))="","",OFFSET('Sanitation Data'!$E$31,0,10*ROW('Sanitation Data'!E107)))</f>
        <v/>
      </c>
      <c r="CT113" s="291" t="str">
        <f ca="true">+IF(OFFSET('Sanitation Data'!$E$32,0,10*ROW('Sanitation Data'!E107))="","",OFFSET('Sanitation Data'!$E$32,0,10*ROW('Sanitation Data'!E107)))</f>
        <v/>
      </c>
      <c r="CU113" s="291" t="str">
        <f ca="true">+IF(OFFSET('Sanitation Data'!$F$28,0,10*ROW('Sanitation Data'!F107))="","",OFFSET('Sanitation Data'!$F$28,0,10*ROW('Sanitation Data'!F107)))</f>
        <v/>
      </c>
      <c r="CV113" s="291" t="str">
        <f ca="true">+IF(OFFSET('Sanitation Data'!$F$29,0,10*ROW('Sanitation Data'!F107))="","",OFFSET('Sanitation Data'!$F$29,0,10*ROW('Sanitation Data'!F107)))</f>
        <v/>
      </c>
      <c r="CW113" s="291" t="str">
        <f ca="true">+IF(OFFSET('Sanitation Data'!$F$30,0,10*ROW('Sanitation Data'!F107))="","",OFFSET('Sanitation Data'!$F$30,0,10*ROW('Sanitation Data'!F107)))</f>
        <v/>
      </c>
      <c r="CX113" s="291" t="str">
        <f ca="true">+IF(OFFSET('Sanitation Data'!$F$31,0,10*ROW('Sanitation Data'!F107))="","",OFFSET('Sanitation Data'!$F$31,0,10*ROW('Sanitation Data'!F107)))</f>
        <v/>
      </c>
      <c r="CY113" s="291" t="str">
        <f ca="true">+IF(OFFSET('Sanitation Data'!$F$32,0,10*ROW('Sanitation Data'!F107))="","",OFFSET('Sanitation Data'!$F$32,0,10*ROW('Sanitation Data'!F107)))</f>
        <v/>
      </c>
      <c r="CZ113" s="291" t="str">
        <f ca="true">+IF(OFFSET('Sanitation Data'!$G$28,0,10*ROW('Sanitation Data'!G107))="","",OFFSET('Sanitation Data'!$G$28,0,10*ROW('Sanitation Data'!G107)))</f>
        <v/>
      </c>
      <c r="DA113" s="291" t="str">
        <f ca="true">+IF(OFFSET('Sanitation Data'!$G$29,0,10*ROW('Sanitation Data'!G107))="","",OFFSET('Sanitation Data'!$G$29,0,10*ROW('Sanitation Data'!G107)))</f>
        <v/>
      </c>
      <c r="DB113" s="291" t="str">
        <f ca="true">+IF(OFFSET('Sanitation Data'!$G$30,0,10*ROW('Sanitation Data'!G107))="","",OFFSET('Sanitation Data'!$G$30,0,10*ROW('Sanitation Data'!G107)))</f>
        <v/>
      </c>
      <c r="DC113" s="291" t="str">
        <f ca="true">+IF(OFFSET('Sanitation Data'!$G$31,0,10*ROW('Sanitation Data'!G107))="","",OFFSET('Sanitation Data'!$G$31,0,10*ROW('Sanitation Data'!G107)))</f>
        <v/>
      </c>
      <c r="DD113" s="291" t="str">
        <f ca="true">+IF(OFFSET('Sanitation Data'!$G$32,0,10*ROW('Sanitation Data'!G107))="","",OFFSET('Sanitation Data'!$G$32,0,10*ROW('Sanitation Data'!G107)))</f>
        <v/>
      </c>
      <c r="DE113" s="291" t="str">
        <f ca="true">+IF(OFFSET('Sanitation Data'!$H$28,0,10*ROW('Sanitation Data'!H107))="","",OFFSET('Sanitation Data'!$H$28,0,10*ROW('Sanitation Data'!H107)))</f>
        <v/>
      </c>
      <c r="DF113" s="291" t="str">
        <f ca="true">+IF(OFFSET('Sanitation Data'!$H$29,0,10*ROW('Sanitation Data'!H107))="","",OFFSET('Sanitation Data'!$H$29,0,10*ROW('Sanitation Data'!H107)))</f>
        <v/>
      </c>
      <c r="DG113" s="291" t="str">
        <f ca="true">+IF(OFFSET('Sanitation Data'!$H$30,0,10*ROW('Sanitation Data'!H107))="","",OFFSET('Sanitation Data'!$H$30,0,10*ROW('Sanitation Data'!H107)))</f>
        <v/>
      </c>
      <c r="DH113" s="291" t="str">
        <f ca="true">+IF(OFFSET('Sanitation Data'!$H$31,0,10*ROW('Sanitation Data'!H107))="","",OFFSET('Sanitation Data'!$H$31,0,10*ROW('Sanitation Data'!H107)))</f>
        <v/>
      </c>
      <c r="DI113" s="291" t="str">
        <f ca="true">+IF(OFFSET('Sanitation Data'!$H$32,0,10*ROW('Sanitation Data'!H107))="","",OFFSET('Sanitation Data'!$H$32,0,10*ROW('Sanitation Data'!H107)))</f>
        <v/>
      </c>
      <c r="DJ113" s="291" t="str">
        <f ca="true">+IF(OFFSET('Sanitation Data'!$I$28,0,10*ROW('Sanitation Data'!I107))="","",OFFSET('Sanitation Data'!$I$28,0,10*ROW('Sanitation Data'!I107)))</f>
        <v/>
      </c>
      <c r="DK113" s="291" t="str">
        <f ca="true">+IF(OFFSET('Sanitation Data'!$I$29,0,10*ROW('Sanitation Data'!I107))="","",OFFSET('Sanitation Data'!$I$29,0,10*ROW('Sanitation Data'!I107)))</f>
        <v/>
      </c>
      <c r="DL113" s="291" t="str">
        <f ca="true">+IF(OFFSET('Sanitation Data'!$I$30,0,10*ROW('Sanitation Data'!I107))="","",OFFSET('Sanitation Data'!$I$30,0,10*ROW('Sanitation Data'!I107)))</f>
        <v/>
      </c>
      <c r="DM113" s="291" t="str">
        <f ca="true">+IF(OFFSET('Sanitation Data'!$I$31,0,10*ROW('Sanitation Data'!I107))="","",OFFSET('Sanitation Data'!$I$31,0,10*ROW('Sanitation Data'!I107)))</f>
        <v/>
      </c>
      <c r="DN113" s="291" t="str">
        <f ca="true">+IF(OFFSET('Sanitation Data'!$I$32,0,10*ROW('Sanitation Data'!I107))="","",OFFSET('Sanitation Data'!$I$32,0,10*ROW('Sanitation Data'!I107)))</f>
        <v/>
      </c>
      <c r="DO113" s="291" t="str">
        <f ca="true">+IF(OFFSET('Hygiene Data'!$D$11,0,10*ROW('Hygiene Data'!D107))="","",OFFSET('Hygiene Data'!$D$11,0,10*ROW('Hygiene Data'!D107)))</f>
        <v/>
      </c>
      <c r="DP113" s="291" t="str">
        <f ca="true">+IF(OFFSET('Hygiene Data'!$D$12,0,10*ROW('Hygiene Data'!D107))="","",OFFSET('Hygiene Data'!$D$12,0,10*ROW('Hygiene Data'!D107)))</f>
        <v/>
      </c>
      <c r="DQ113" s="291" t="str">
        <f ca="true">+IF(OFFSET('Hygiene Data'!$D$13,0,10*ROW('Hygiene Data'!D107))="","",OFFSET('Hygiene Data'!$D$13,0,10*ROW('Hygiene Data'!D107)))</f>
        <v/>
      </c>
      <c r="DR113" s="291" t="str">
        <f ca="true">+IF(OFFSET('Hygiene Data'!$E$11,0,10*ROW('Hygiene Data'!E107))="","",OFFSET('Hygiene Data'!$E$11,0,10*ROW('Hygiene Data'!E107)))</f>
        <v/>
      </c>
      <c r="DS113" s="291" t="str">
        <f ca="true">+IF(OFFSET('Hygiene Data'!$E$12,0,10*ROW('Hygiene Data'!E107))="","",OFFSET('Hygiene Data'!$E$12,0,10*ROW('Hygiene Data'!E107)))</f>
        <v/>
      </c>
      <c r="DT113" s="291" t="str">
        <f ca="true">+IF(OFFSET('Hygiene Data'!$E$13,0,10*ROW('Hygiene Data'!E107))="","",OFFSET('Hygiene Data'!$E$13,0,10*ROW('Hygiene Data'!E107)))</f>
        <v/>
      </c>
      <c r="DU113" s="291" t="str">
        <f ca="true">+IF(OFFSET('Hygiene Data'!$F$11,0,10*ROW('Hygiene Data'!F107))="","",OFFSET('Hygiene Data'!$F$11,0,10*ROW('Hygiene Data'!F107)))</f>
        <v/>
      </c>
      <c r="DV113" s="291" t="str">
        <f ca="true">+IF(OFFSET('Hygiene Data'!$F$12,0,10*ROW('Hygiene Data'!F107))="","",OFFSET('Hygiene Data'!$F$12,0,10*ROW('Hygiene Data'!F107)))</f>
        <v/>
      </c>
      <c r="DW113" s="291" t="str">
        <f ca="true">+IF(OFFSET('Hygiene Data'!$F$13,0,10*ROW('Hygiene Data'!F107))="","",OFFSET('Hygiene Data'!$F$13,0,10*ROW('Hygiene Data'!F107)))</f>
        <v/>
      </c>
      <c r="DX113" s="291" t="str">
        <f ca="true">+IF(OFFSET('Hygiene Data'!$G$11,0,10*ROW('Hygiene Data'!G107))="","",OFFSET('Hygiene Data'!$G$11,0,10*ROW('Hygiene Data'!G107)))</f>
        <v/>
      </c>
      <c r="DY113" s="291" t="str">
        <f ca="true">+IF(OFFSET('Hygiene Data'!$G$12,0,10*ROW('Hygiene Data'!G107))="","",OFFSET('Hygiene Data'!$G$12,0,10*ROW('Hygiene Data'!G107)))</f>
        <v/>
      </c>
      <c r="DZ113" s="291" t="str">
        <f ca="true">+IF(OFFSET('Hygiene Data'!$G$13,0,10*ROW('Hygiene Data'!G107))="","",OFFSET('Hygiene Data'!$G$13,0,10*ROW('Hygiene Data'!G107)))</f>
        <v/>
      </c>
      <c r="EA113" s="291" t="str">
        <f ca="true">+IF(OFFSET('Hygiene Data'!$H$11,0,10*ROW('Hygiene Data'!H107))="","",OFFSET('Hygiene Data'!$H$11,0,10*ROW('Hygiene Data'!H107)))</f>
        <v/>
      </c>
      <c r="EB113" s="291" t="str">
        <f ca="true">+IF(OFFSET('Hygiene Data'!$H$12,0,10*ROW('Hygiene Data'!H107))="","",OFFSET('Hygiene Data'!$H$12,0,10*ROW('Hygiene Data'!H107)))</f>
        <v/>
      </c>
      <c r="EC113" s="291" t="str">
        <f ca="true">+IF(OFFSET('Hygiene Data'!$H$13,0,10*ROW('Hygiene Data'!H107))="","",OFFSET('Hygiene Data'!$H$13,0,10*ROW('Hygiene Data'!H107)))</f>
        <v/>
      </c>
      <c r="ED113" s="291" t="str">
        <f ca="true">+IF(OFFSET('Hygiene Data'!$I$11,0,10*ROW('Hygiene Data'!I107))="","",OFFSET('Hygiene Data'!$I$11,0,10*ROW('Hygiene Data'!I107)))</f>
        <v/>
      </c>
      <c r="EE113" s="291" t="str">
        <f ca="true">+IF(OFFSET('Hygiene Data'!$I$12,0,10*ROW('Hygiene Data'!I107))="","",OFFSET('Hygiene Data'!$I$12,0,10*ROW('Hygiene Data'!I107)))</f>
        <v/>
      </c>
      <c r="EF113" s="291"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7"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91"/>
      <c r="BS114" s="291" t="str">
        <f ca="true">+IF(OFFSET('Water Data'!$D$27,0,10*ROW('Water Data'!D108))="","",OFFSET('Water Data'!$D$27,0,10*ROW('Water Data'!D108)))</f>
        <v/>
      </c>
      <c r="BT114" s="291" t="str">
        <f ca="true">+IF(OFFSET('Water Data'!$D$28,0,10*ROW('Water Data'!D108))="","",OFFSET('Water Data'!$D$28,0,10*ROW('Water Data'!D108)))</f>
        <v/>
      </c>
      <c r="BU114" s="291" t="str">
        <f ca="true">+IF(OFFSET('Water Data'!$D$29,0,10*ROW('Water Data'!D108))="","",OFFSET('Water Data'!$D$29,0,10*ROW('Water Data'!D108)))</f>
        <v/>
      </c>
      <c r="BV114" s="291" t="str">
        <f ca="true">+IF(OFFSET('Water Data'!$E$27,0,10*ROW('Water Data'!E108))="","",OFFSET('Water Data'!$E$27,0,10*ROW('Water Data'!E108)))</f>
        <v/>
      </c>
      <c r="BW114" s="291" t="str">
        <f ca="true">+IF(OFFSET('Water Data'!$E$28,0,10*ROW('Water Data'!E108))="","",OFFSET('Water Data'!$E$28,0,10*ROW('Water Data'!E108)))</f>
        <v/>
      </c>
      <c r="BX114" s="291" t="str">
        <f ca="true">+IF(OFFSET('Water Data'!$E$29,0,10*ROW('Water Data'!E108))="","",OFFSET('Water Data'!$E$29,0,10*ROW('Water Data'!E108)))</f>
        <v/>
      </c>
      <c r="BY114" s="291" t="str">
        <f ca="true">+IF(OFFSET('Water Data'!$F$27,0,10*ROW('Water Data'!F108))="","",OFFSET('Water Data'!$F$27,0,10*ROW('Water Data'!F108)))</f>
        <v/>
      </c>
      <c r="BZ114" s="291" t="str">
        <f ca="true">+IF(OFFSET('Water Data'!$F$28,0,10*ROW('Water Data'!F108))="","",OFFSET('Water Data'!$F$28,0,10*ROW('Water Data'!F108)))</f>
        <v/>
      </c>
      <c r="CA114" s="291" t="str">
        <f ca="true">+IF(OFFSET('Water Data'!$F$29,0,10*ROW('Water Data'!F108))="","",OFFSET('Water Data'!$F$29,0,10*ROW('Water Data'!F108)))</f>
        <v/>
      </c>
      <c r="CB114" s="291" t="str">
        <f ca="true">+IF(OFFSET('Water Data'!$G$27,0,10*ROW('Water Data'!G108))="","",OFFSET('Water Data'!$G$27,0,10*ROW('Water Data'!G108)))</f>
        <v/>
      </c>
      <c r="CC114" s="291" t="str">
        <f ca="true">+IF(OFFSET('Water Data'!$G$28,0,10*ROW('Water Data'!G108))="","",OFFSET('Water Data'!$G$28,0,10*ROW('Water Data'!G108)))</f>
        <v/>
      </c>
      <c r="CD114" s="291" t="str">
        <f ca="true">+IF(OFFSET('Water Data'!$G$29,0,10*ROW('Water Data'!G108))="","",OFFSET('Water Data'!$G$29,0,10*ROW('Water Data'!G108)))</f>
        <v/>
      </c>
      <c r="CE114" s="291" t="str">
        <f ca="true">+IF(OFFSET('Water Data'!$H$27,0,10*ROW('Water Data'!H108))="","",OFFSET('Water Data'!$H$27,0,10*ROW('Water Data'!H108)))</f>
        <v/>
      </c>
      <c r="CF114" s="291" t="str">
        <f ca="true">+IF(OFFSET('Water Data'!$H$28,0,10*ROW('Water Data'!H108))="","",OFFSET('Water Data'!$H$28,0,10*ROW('Water Data'!H108)))</f>
        <v/>
      </c>
      <c r="CG114" s="291" t="str">
        <f ca="true">+IF(OFFSET('Water Data'!$H$29,0,10*ROW('Water Data'!H108))="","",OFFSET('Water Data'!$H$29,0,10*ROW('Water Data'!H108)))</f>
        <v/>
      </c>
      <c r="CH114" s="291" t="str">
        <f ca="true">+IF(OFFSET('Water Data'!$I$27,0,10*ROW('Water Data'!I108))="","",OFFSET('Water Data'!$I$27,0,10*ROW('Water Data'!I108)))</f>
        <v/>
      </c>
      <c r="CI114" s="291" t="str">
        <f ca="true">+IF(OFFSET('Water Data'!$I$28,0,10*ROW('Water Data'!I108))="","",OFFSET('Water Data'!$I$28,0,10*ROW('Water Data'!I108)))</f>
        <v/>
      </c>
      <c r="CJ114" s="291" t="str">
        <f ca="true">+IF(OFFSET('Water Data'!$I$29,0,10*ROW('Water Data'!I108))="","",OFFSET('Water Data'!$I$29,0,10*ROW('Water Data'!I108)))</f>
        <v/>
      </c>
      <c r="CK114" s="291" t="str">
        <f ca="true">+IF(OFFSET('Sanitation Data'!$D$28,0,10*ROW('Sanitation Data'!D108))="","",OFFSET('Sanitation Data'!$D$28,0,10*ROW('Sanitation Data'!D108)))</f>
        <v/>
      </c>
      <c r="CL114" s="291" t="str">
        <f ca="true">+IF(OFFSET('Sanitation Data'!$D$29,0,10*ROW('Sanitation Data'!D108))="","",OFFSET('Sanitation Data'!$D$29,0,10*ROW('Sanitation Data'!D108)))</f>
        <v/>
      </c>
      <c r="CM114" s="291" t="str">
        <f ca="true">+IF(OFFSET('Sanitation Data'!$D$30,0,10*ROW('Sanitation Data'!D108))="","",OFFSET('Sanitation Data'!$D$30,0,10*ROW('Sanitation Data'!D108)))</f>
        <v/>
      </c>
      <c r="CN114" s="291" t="str">
        <f ca="true">+IF(OFFSET('Sanitation Data'!$D$31,0,10*ROW('Sanitation Data'!D108))="","",OFFSET('Sanitation Data'!$D$31,0,10*ROW('Sanitation Data'!D108)))</f>
        <v/>
      </c>
      <c r="CO114" s="291" t="str">
        <f ca="true">+IF(OFFSET('Sanitation Data'!$D$32,0,10*ROW('Sanitation Data'!D108))="","",OFFSET('Sanitation Data'!$D$32,0,10*ROW('Sanitation Data'!D108)))</f>
        <v/>
      </c>
      <c r="CP114" s="291" t="str">
        <f ca="true">+IF(OFFSET('Sanitation Data'!$E$28,0,10*ROW('Sanitation Data'!E108))="","",OFFSET('Sanitation Data'!$E$28,0,10*ROW('Sanitation Data'!E108)))</f>
        <v/>
      </c>
      <c r="CQ114" s="291" t="str">
        <f ca="true">+IF(OFFSET('Sanitation Data'!$E$29,0,10*ROW('Sanitation Data'!E108))="","",OFFSET('Sanitation Data'!$E$29,0,10*ROW('Sanitation Data'!E108)))</f>
        <v/>
      </c>
      <c r="CR114" s="291" t="str">
        <f ca="true">+IF(OFFSET('Sanitation Data'!$E$30,0,10*ROW('Sanitation Data'!E108))="","",OFFSET('Sanitation Data'!$E$30,0,10*ROW('Sanitation Data'!E108)))</f>
        <v/>
      </c>
      <c r="CS114" s="291" t="str">
        <f ca="true">+IF(OFFSET('Sanitation Data'!$E$31,0,10*ROW('Sanitation Data'!E108))="","",OFFSET('Sanitation Data'!$E$31,0,10*ROW('Sanitation Data'!E108)))</f>
        <v/>
      </c>
      <c r="CT114" s="291" t="str">
        <f ca="true">+IF(OFFSET('Sanitation Data'!$E$32,0,10*ROW('Sanitation Data'!E108))="","",OFFSET('Sanitation Data'!$E$32,0,10*ROW('Sanitation Data'!E108)))</f>
        <v/>
      </c>
      <c r="CU114" s="291" t="str">
        <f ca="true">+IF(OFFSET('Sanitation Data'!$F$28,0,10*ROW('Sanitation Data'!F108))="","",OFFSET('Sanitation Data'!$F$28,0,10*ROW('Sanitation Data'!F108)))</f>
        <v/>
      </c>
      <c r="CV114" s="291" t="str">
        <f ca="true">+IF(OFFSET('Sanitation Data'!$F$29,0,10*ROW('Sanitation Data'!F108))="","",OFFSET('Sanitation Data'!$F$29,0,10*ROW('Sanitation Data'!F108)))</f>
        <v/>
      </c>
      <c r="CW114" s="291" t="str">
        <f ca="true">+IF(OFFSET('Sanitation Data'!$F$30,0,10*ROW('Sanitation Data'!F108))="","",OFFSET('Sanitation Data'!$F$30,0,10*ROW('Sanitation Data'!F108)))</f>
        <v/>
      </c>
      <c r="CX114" s="291" t="str">
        <f ca="true">+IF(OFFSET('Sanitation Data'!$F$31,0,10*ROW('Sanitation Data'!F108))="","",OFFSET('Sanitation Data'!$F$31,0,10*ROW('Sanitation Data'!F108)))</f>
        <v/>
      </c>
      <c r="CY114" s="291" t="str">
        <f ca="true">+IF(OFFSET('Sanitation Data'!$F$32,0,10*ROW('Sanitation Data'!F108))="","",OFFSET('Sanitation Data'!$F$32,0,10*ROW('Sanitation Data'!F108)))</f>
        <v/>
      </c>
      <c r="CZ114" s="291" t="str">
        <f ca="true">+IF(OFFSET('Sanitation Data'!$G$28,0,10*ROW('Sanitation Data'!G108))="","",OFFSET('Sanitation Data'!$G$28,0,10*ROW('Sanitation Data'!G108)))</f>
        <v/>
      </c>
      <c r="DA114" s="291" t="str">
        <f ca="true">+IF(OFFSET('Sanitation Data'!$G$29,0,10*ROW('Sanitation Data'!G108))="","",OFFSET('Sanitation Data'!$G$29,0,10*ROW('Sanitation Data'!G108)))</f>
        <v/>
      </c>
      <c r="DB114" s="291" t="str">
        <f ca="true">+IF(OFFSET('Sanitation Data'!$G$30,0,10*ROW('Sanitation Data'!G108))="","",OFFSET('Sanitation Data'!$G$30,0,10*ROW('Sanitation Data'!G108)))</f>
        <v/>
      </c>
      <c r="DC114" s="291" t="str">
        <f ca="true">+IF(OFFSET('Sanitation Data'!$G$31,0,10*ROW('Sanitation Data'!G108))="","",OFFSET('Sanitation Data'!$G$31,0,10*ROW('Sanitation Data'!G108)))</f>
        <v/>
      </c>
      <c r="DD114" s="291" t="str">
        <f ca="true">+IF(OFFSET('Sanitation Data'!$G$32,0,10*ROW('Sanitation Data'!G108))="","",OFFSET('Sanitation Data'!$G$32,0,10*ROW('Sanitation Data'!G108)))</f>
        <v/>
      </c>
      <c r="DE114" s="291" t="str">
        <f ca="true">+IF(OFFSET('Sanitation Data'!$H$28,0,10*ROW('Sanitation Data'!H108))="","",OFFSET('Sanitation Data'!$H$28,0,10*ROW('Sanitation Data'!H108)))</f>
        <v/>
      </c>
      <c r="DF114" s="291" t="str">
        <f ca="true">+IF(OFFSET('Sanitation Data'!$H$29,0,10*ROW('Sanitation Data'!H108))="","",OFFSET('Sanitation Data'!$H$29,0,10*ROW('Sanitation Data'!H108)))</f>
        <v/>
      </c>
      <c r="DG114" s="291" t="str">
        <f ca="true">+IF(OFFSET('Sanitation Data'!$H$30,0,10*ROW('Sanitation Data'!H108))="","",OFFSET('Sanitation Data'!$H$30,0,10*ROW('Sanitation Data'!H108)))</f>
        <v/>
      </c>
      <c r="DH114" s="291" t="str">
        <f ca="true">+IF(OFFSET('Sanitation Data'!$H$31,0,10*ROW('Sanitation Data'!H108))="","",OFFSET('Sanitation Data'!$H$31,0,10*ROW('Sanitation Data'!H108)))</f>
        <v/>
      </c>
      <c r="DI114" s="291" t="str">
        <f ca="true">+IF(OFFSET('Sanitation Data'!$H$32,0,10*ROW('Sanitation Data'!H108))="","",OFFSET('Sanitation Data'!$H$32,0,10*ROW('Sanitation Data'!H108)))</f>
        <v/>
      </c>
      <c r="DJ114" s="291" t="str">
        <f ca="true">+IF(OFFSET('Sanitation Data'!$I$28,0,10*ROW('Sanitation Data'!I108))="","",OFFSET('Sanitation Data'!$I$28,0,10*ROW('Sanitation Data'!I108)))</f>
        <v/>
      </c>
      <c r="DK114" s="291" t="str">
        <f ca="true">+IF(OFFSET('Sanitation Data'!$I$29,0,10*ROW('Sanitation Data'!I108))="","",OFFSET('Sanitation Data'!$I$29,0,10*ROW('Sanitation Data'!I108)))</f>
        <v/>
      </c>
      <c r="DL114" s="291" t="str">
        <f ca="true">+IF(OFFSET('Sanitation Data'!$I$30,0,10*ROW('Sanitation Data'!I108))="","",OFFSET('Sanitation Data'!$I$30,0,10*ROW('Sanitation Data'!I108)))</f>
        <v/>
      </c>
      <c r="DM114" s="291" t="str">
        <f ca="true">+IF(OFFSET('Sanitation Data'!$I$31,0,10*ROW('Sanitation Data'!I108))="","",OFFSET('Sanitation Data'!$I$31,0,10*ROW('Sanitation Data'!I108)))</f>
        <v/>
      </c>
      <c r="DN114" s="291" t="str">
        <f ca="true">+IF(OFFSET('Sanitation Data'!$I$32,0,10*ROW('Sanitation Data'!I108))="","",OFFSET('Sanitation Data'!$I$32,0,10*ROW('Sanitation Data'!I108)))</f>
        <v/>
      </c>
      <c r="DO114" s="291" t="str">
        <f ca="true">+IF(OFFSET('Hygiene Data'!$D$11,0,10*ROW('Hygiene Data'!D108))="","",OFFSET('Hygiene Data'!$D$11,0,10*ROW('Hygiene Data'!D108)))</f>
        <v/>
      </c>
      <c r="DP114" s="291" t="str">
        <f ca="true">+IF(OFFSET('Hygiene Data'!$D$12,0,10*ROW('Hygiene Data'!D108))="","",OFFSET('Hygiene Data'!$D$12,0,10*ROW('Hygiene Data'!D108)))</f>
        <v/>
      </c>
      <c r="DQ114" s="291" t="str">
        <f ca="true">+IF(OFFSET('Hygiene Data'!$D$13,0,10*ROW('Hygiene Data'!D108))="","",OFFSET('Hygiene Data'!$D$13,0,10*ROW('Hygiene Data'!D108)))</f>
        <v/>
      </c>
      <c r="DR114" s="291" t="str">
        <f ca="true">+IF(OFFSET('Hygiene Data'!$E$11,0,10*ROW('Hygiene Data'!E108))="","",OFFSET('Hygiene Data'!$E$11,0,10*ROW('Hygiene Data'!E108)))</f>
        <v/>
      </c>
      <c r="DS114" s="291" t="str">
        <f ca="true">+IF(OFFSET('Hygiene Data'!$E$12,0,10*ROW('Hygiene Data'!E108))="","",OFFSET('Hygiene Data'!$E$12,0,10*ROW('Hygiene Data'!E108)))</f>
        <v/>
      </c>
      <c r="DT114" s="291" t="str">
        <f ca="true">+IF(OFFSET('Hygiene Data'!$E$13,0,10*ROW('Hygiene Data'!E108))="","",OFFSET('Hygiene Data'!$E$13,0,10*ROW('Hygiene Data'!E108)))</f>
        <v/>
      </c>
      <c r="DU114" s="291" t="str">
        <f ca="true">+IF(OFFSET('Hygiene Data'!$F$11,0,10*ROW('Hygiene Data'!F108))="","",OFFSET('Hygiene Data'!$F$11,0,10*ROW('Hygiene Data'!F108)))</f>
        <v/>
      </c>
      <c r="DV114" s="291" t="str">
        <f ca="true">+IF(OFFSET('Hygiene Data'!$F$12,0,10*ROW('Hygiene Data'!F108))="","",OFFSET('Hygiene Data'!$F$12,0,10*ROW('Hygiene Data'!F108)))</f>
        <v/>
      </c>
      <c r="DW114" s="291" t="str">
        <f ca="true">+IF(OFFSET('Hygiene Data'!$F$13,0,10*ROW('Hygiene Data'!F108))="","",OFFSET('Hygiene Data'!$F$13,0,10*ROW('Hygiene Data'!F108)))</f>
        <v/>
      </c>
      <c r="DX114" s="291" t="str">
        <f ca="true">+IF(OFFSET('Hygiene Data'!$G$11,0,10*ROW('Hygiene Data'!G108))="","",OFFSET('Hygiene Data'!$G$11,0,10*ROW('Hygiene Data'!G108)))</f>
        <v/>
      </c>
      <c r="DY114" s="291" t="str">
        <f ca="true">+IF(OFFSET('Hygiene Data'!$G$12,0,10*ROW('Hygiene Data'!G108))="","",OFFSET('Hygiene Data'!$G$12,0,10*ROW('Hygiene Data'!G108)))</f>
        <v/>
      </c>
      <c r="DZ114" s="291" t="str">
        <f ca="true">+IF(OFFSET('Hygiene Data'!$G$13,0,10*ROW('Hygiene Data'!G108))="","",OFFSET('Hygiene Data'!$G$13,0,10*ROW('Hygiene Data'!G108)))</f>
        <v/>
      </c>
      <c r="EA114" s="291" t="str">
        <f ca="true">+IF(OFFSET('Hygiene Data'!$H$11,0,10*ROW('Hygiene Data'!H108))="","",OFFSET('Hygiene Data'!$H$11,0,10*ROW('Hygiene Data'!H108)))</f>
        <v/>
      </c>
      <c r="EB114" s="291" t="str">
        <f ca="true">+IF(OFFSET('Hygiene Data'!$H$12,0,10*ROW('Hygiene Data'!H108))="","",OFFSET('Hygiene Data'!$H$12,0,10*ROW('Hygiene Data'!H108)))</f>
        <v/>
      </c>
      <c r="EC114" s="291" t="str">
        <f ca="true">+IF(OFFSET('Hygiene Data'!$H$13,0,10*ROW('Hygiene Data'!H108))="","",OFFSET('Hygiene Data'!$H$13,0,10*ROW('Hygiene Data'!H108)))</f>
        <v/>
      </c>
      <c r="ED114" s="291" t="str">
        <f ca="true">+IF(OFFSET('Hygiene Data'!$I$11,0,10*ROW('Hygiene Data'!I108))="","",OFFSET('Hygiene Data'!$I$11,0,10*ROW('Hygiene Data'!I108)))</f>
        <v/>
      </c>
      <c r="EE114" s="291" t="str">
        <f ca="true">+IF(OFFSET('Hygiene Data'!$I$12,0,10*ROW('Hygiene Data'!I108))="","",OFFSET('Hygiene Data'!$I$12,0,10*ROW('Hygiene Data'!I108)))</f>
        <v/>
      </c>
      <c r="EF114" s="291"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7"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91"/>
      <c r="BS115" s="291" t="str">
        <f ca="true">+IF(OFFSET('Water Data'!$D$27,0,10*ROW('Water Data'!D109))="","",OFFSET('Water Data'!$D$27,0,10*ROW('Water Data'!D109)))</f>
        <v/>
      </c>
      <c r="BT115" s="291" t="str">
        <f ca="true">+IF(OFFSET('Water Data'!$D$28,0,10*ROW('Water Data'!D109))="","",OFFSET('Water Data'!$D$28,0,10*ROW('Water Data'!D109)))</f>
        <v/>
      </c>
      <c r="BU115" s="291" t="str">
        <f ca="true">+IF(OFFSET('Water Data'!$D$29,0,10*ROW('Water Data'!D109))="","",OFFSET('Water Data'!$D$29,0,10*ROW('Water Data'!D109)))</f>
        <v/>
      </c>
      <c r="BV115" s="291" t="str">
        <f ca="true">+IF(OFFSET('Water Data'!$E$27,0,10*ROW('Water Data'!E109))="","",OFFSET('Water Data'!$E$27,0,10*ROW('Water Data'!E109)))</f>
        <v/>
      </c>
      <c r="BW115" s="291" t="str">
        <f ca="true">+IF(OFFSET('Water Data'!$E$28,0,10*ROW('Water Data'!E109))="","",OFFSET('Water Data'!$E$28,0,10*ROW('Water Data'!E109)))</f>
        <v/>
      </c>
      <c r="BX115" s="291" t="str">
        <f ca="true">+IF(OFFSET('Water Data'!$E$29,0,10*ROW('Water Data'!E109))="","",OFFSET('Water Data'!$E$29,0,10*ROW('Water Data'!E109)))</f>
        <v/>
      </c>
      <c r="BY115" s="291" t="str">
        <f ca="true">+IF(OFFSET('Water Data'!$F$27,0,10*ROW('Water Data'!F109))="","",OFFSET('Water Data'!$F$27,0,10*ROW('Water Data'!F109)))</f>
        <v/>
      </c>
      <c r="BZ115" s="291" t="str">
        <f ca="true">+IF(OFFSET('Water Data'!$F$28,0,10*ROW('Water Data'!F109))="","",OFFSET('Water Data'!$F$28,0,10*ROW('Water Data'!F109)))</f>
        <v/>
      </c>
      <c r="CA115" s="291" t="str">
        <f ca="true">+IF(OFFSET('Water Data'!$F$29,0,10*ROW('Water Data'!F109))="","",OFFSET('Water Data'!$F$29,0,10*ROW('Water Data'!F109)))</f>
        <v/>
      </c>
      <c r="CB115" s="291" t="str">
        <f ca="true">+IF(OFFSET('Water Data'!$G$27,0,10*ROW('Water Data'!G109))="","",OFFSET('Water Data'!$G$27,0,10*ROW('Water Data'!G109)))</f>
        <v/>
      </c>
      <c r="CC115" s="291" t="str">
        <f ca="true">+IF(OFFSET('Water Data'!$G$28,0,10*ROW('Water Data'!G109))="","",OFFSET('Water Data'!$G$28,0,10*ROW('Water Data'!G109)))</f>
        <v/>
      </c>
      <c r="CD115" s="291" t="str">
        <f ca="true">+IF(OFFSET('Water Data'!$G$29,0,10*ROW('Water Data'!G109))="","",OFFSET('Water Data'!$G$29,0,10*ROW('Water Data'!G109)))</f>
        <v/>
      </c>
      <c r="CE115" s="291" t="str">
        <f ca="true">+IF(OFFSET('Water Data'!$H$27,0,10*ROW('Water Data'!H109))="","",OFFSET('Water Data'!$H$27,0,10*ROW('Water Data'!H109)))</f>
        <v/>
      </c>
      <c r="CF115" s="291" t="str">
        <f ca="true">+IF(OFFSET('Water Data'!$H$28,0,10*ROW('Water Data'!H109))="","",OFFSET('Water Data'!$H$28,0,10*ROW('Water Data'!H109)))</f>
        <v/>
      </c>
      <c r="CG115" s="291" t="str">
        <f ca="true">+IF(OFFSET('Water Data'!$H$29,0,10*ROW('Water Data'!H109))="","",OFFSET('Water Data'!$H$29,0,10*ROW('Water Data'!H109)))</f>
        <v/>
      </c>
      <c r="CH115" s="291" t="str">
        <f ca="true">+IF(OFFSET('Water Data'!$I$27,0,10*ROW('Water Data'!I109))="","",OFFSET('Water Data'!$I$27,0,10*ROW('Water Data'!I109)))</f>
        <v/>
      </c>
      <c r="CI115" s="291" t="str">
        <f ca="true">+IF(OFFSET('Water Data'!$I$28,0,10*ROW('Water Data'!I109))="","",OFFSET('Water Data'!$I$28,0,10*ROW('Water Data'!I109)))</f>
        <v/>
      </c>
      <c r="CJ115" s="291" t="str">
        <f ca="true">+IF(OFFSET('Water Data'!$I$29,0,10*ROW('Water Data'!I109))="","",OFFSET('Water Data'!$I$29,0,10*ROW('Water Data'!I109)))</f>
        <v/>
      </c>
      <c r="CK115" s="291" t="str">
        <f ca="true">+IF(OFFSET('Sanitation Data'!$D$28,0,10*ROW('Sanitation Data'!D109))="","",OFFSET('Sanitation Data'!$D$28,0,10*ROW('Sanitation Data'!D109)))</f>
        <v/>
      </c>
      <c r="CL115" s="291" t="str">
        <f ca="true">+IF(OFFSET('Sanitation Data'!$D$29,0,10*ROW('Sanitation Data'!D109))="","",OFFSET('Sanitation Data'!$D$29,0,10*ROW('Sanitation Data'!D109)))</f>
        <v/>
      </c>
      <c r="CM115" s="291" t="str">
        <f ca="true">+IF(OFFSET('Sanitation Data'!$D$30,0,10*ROW('Sanitation Data'!D109))="","",OFFSET('Sanitation Data'!$D$30,0,10*ROW('Sanitation Data'!D109)))</f>
        <v/>
      </c>
      <c r="CN115" s="291" t="str">
        <f ca="true">+IF(OFFSET('Sanitation Data'!$D$31,0,10*ROW('Sanitation Data'!D109))="","",OFFSET('Sanitation Data'!$D$31,0,10*ROW('Sanitation Data'!D109)))</f>
        <v/>
      </c>
      <c r="CO115" s="291" t="str">
        <f ca="true">+IF(OFFSET('Sanitation Data'!$D$32,0,10*ROW('Sanitation Data'!D109))="","",OFFSET('Sanitation Data'!$D$32,0,10*ROW('Sanitation Data'!D109)))</f>
        <v/>
      </c>
      <c r="CP115" s="291" t="str">
        <f ca="true">+IF(OFFSET('Sanitation Data'!$E$28,0,10*ROW('Sanitation Data'!E109))="","",OFFSET('Sanitation Data'!$E$28,0,10*ROW('Sanitation Data'!E109)))</f>
        <v/>
      </c>
      <c r="CQ115" s="291" t="str">
        <f ca="true">+IF(OFFSET('Sanitation Data'!$E$29,0,10*ROW('Sanitation Data'!E109))="","",OFFSET('Sanitation Data'!$E$29,0,10*ROW('Sanitation Data'!E109)))</f>
        <v/>
      </c>
      <c r="CR115" s="291" t="str">
        <f ca="true">+IF(OFFSET('Sanitation Data'!$E$30,0,10*ROW('Sanitation Data'!E109))="","",OFFSET('Sanitation Data'!$E$30,0,10*ROW('Sanitation Data'!E109)))</f>
        <v/>
      </c>
      <c r="CS115" s="291" t="str">
        <f ca="true">+IF(OFFSET('Sanitation Data'!$E$31,0,10*ROW('Sanitation Data'!E109))="","",OFFSET('Sanitation Data'!$E$31,0,10*ROW('Sanitation Data'!E109)))</f>
        <v/>
      </c>
      <c r="CT115" s="291" t="str">
        <f ca="true">+IF(OFFSET('Sanitation Data'!$E$32,0,10*ROW('Sanitation Data'!E109))="","",OFFSET('Sanitation Data'!$E$32,0,10*ROW('Sanitation Data'!E109)))</f>
        <v/>
      </c>
      <c r="CU115" s="291" t="str">
        <f ca="true">+IF(OFFSET('Sanitation Data'!$F$28,0,10*ROW('Sanitation Data'!F109))="","",OFFSET('Sanitation Data'!$F$28,0,10*ROW('Sanitation Data'!F109)))</f>
        <v/>
      </c>
      <c r="CV115" s="291" t="str">
        <f ca="true">+IF(OFFSET('Sanitation Data'!$F$29,0,10*ROW('Sanitation Data'!F109))="","",OFFSET('Sanitation Data'!$F$29,0,10*ROW('Sanitation Data'!F109)))</f>
        <v/>
      </c>
      <c r="CW115" s="291" t="str">
        <f ca="true">+IF(OFFSET('Sanitation Data'!$F$30,0,10*ROW('Sanitation Data'!F109))="","",OFFSET('Sanitation Data'!$F$30,0,10*ROW('Sanitation Data'!F109)))</f>
        <v/>
      </c>
      <c r="CX115" s="291" t="str">
        <f ca="true">+IF(OFFSET('Sanitation Data'!$F$31,0,10*ROW('Sanitation Data'!F109))="","",OFFSET('Sanitation Data'!$F$31,0,10*ROW('Sanitation Data'!F109)))</f>
        <v/>
      </c>
      <c r="CY115" s="291" t="str">
        <f ca="true">+IF(OFFSET('Sanitation Data'!$F$32,0,10*ROW('Sanitation Data'!F109))="","",OFFSET('Sanitation Data'!$F$32,0,10*ROW('Sanitation Data'!F109)))</f>
        <v/>
      </c>
      <c r="CZ115" s="291" t="str">
        <f ca="true">+IF(OFFSET('Sanitation Data'!$G$28,0,10*ROW('Sanitation Data'!G109))="","",OFFSET('Sanitation Data'!$G$28,0,10*ROW('Sanitation Data'!G109)))</f>
        <v/>
      </c>
      <c r="DA115" s="291" t="str">
        <f ca="true">+IF(OFFSET('Sanitation Data'!$G$29,0,10*ROW('Sanitation Data'!G109))="","",OFFSET('Sanitation Data'!$G$29,0,10*ROW('Sanitation Data'!G109)))</f>
        <v/>
      </c>
      <c r="DB115" s="291" t="str">
        <f ca="true">+IF(OFFSET('Sanitation Data'!$G$30,0,10*ROW('Sanitation Data'!G109))="","",OFFSET('Sanitation Data'!$G$30,0,10*ROW('Sanitation Data'!G109)))</f>
        <v/>
      </c>
      <c r="DC115" s="291" t="str">
        <f ca="true">+IF(OFFSET('Sanitation Data'!$G$31,0,10*ROW('Sanitation Data'!G109))="","",OFFSET('Sanitation Data'!$G$31,0,10*ROW('Sanitation Data'!G109)))</f>
        <v/>
      </c>
      <c r="DD115" s="291" t="str">
        <f ca="true">+IF(OFFSET('Sanitation Data'!$G$32,0,10*ROW('Sanitation Data'!G109))="","",OFFSET('Sanitation Data'!$G$32,0,10*ROW('Sanitation Data'!G109)))</f>
        <v/>
      </c>
      <c r="DE115" s="291" t="str">
        <f ca="true">+IF(OFFSET('Sanitation Data'!$H$28,0,10*ROW('Sanitation Data'!H109))="","",OFFSET('Sanitation Data'!$H$28,0,10*ROW('Sanitation Data'!H109)))</f>
        <v/>
      </c>
      <c r="DF115" s="291" t="str">
        <f ca="true">+IF(OFFSET('Sanitation Data'!$H$29,0,10*ROW('Sanitation Data'!H109))="","",OFFSET('Sanitation Data'!$H$29,0,10*ROW('Sanitation Data'!H109)))</f>
        <v/>
      </c>
      <c r="DG115" s="291" t="str">
        <f ca="true">+IF(OFFSET('Sanitation Data'!$H$30,0,10*ROW('Sanitation Data'!H109))="","",OFFSET('Sanitation Data'!$H$30,0,10*ROW('Sanitation Data'!H109)))</f>
        <v/>
      </c>
      <c r="DH115" s="291" t="str">
        <f ca="true">+IF(OFFSET('Sanitation Data'!$H$31,0,10*ROW('Sanitation Data'!H109))="","",OFFSET('Sanitation Data'!$H$31,0,10*ROW('Sanitation Data'!H109)))</f>
        <v/>
      </c>
      <c r="DI115" s="291" t="str">
        <f ca="true">+IF(OFFSET('Sanitation Data'!$H$32,0,10*ROW('Sanitation Data'!H109))="","",OFFSET('Sanitation Data'!$H$32,0,10*ROW('Sanitation Data'!H109)))</f>
        <v/>
      </c>
      <c r="DJ115" s="291" t="str">
        <f ca="true">+IF(OFFSET('Sanitation Data'!$I$28,0,10*ROW('Sanitation Data'!I109))="","",OFFSET('Sanitation Data'!$I$28,0,10*ROW('Sanitation Data'!I109)))</f>
        <v/>
      </c>
      <c r="DK115" s="291" t="str">
        <f ca="true">+IF(OFFSET('Sanitation Data'!$I$29,0,10*ROW('Sanitation Data'!I109))="","",OFFSET('Sanitation Data'!$I$29,0,10*ROW('Sanitation Data'!I109)))</f>
        <v/>
      </c>
      <c r="DL115" s="291" t="str">
        <f ca="true">+IF(OFFSET('Sanitation Data'!$I$30,0,10*ROW('Sanitation Data'!I109))="","",OFFSET('Sanitation Data'!$I$30,0,10*ROW('Sanitation Data'!I109)))</f>
        <v/>
      </c>
      <c r="DM115" s="291" t="str">
        <f ca="true">+IF(OFFSET('Sanitation Data'!$I$31,0,10*ROW('Sanitation Data'!I109))="","",OFFSET('Sanitation Data'!$I$31,0,10*ROW('Sanitation Data'!I109)))</f>
        <v/>
      </c>
      <c r="DN115" s="291" t="str">
        <f ca="true">+IF(OFFSET('Sanitation Data'!$I$32,0,10*ROW('Sanitation Data'!I109))="","",OFFSET('Sanitation Data'!$I$32,0,10*ROW('Sanitation Data'!I109)))</f>
        <v/>
      </c>
      <c r="DO115" s="291" t="str">
        <f ca="true">+IF(OFFSET('Hygiene Data'!$D$11,0,10*ROW('Hygiene Data'!D109))="","",OFFSET('Hygiene Data'!$D$11,0,10*ROW('Hygiene Data'!D109)))</f>
        <v/>
      </c>
      <c r="DP115" s="291" t="str">
        <f ca="true">+IF(OFFSET('Hygiene Data'!$D$12,0,10*ROW('Hygiene Data'!D109))="","",OFFSET('Hygiene Data'!$D$12,0,10*ROW('Hygiene Data'!D109)))</f>
        <v/>
      </c>
      <c r="DQ115" s="291" t="str">
        <f ca="true">+IF(OFFSET('Hygiene Data'!$D$13,0,10*ROW('Hygiene Data'!D109))="","",OFFSET('Hygiene Data'!$D$13,0,10*ROW('Hygiene Data'!D109)))</f>
        <v/>
      </c>
      <c r="DR115" s="291" t="str">
        <f ca="true">+IF(OFFSET('Hygiene Data'!$E$11,0,10*ROW('Hygiene Data'!E109))="","",OFFSET('Hygiene Data'!$E$11,0,10*ROW('Hygiene Data'!E109)))</f>
        <v/>
      </c>
      <c r="DS115" s="291" t="str">
        <f ca="true">+IF(OFFSET('Hygiene Data'!$E$12,0,10*ROW('Hygiene Data'!E109))="","",OFFSET('Hygiene Data'!$E$12,0,10*ROW('Hygiene Data'!E109)))</f>
        <v/>
      </c>
      <c r="DT115" s="291" t="str">
        <f ca="true">+IF(OFFSET('Hygiene Data'!$E$13,0,10*ROW('Hygiene Data'!E109))="","",OFFSET('Hygiene Data'!$E$13,0,10*ROW('Hygiene Data'!E109)))</f>
        <v/>
      </c>
      <c r="DU115" s="291" t="str">
        <f ca="true">+IF(OFFSET('Hygiene Data'!$F$11,0,10*ROW('Hygiene Data'!F109))="","",OFFSET('Hygiene Data'!$F$11,0,10*ROW('Hygiene Data'!F109)))</f>
        <v/>
      </c>
      <c r="DV115" s="291" t="str">
        <f ca="true">+IF(OFFSET('Hygiene Data'!$F$12,0,10*ROW('Hygiene Data'!F109))="","",OFFSET('Hygiene Data'!$F$12,0,10*ROW('Hygiene Data'!F109)))</f>
        <v/>
      </c>
      <c r="DW115" s="291" t="str">
        <f ca="true">+IF(OFFSET('Hygiene Data'!$F$13,0,10*ROW('Hygiene Data'!F109))="","",OFFSET('Hygiene Data'!$F$13,0,10*ROW('Hygiene Data'!F109)))</f>
        <v/>
      </c>
      <c r="DX115" s="291" t="str">
        <f ca="true">+IF(OFFSET('Hygiene Data'!$G$11,0,10*ROW('Hygiene Data'!G109))="","",OFFSET('Hygiene Data'!$G$11,0,10*ROW('Hygiene Data'!G109)))</f>
        <v/>
      </c>
      <c r="DY115" s="291" t="str">
        <f ca="true">+IF(OFFSET('Hygiene Data'!$G$12,0,10*ROW('Hygiene Data'!G109))="","",OFFSET('Hygiene Data'!$G$12,0,10*ROW('Hygiene Data'!G109)))</f>
        <v/>
      </c>
      <c r="DZ115" s="291" t="str">
        <f ca="true">+IF(OFFSET('Hygiene Data'!$G$13,0,10*ROW('Hygiene Data'!G109))="","",OFFSET('Hygiene Data'!$G$13,0,10*ROW('Hygiene Data'!G109)))</f>
        <v/>
      </c>
      <c r="EA115" s="291" t="str">
        <f ca="true">+IF(OFFSET('Hygiene Data'!$H$11,0,10*ROW('Hygiene Data'!H109))="","",OFFSET('Hygiene Data'!$H$11,0,10*ROW('Hygiene Data'!H109)))</f>
        <v/>
      </c>
      <c r="EB115" s="291" t="str">
        <f ca="true">+IF(OFFSET('Hygiene Data'!$H$12,0,10*ROW('Hygiene Data'!H109))="","",OFFSET('Hygiene Data'!$H$12,0,10*ROW('Hygiene Data'!H109)))</f>
        <v/>
      </c>
      <c r="EC115" s="291" t="str">
        <f ca="true">+IF(OFFSET('Hygiene Data'!$H$13,0,10*ROW('Hygiene Data'!H109))="","",OFFSET('Hygiene Data'!$H$13,0,10*ROW('Hygiene Data'!H109)))</f>
        <v/>
      </c>
      <c r="ED115" s="291" t="str">
        <f ca="true">+IF(OFFSET('Hygiene Data'!$I$11,0,10*ROW('Hygiene Data'!I109))="","",OFFSET('Hygiene Data'!$I$11,0,10*ROW('Hygiene Data'!I109)))</f>
        <v/>
      </c>
      <c r="EE115" s="291" t="str">
        <f ca="true">+IF(OFFSET('Hygiene Data'!$I$12,0,10*ROW('Hygiene Data'!I109))="","",OFFSET('Hygiene Data'!$I$12,0,10*ROW('Hygiene Data'!I109)))</f>
        <v/>
      </c>
      <c r="EF115" s="291"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7"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91"/>
      <c r="BS116" s="291" t="str">
        <f ca="true">+IF(OFFSET('Water Data'!$D$27,0,10*ROW('Water Data'!D110))="","",OFFSET('Water Data'!$D$27,0,10*ROW('Water Data'!D110)))</f>
        <v/>
      </c>
      <c r="BT116" s="291" t="str">
        <f ca="true">+IF(OFFSET('Water Data'!$D$28,0,10*ROW('Water Data'!D110))="","",OFFSET('Water Data'!$D$28,0,10*ROW('Water Data'!D110)))</f>
        <v/>
      </c>
      <c r="BU116" s="291" t="str">
        <f ca="true">+IF(OFFSET('Water Data'!$D$29,0,10*ROW('Water Data'!D110))="","",OFFSET('Water Data'!$D$29,0,10*ROW('Water Data'!D110)))</f>
        <v/>
      </c>
      <c r="BV116" s="291" t="str">
        <f ca="true">+IF(OFFSET('Water Data'!$E$27,0,10*ROW('Water Data'!E110))="","",OFFSET('Water Data'!$E$27,0,10*ROW('Water Data'!E110)))</f>
        <v/>
      </c>
      <c r="BW116" s="291" t="str">
        <f ca="true">+IF(OFFSET('Water Data'!$E$28,0,10*ROW('Water Data'!E110))="","",OFFSET('Water Data'!$E$28,0,10*ROW('Water Data'!E110)))</f>
        <v/>
      </c>
      <c r="BX116" s="291" t="str">
        <f ca="true">+IF(OFFSET('Water Data'!$E$29,0,10*ROW('Water Data'!E110))="","",OFFSET('Water Data'!$E$29,0,10*ROW('Water Data'!E110)))</f>
        <v/>
      </c>
      <c r="BY116" s="291" t="str">
        <f ca="true">+IF(OFFSET('Water Data'!$F$27,0,10*ROW('Water Data'!F110))="","",OFFSET('Water Data'!$F$27,0,10*ROW('Water Data'!F110)))</f>
        <v/>
      </c>
      <c r="BZ116" s="291" t="str">
        <f ca="true">+IF(OFFSET('Water Data'!$F$28,0,10*ROW('Water Data'!F110))="","",OFFSET('Water Data'!$F$28,0,10*ROW('Water Data'!F110)))</f>
        <v/>
      </c>
      <c r="CA116" s="291" t="str">
        <f ca="true">+IF(OFFSET('Water Data'!$F$29,0,10*ROW('Water Data'!F110))="","",OFFSET('Water Data'!$F$29,0,10*ROW('Water Data'!F110)))</f>
        <v/>
      </c>
      <c r="CB116" s="291" t="str">
        <f ca="true">+IF(OFFSET('Water Data'!$G$27,0,10*ROW('Water Data'!G110))="","",OFFSET('Water Data'!$G$27,0,10*ROW('Water Data'!G110)))</f>
        <v/>
      </c>
      <c r="CC116" s="291" t="str">
        <f ca="true">+IF(OFFSET('Water Data'!$G$28,0,10*ROW('Water Data'!G110))="","",OFFSET('Water Data'!$G$28,0,10*ROW('Water Data'!G110)))</f>
        <v/>
      </c>
      <c r="CD116" s="291" t="str">
        <f ca="true">+IF(OFFSET('Water Data'!$G$29,0,10*ROW('Water Data'!G110))="","",OFFSET('Water Data'!$G$29,0,10*ROW('Water Data'!G110)))</f>
        <v/>
      </c>
      <c r="CE116" s="291" t="str">
        <f ca="true">+IF(OFFSET('Water Data'!$H$27,0,10*ROW('Water Data'!H110))="","",OFFSET('Water Data'!$H$27,0,10*ROW('Water Data'!H110)))</f>
        <v/>
      </c>
      <c r="CF116" s="291" t="str">
        <f ca="true">+IF(OFFSET('Water Data'!$H$28,0,10*ROW('Water Data'!H110))="","",OFFSET('Water Data'!$H$28,0,10*ROW('Water Data'!H110)))</f>
        <v/>
      </c>
      <c r="CG116" s="291" t="str">
        <f ca="true">+IF(OFFSET('Water Data'!$H$29,0,10*ROW('Water Data'!H110))="","",OFFSET('Water Data'!$H$29,0,10*ROW('Water Data'!H110)))</f>
        <v/>
      </c>
      <c r="CH116" s="291" t="str">
        <f ca="true">+IF(OFFSET('Water Data'!$I$27,0,10*ROW('Water Data'!I110))="","",OFFSET('Water Data'!$I$27,0,10*ROW('Water Data'!I110)))</f>
        <v/>
      </c>
      <c r="CI116" s="291" t="str">
        <f ca="true">+IF(OFFSET('Water Data'!$I$28,0,10*ROW('Water Data'!I110))="","",OFFSET('Water Data'!$I$28,0,10*ROW('Water Data'!I110)))</f>
        <v/>
      </c>
      <c r="CJ116" s="291" t="str">
        <f ca="true">+IF(OFFSET('Water Data'!$I$29,0,10*ROW('Water Data'!I110))="","",OFFSET('Water Data'!$I$29,0,10*ROW('Water Data'!I110)))</f>
        <v/>
      </c>
      <c r="CK116" s="291" t="str">
        <f ca="true">+IF(OFFSET('Sanitation Data'!$D$28,0,10*ROW('Sanitation Data'!D110))="","",OFFSET('Sanitation Data'!$D$28,0,10*ROW('Sanitation Data'!D110)))</f>
        <v/>
      </c>
      <c r="CL116" s="291" t="str">
        <f ca="true">+IF(OFFSET('Sanitation Data'!$D$29,0,10*ROW('Sanitation Data'!D110))="","",OFFSET('Sanitation Data'!$D$29,0,10*ROW('Sanitation Data'!D110)))</f>
        <v/>
      </c>
      <c r="CM116" s="291" t="str">
        <f ca="true">+IF(OFFSET('Sanitation Data'!$D$30,0,10*ROW('Sanitation Data'!D110))="","",OFFSET('Sanitation Data'!$D$30,0,10*ROW('Sanitation Data'!D110)))</f>
        <v/>
      </c>
      <c r="CN116" s="291" t="str">
        <f ca="true">+IF(OFFSET('Sanitation Data'!$D$31,0,10*ROW('Sanitation Data'!D110))="","",OFFSET('Sanitation Data'!$D$31,0,10*ROW('Sanitation Data'!D110)))</f>
        <v/>
      </c>
      <c r="CO116" s="291" t="str">
        <f ca="true">+IF(OFFSET('Sanitation Data'!$D$32,0,10*ROW('Sanitation Data'!D110))="","",OFFSET('Sanitation Data'!$D$32,0,10*ROW('Sanitation Data'!D110)))</f>
        <v/>
      </c>
      <c r="CP116" s="291" t="str">
        <f ca="true">+IF(OFFSET('Sanitation Data'!$E$28,0,10*ROW('Sanitation Data'!E110))="","",OFFSET('Sanitation Data'!$E$28,0,10*ROW('Sanitation Data'!E110)))</f>
        <v/>
      </c>
      <c r="CQ116" s="291" t="str">
        <f ca="true">+IF(OFFSET('Sanitation Data'!$E$29,0,10*ROW('Sanitation Data'!E110))="","",OFFSET('Sanitation Data'!$E$29,0,10*ROW('Sanitation Data'!E110)))</f>
        <v/>
      </c>
      <c r="CR116" s="291" t="str">
        <f ca="true">+IF(OFFSET('Sanitation Data'!$E$30,0,10*ROW('Sanitation Data'!E110))="","",OFFSET('Sanitation Data'!$E$30,0,10*ROW('Sanitation Data'!E110)))</f>
        <v/>
      </c>
      <c r="CS116" s="291" t="str">
        <f ca="true">+IF(OFFSET('Sanitation Data'!$E$31,0,10*ROW('Sanitation Data'!E110))="","",OFFSET('Sanitation Data'!$E$31,0,10*ROW('Sanitation Data'!E110)))</f>
        <v/>
      </c>
      <c r="CT116" s="291" t="str">
        <f ca="true">+IF(OFFSET('Sanitation Data'!$E$32,0,10*ROW('Sanitation Data'!E110))="","",OFFSET('Sanitation Data'!$E$32,0,10*ROW('Sanitation Data'!E110)))</f>
        <v/>
      </c>
      <c r="CU116" s="291" t="str">
        <f ca="true">+IF(OFFSET('Sanitation Data'!$F$28,0,10*ROW('Sanitation Data'!F110))="","",OFFSET('Sanitation Data'!$F$28,0,10*ROW('Sanitation Data'!F110)))</f>
        <v/>
      </c>
      <c r="CV116" s="291" t="str">
        <f ca="true">+IF(OFFSET('Sanitation Data'!$F$29,0,10*ROW('Sanitation Data'!F110))="","",OFFSET('Sanitation Data'!$F$29,0,10*ROW('Sanitation Data'!F110)))</f>
        <v/>
      </c>
      <c r="CW116" s="291" t="str">
        <f ca="true">+IF(OFFSET('Sanitation Data'!$F$30,0,10*ROW('Sanitation Data'!F110))="","",OFFSET('Sanitation Data'!$F$30,0,10*ROW('Sanitation Data'!F110)))</f>
        <v/>
      </c>
      <c r="CX116" s="291" t="str">
        <f ca="true">+IF(OFFSET('Sanitation Data'!$F$31,0,10*ROW('Sanitation Data'!F110))="","",OFFSET('Sanitation Data'!$F$31,0,10*ROW('Sanitation Data'!F110)))</f>
        <v/>
      </c>
      <c r="CY116" s="291" t="str">
        <f ca="true">+IF(OFFSET('Sanitation Data'!$F$32,0,10*ROW('Sanitation Data'!F110))="","",OFFSET('Sanitation Data'!$F$32,0,10*ROW('Sanitation Data'!F110)))</f>
        <v/>
      </c>
      <c r="CZ116" s="291" t="str">
        <f ca="true">+IF(OFFSET('Sanitation Data'!$G$28,0,10*ROW('Sanitation Data'!G110))="","",OFFSET('Sanitation Data'!$G$28,0,10*ROW('Sanitation Data'!G110)))</f>
        <v/>
      </c>
      <c r="DA116" s="291" t="str">
        <f ca="true">+IF(OFFSET('Sanitation Data'!$G$29,0,10*ROW('Sanitation Data'!G110))="","",OFFSET('Sanitation Data'!$G$29,0,10*ROW('Sanitation Data'!G110)))</f>
        <v/>
      </c>
      <c r="DB116" s="291" t="str">
        <f ca="true">+IF(OFFSET('Sanitation Data'!$G$30,0,10*ROW('Sanitation Data'!G110))="","",OFFSET('Sanitation Data'!$G$30,0,10*ROW('Sanitation Data'!G110)))</f>
        <v/>
      </c>
      <c r="DC116" s="291" t="str">
        <f ca="true">+IF(OFFSET('Sanitation Data'!$G$31,0,10*ROW('Sanitation Data'!G110))="","",OFFSET('Sanitation Data'!$G$31,0,10*ROW('Sanitation Data'!G110)))</f>
        <v/>
      </c>
      <c r="DD116" s="291" t="str">
        <f ca="true">+IF(OFFSET('Sanitation Data'!$G$32,0,10*ROW('Sanitation Data'!G110))="","",OFFSET('Sanitation Data'!$G$32,0,10*ROW('Sanitation Data'!G110)))</f>
        <v/>
      </c>
      <c r="DE116" s="291" t="str">
        <f ca="true">+IF(OFFSET('Sanitation Data'!$H$28,0,10*ROW('Sanitation Data'!H110))="","",OFFSET('Sanitation Data'!$H$28,0,10*ROW('Sanitation Data'!H110)))</f>
        <v/>
      </c>
      <c r="DF116" s="291" t="str">
        <f ca="true">+IF(OFFSET('Sanitation Data'!$H$29,0,10*ROW('Sanitation Data'!H110))="","",OFFSET('Sanitation Data'!$H$29,0,10*ROW('Sanitation Data'!H110)))</f>
        <v/>
      </c>
      <c r="DG116" s="291" t="str">
        <f ca="true">+IF(OFFSET('Sanitation Data'!$H$30,0,10*ROW('Sanitation Data'!H110))="","",OFFSET('Sanitation Data'!$H$30,0,10*ROW('Sanitation Data'!H110)))</f>
        <v/>
      </c>
      <c r="DH116" s="291" t="str">
        <f ca="true">+IF(OFFSET('Sanitation Data'!$H$31,0,10*ROW('Sanitation Data'!H110))="","",OFFSET('Sanitation Data'!$H$31,0,10*ROW('Sanitation Data'!H110)))</f>
        <v/>
      </c>
      <c r="DI116" s="291" t="str">
        <f ca="true">+IF(OFFSET('Sanitation Data'!$H$32,0,10*ROW('Sanitation Data'!H110))="","",OFFSET('Sanitation Data'!$H$32,0,10*ROW('Sanitation Data'!H110)))</f>
        <v/>
      </c>
      <c r="DJ116" s="291" t="str">
        <f ca="true">+IF(OFFSET('Sanitation Data'!$I$28,0,10*ROW('Sanitation Data'!I110))="","",OFFSET('Sanitation Data'!$I$28,0,10*ROW('Sanitation Data'!I110)))</f>
        <v/>
      </c>
      <c r="DK116" s="291" t="str">
        <f ca="true">+IF(OFFSET('Sanitation Data'!$I$29,0,10*ROW('Sanitation Data'!I110))="","",OFFSET('Sanitation Data'!$I$29,0,10*ROW('Sanitation Data'!I110)))</f>
        <v/>
      </c>
      <c r="DL116" s="291" t="str">
        <f ca="true">+IF(OFFSET('Sanitation Data'!$I$30,0,10*ROW('Sanitation Data'!I110))="","",OFFSET('Sanitation Data'!$I$30,0,10*ROW('Sanitation Data'!I110)))</f>
        <v/>
      </c>
      <c r="DM116" s="291" t="str">
        <f ca="true">+IF(OFFSET('Sanitation Data'!$I$31,0,10*ROW('Sanitation Data'!I110))="","",OFFSET('Sanitation Data'!$I$31,0,10*ROW('Sanitation Data'!I110)))</f>
        <v/>
      </c>
      <c r="DN116" s="291" t="str">
        <f ca="true">+IF(OFFSET('Sanitation Data'!$I$32,0,10*ROW('Sanitation Data'!I110))="","",OFFSET('Sanitation Data'!$I$32,0,10*ROW('Sanitation Data'!I110)))</f>
        <v/>
      </c>
      <c r="DO116" s="291" t="str">
        <f ca="true">+IF(OFFSET('Hygiene Data'!$D$11,0,10*ROW('Hygiene Data'!D110))="","",OFFSET('Hygiene Data'!$D$11,0,10*ROW('Hygiene Data'!D110)))</f>
        <v/>
      </c>
      <c r="DP116" s="291" t="str">
        <f ca="true">+IF(OFFSET('Hygiene Data'!$D$12,0,10*ROW('Hygiene Data'!D110))="","",OFFSET('Hygiene Data'!$D$12,0,10*ROW('Hygiene Data'!D110)))</f>
        <v/>
      </c>
      <c r="DQ116" s="291" t="str">
        <f ca="true">+IF(OFFSET('Hygiene Data'!$D$13,0,10*ROW('Hygiene Data'!D110))="","",OFFSET('Hygiene Data'!$D$13,0,10*ROW('Hygiene Data'!D110)))</f>
        <v/>
      </c>
      <c r="DR116" s="291" t="str">
        <f ca="true">+IF(OFFSET('Hygiene Data'!$E$11,0,10*ROW('Hygiene Data'!E110))="","",OFFSET('Hygiene Data'!$E$11,0,10*ROW('Hygiene Data'!E110)))</f>
        <v/>
      </c>
      <c r="DS116" s="291" t="str">
        <f ca="true">+IF(OFFSET('Hygiene Data'!$E$12,0,10*ROW('Hygiene Data'!E110))="","",OFFSET('Hygiene Data'!$E$12,0,10*ROW('Hygiene Data'!E110)))</f>
        <v/>
      </c>
      <c r="DT116" s="291" t="str">
        <f ca="true">+IF(OFFSET('Hygiene Data'!$E$13,0,10*ROW('Hygiene Data'!E110))="","",OFFSET('Hygiene Data'!$E$13,0,10*ROW('Hygiene Data'!E110)))</f>
        <v/>
      </c>
      <c r="DU116" s="291" t="str">
        <f ca="true">+IF(OFFSET('Hygiene Data'!$F$11,0,10*ROW('Hygiene Data'!F110))="","",OFFSET('Hygiene Data'!$F$11,0,10*ROW('Hygiene Data'!F110)))</f>
        <v/>
      </c>
      <c r="DV116" s="291" t="str">
        <f ca="true">+IF(OFFSET('Hygiene Data'!$F$12,0,10*ROW('Hygiene Data'!F110))="","",OFFSET('Hygiene Data'!$F$12,0,10*ROW('Hygiene Data'!F110)))</f>
        <v/>
      </c>
      <c r="DW116" s="291" t="str">
        <f ca="true">+IF(OFFSET('Hygiene Data'!$F$13,0,10*ROW('Hygiene Data'!F110))="","",OFFSET('Hygiene Data'!$F$13,0,10*ROW('Hygiene Data'!F110)))</f>
        <v/>
      </c>
      <c r="DX116" s="291" t="str">
        <f ca="true">+IF(OFFSET('Hygiene Data'!$G$11,0,10*ROW('Hygiene Data'!G110))="","",OFFSET('Hygiene Data'!$G$11,0,10*ROW('Hygiene Data'!G110)))</f>
        <v/>
      </c>
      <c r="DY116" s="291" t="str">
        <f ca="true">+IF(OFFSET('Hygiene Data'!$G$12,0,10*ROW('Hygiene Data'!G110))="","",OFFSET('Hygiene Data'!$G$12,0,10*ROW('Hygiene Data'!G110)))</f>
        <v/>
      </c>
      <c r="DZ116" s="291" t="str">
        <f ca="true">+IF(OFFSET('Hygiene Data'!$G$13,0,10*ROW('Hygiene Data'!G110))="","",OFFSET('Hygiene Data'!$G$13,0,10*ROW('Hygiene Data'!G110)))</f>
        <v/>
      </c>
      <c r="EA116" s="291" t="str">
        <f ca="true">+IF(OFFSET('Hygiene Data'!$H$11,0,10*ROW('Hygiene Data'!H110))="","",OFFSET('Hygiene Data'!$H$11,0,10*ROW('Hygiene Data'!H110)))</f>
        <v/>
      </c>
      <c r="EB116" s="291" t="str">
        <f ca="true">+IF(OFFSET('Hygiene Data'!$H$12,0,10*ROW('Hygiene Data'!H110))="","",OFFSET('Hygiene Data'!$H$12,0,10*ROW('Hygiene Data'!H110)))</f>
        <v/>
      </c>
      <c r="EC116" s="291" t="str">
        <f ca="true">+IF(OFFSET('Hygiene Data'!$H$13,0,10*ROW('Hygiene Data'!H110))="","",OFFSET('Hygiene Data'!$H$13,0,10*ROW('Hygiene Data'!H110)))</f>
        <v/>
      </c>
      <c r="ED116" s="291" t="str">
        <f ca="true">+IF(OFFSET('Hygiene Data'!$I$11,0,10*ROW('Hygiene Data'!I110))="","",OFFSET('Hygiene Data'!$I$11,0,10*ROW('Hygiene Data'!I110)))</f>
        <v/>
      </c>
      <c r="EE116" s="291" t="str">
        <f ca="true">+IF(OFFSET('Hygiene Data'!$I$12,0,10*ROW('Hygiene Data'!I110))="","",OFFSET('Hygiene Data'!$I$12,0,10*ROW('Hygiene Data'!I110)))</f>
        <v/>
      </c>
      <c r="EF116" s="291"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7"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91"/>
      <c r="BS117" s="291" t="str">
        <f ca="true">+IF(OFFSET('Water Data'!$D$27,0,10*ROW('Water Data'!D111))="","",OFFSET('Water Data'!$D$27,0,10*ROW('Water Data'!D111)))</f>
        <v/>
      </c>
      <c r="BT117" s="291" t="str">
        <f ca="true">+IF(OFFSET('Water Data'!$D$28,0,10*ROW('Water Data'!D111))="","",OFFSET('Water Data'!$D$28,0,10*ROW('Water Data'!D111)))</f>
        <v/>
      </c>
      <c r="BU117" s="291" t="str">
        <f ca="true">+IF(OFFSET('Water Data'!$D$29,0,10*ROW('Water Data'!D111))="","",OFFSET('Water Data'!$D$29,0,10*ROW('Water Data'!D111)))</f>
        <v/>
      </c>
      <c r="BV117" s="291" t="str">
        <f ca="true">+IF(OFFSET('Water Data'!$E$27,0,10*ROW('Water Data'!E111))="","",OFFSET('Water Data'!$E$27,0,10*ROW('Water Data'!E111)))</f>
        <v/>
      </c>
      <c r="BW117" s="291" t="str">
        <f ca="true">+IF(OFFSET('Water Data'!$E$28,0,10*ROW('Water Data'!E111))="","",OFFSET('Water Data'!$E$28,0,10*ROW('Water Data'!E111)))</f>
        <v/>
      </c>
      <c r="BX117" s="291" t="str">
        <f ca="true">+IF(OFFSET('Water Data'!$E$29,0,10*ROW('Water Data'!E111))="","",OFFSET('Water Data'!$E$29,0,10*ROW('Water Data'!E111)))</f>
        <v/>
      </c>
      <c r="BY117" s="291" t="str">
        <f ca="true">+IF(OFFSET('Water Data'!$F$27,0,10*ROW('Water Data'!F111))="","",OFFSET('Water Data'!$F$27,0,10*ROW('Water Data'!F111)))</f>
        <v/>
      </c>
      <c r="BZ117" s="291" t="str">
        <f ca="true">+IF(OFFSET('Water Data'!$F$28,0,10*ROW('Water Data'!F111))="","",OFFSET('Water Data'!$F$28,0,10*ROW('Water Data'!F111)))</f>
        <v/>
      </c>
      <c r="CA117" s="291" t="str">
        <f ca="true">+IF(OFFSET('Water Data'!$F$29,0,10*ROW('Water Data'!F111))="","",OFFSET('Water Data'!$F$29,0,10*ROW('Water Data'!F111)))</f>
        <v/>
      </c>
      <c r="CB117" s="291" t="str">
        <f ca="true">+IF(OFFSET('Water Data'!$G$27,0,10*ROW('Water Data'!G111))="","",OFFSET('Water Data'!$G$27,0,10*ROW('Water Data'!G111)))</f>
        <v/>
      </c>
      <c r="CC117" s="291" t="str">
        <f ca="true">+IF(OFFSET('Water Data'!$G$28,0,10*ROW('Water Data'!G111))="","",OFFSET('Water Data'!$G$28,0,10*ROW('Water Data'!G111)))</f>
        <v/>
      </c>
      <c r="CD117" s="291" t="str">
        <f ca="true">+IF(OFFSET('Water Data'!$G$29,0,10*ROW('Water Data'!G111))="","",OFFSET('Water Data'!$G$29,0,10*ROW('Water Data'!G111)))</f>
        <v/>
      </c>
      <c r="CE117" s="291" t="str">
        <f ca="true">+IF(OFFSET('Water Data'!$H$27,0,10*ROW('Water Data'!H111))="","",OFFSET('Water Data'!$H$27,0,10*ROW('Water Data'!H111)))</f>
        <v/>
      </c>
      <c r="CF117" s="291" t="str">
        <f ca="true">+IF(OFFSET('Water Data'!$H$28,0,10*ROW('Water Data'!H111))="","",OFFSET('Water Data'!$H$28,0,10*ROW('Water Data'!H111)))</f>
        <v/>
      </c>
      <c r="CG117" s="291" t="str">
        <f ca="true">+IF(OFFSET('Water Data'!$H$29,0,10*ROW('Water Data'!H111))="","",OFFSET('Water Data'!$H$29,0,10*ROW('Water Data'!H111)))</f>
        <v/>
      </c>
      <c r="CH117" s="291" t="str">
        <f ca="true">+IF(OFFSET('Water Data'!$I$27,0,10*ROW('Water Data'!I111))="","",OFFSET('Water Data'!$I$27,0,10*ROW('Water Data'!I111)))</f>
        <v/>
      </c>
      <c r="CI117" s="291" t="str">
        <f ca="true">+IF(OFFSET('Water Data'!$I$28,0,10*ROW('Water Data'!I111))="","",OFFSET('Water Data'!$I$28,0,10*ROW('Water Data'!I111)))</f>
        <v/>
      </c>
      <c r="CJ117" s="291" t="str">
        <f ca="true">+IF(OFFSET('Water Data'!$I$29,0,10*ROW('Water Data'!I111))="","",OFFSET('Water Data'!$I$29,0,10*ROW('Water Data'!I111)))</f>
        <v/>
      </c>
      <c r="CK117" s="291" t="str">
        <f ca="true">+IF(OFFSET('Sanitation Data'!$D$28,0,10*ROW('Sanitation Data'!D111))="","",OFFSET('Sanitation Data'!$D$28,0,10*ROW('Sanitation Data'!D111)))</f>
        <v/>
      </c>
      <c r="CL117" s="291" t="str">
        <f ca="true">+IF(OFFSET('Sanitation Data'!$D$29,0,10*ROW('Sanitation Data'!D111))="","",OFFSET('Sanitation Data'!$D$29,0,10*ROW('Sanitation Data'!D111)))</f>
        <v/>
      </c>
      <c r="CM117" s="291" t="str">
        <f ca="true">+IF(OFFSET('Sanitation Data'!$D$30,0,10*ROW('Sanitation Data'!D111))="","",OFFSET('Sanitation Data'!$D$30,0,10*ROW('Sanitation Data'!D111)))</f>
        <v/>
      </c>
      <c r="CN117" s="291" t="str">
        <f ca="true">+IF(OFFSET('Sanitation Data'!$D$31,0,10*ROW('Sanitation Data'!D111))="","",OFFSET('Sanitation Data'!$D$31,0,10*ROW('Sanitation Data'!D111)))</f>
        <v/>
      </c>
      <c r="CO117" s="291" t="str">
        <f ca="true">+IF(OFFSET('Sanitation Data'!$D$32,0,10*ROW('Sanitation Data'!D111))="","",OFFSET('Sanitation Data'!$D$32,0,10*ROW('Sanitation Data'!D111)))</f>
        <v/>
      </c>
      <c r="CP117" s="291" t="str">
        <f ca="true">+IF(OFFSET('Sanitation Data'!$E$28,0,10*ROW('Sanitation Data'!E111))="","",OFFSET('Sanitation Data'!$E$28,0,10*ROW('Sanitation Data'!E111)))</f>
        <v/>
      </c>
      <c r="CQ117" s="291" t="str">
        <f ca="true">+IF(OFFSET('Sanitation Data'!$E$29,0,10*ROW('Sanitation Data'!E111))="","",OFFSET('Sanitation Data'!$E$29,0,10*ROW('Sanitation Data'!E111)))</f>
        <v/>
      </c>
      <c r="CR117" s="291" t="str">
        <f ca="true">+IF(OFFSET('Sanitation Data'!$E$30,0,10*ROW('Sanitation Data'!E111))="","",OFFSET('Sanitation Data'!$E$30,0,10*ROW('Sanitation Data'!E111)))</f>
        <v/>
      </c>
      <c r="CS117" s="291" t="str">
        <f ca="true">+IF(OFFSET('Sanitation Data'!$E$31,0,10*ROW('Sanitation Data'!E111))="","",OFFSET('Sanitation Data'!$E$31,0,10*ROW('Sanitation Data'!E111)))</f>
        <v/>
      </c>
      <c r="CT117" s="291" t="str">
        <f ca="true">+IF(OFFSET('Sanitation Data'!$E$32,0,10*ROW('Sanitation Data'!E111))="","",OFFSET('Sanitation Data'!$E$32,0,10*ROW('Sanitation Data'!E111)))</f>
        <v/>
      </c>
      <c r="CU117" s="291" t="str">
        <f ca="true">+IF(OFFSET('Sanitation Data'!$F$28,0,10*ROW('Sanitation Data'!F111))="","",OFFSET('Sanitation Data'!$F$28,0,10*ROW('Sanitation Data'!F111)))</f>
        <v/>
      </c>
      <c r="CV117" s="291" t="str">
        <f ca="true">+IF(OFFSET('Sanitation Data'!$F$29,0,10*ROW('Sanitation Data'!F111))="","",OFFSET('Sanitation Data'!$F$29,0,10*ROW('Sanitation Data'!F111)))</f>
        <v/>
      </c>
      <c r="CW117" s="291" t="str">
        <f ca="true">+IF(OFFSET('Sanitation Data'!$F$30,0,10*ROW('Sanitation Data'!F111))="","",OFFSET('Sanitation Data'!$F$30,0,10*ROW('Sanitation Data'!F111)))</f>
        <v/>
      </c>
      <c r="CX117" s="291" t="str">
        <f ca="true">+IF(OFFSET('Sanitation Data'!$F$31,0,10*ROW('Sanitation Data'!F111))="","",OFFSET('Sanitation Data'!$F$31,0,10*ROW('Sanitation Data'!F111)))</f>
        <v/>
      </c>
      <c r="CY117" s="291" t="str">
        <f ca="true">+IF(OFFSET('Sanitation Data'!$F$32,0,10*ROW('Sanitation Data'!F111))="","",OFFSET('Sanitation Data'!$F$32,0,10*ROW('Sanitation Data'!F111)))</f>
        <v/>
      </c>
      <c r="CZ117" s="291" t="str">
        <f ca="true">+IF(OFFSET('Sanitation Data'!$G$28,0,10*ROW('Sanitation Data'!G111))="","",OFFSET('Sanitation Data'!$G$28,0,10*ROW('Sanitation Data'!G111)))</f>
        <v/>
      </c>
      <c r="DA117" s="291" t="str">
        <f ca="true">+IF(OFFSET('Sanitation Data'!$G$29,0,10*ROW('Sanitation Data'!G111))="","",OFFSET('Sanitation Data'!$G$29,0,10*ROW('Sanitation Data'!G111)))</f>
        <v/>
      </c>
      <c r="DB117" s="291" t="str">
        <f ca="true">+IF(OFFSET('Sanitation Data'!$G$30,0,10*ROW('Sanitation Data'!G111))="","",OFFSET('Sanitation Data'!$G$30,0,10*ROW('Sanitation Data'!G111)))</f>
        <v/>
      </c>
      <c r="DC117" s="291" t="str">
        <f ca="true">+IF(OFFSET('Sanitation Data'!$G$31,0,10*ROW('Sanitation Data'!G111))="","",OFFSET('Sanitation Data'!$G$31,0,10*ROW('Sanitation Data'!G111)))</f>
        <v/>
      </c>
      <c r="DD117" s="291" t="str">
        <f ca="true">+IF(OFFSET('Sanitation Data'!$G$32,0,10*ROW('Sanitation Data'!G111))="","",OFFSET('Sanitation Data'!$G$32,0,10*ROW('Sanitation Data'!G111)))</f>
        <v/>
      </c>
      <c r="DE117" s="291" t="str">
        <f ca="true">+IF(OFFSET('Sanitation Data'!$H$28,0,10*ROW('Sanitation Data'!H111))="","",OFFSET('Sanitation Data'!$H$28,0,10*ROW('Sanitation Data'!H111)))</f>
        <v/>
      </c>
      <c r="DF117" s="291" t="str">
        <f ca="true">+IF(OFFSET('Sanitation Data'!$H$29,0,10*ROW('Sanitation Data'!H111))="","",OFFSET('Sanitation Data'!$H$29,0,10*ROW('Sanitation Data'!H111)))</f>
        <v/>
      </c>
      <c r="DG117" s="291" t="str">
        <f ca="true">+IF(OFFSET('Sanitation Data'!$H$30,0,10*ROW('Sanitation Data'!H111))="","",OFFSET('Sanitation Data'!$H$30,0,10*ROW('Sanitation Data'!H111)))</f>
        <v/>
      </c>
      <c r="DH117" s="291" t="str">
        <f ca="true">+IF(OFFSET('Sanitation Data'!$H$31,0,10*ROW('Sanitation Data'!H111))="","",OFFSET('Sanitation Data'!$H$31,0,10*ROW('Sanitation Data'!H111)))</f>
        <v/>
      </c>
      <c r="DI117" s="291" t="str">
        <f ca="true">+IF(OFFSET('Sanitation Data'!$H$32,0,10*ROW('Sanitation Data'!H111))="","",OFFSET('Sanitation Data'!$H$32,0,10*ROW('Sanitation Data'!H111)))</f>
        <v/>
      </c>
      <c r="DJ117" s="291" t="str">
        <f ca="true">+IF(OFFSET('Sanitation Data'!$I$28,0,10*ROW('Sanitation Data'!I111))="","",OFFSET('Sanitation Data'!$I$28,0,10*ROW('Sanitation Data'!I111)))</f>
        <v/>
      </c>
      <c r="DK117" s="291" t="str">
        <f ca="true">+IF(OFFSET('Sanitation Data'!$I$29,0,10*ROW('Sanitation Data'!I111))="","",OFFSET('Sanitation Data'!$I$29,0,10*ROW('Sanitation Data'!I111)))</f>
        <v/>
      </c>
      <c r="DL117" s="291" t="str">
        <f ca="true">+IF(OFFSET('Sanitation Data'!$I$30,0,10*ROW('Sanitation Data'!I111))="","",OFFSET('Sanitation Data'!$I$30,0,10*ROW('Sanitation Data'!I111)))</f>
        <v/>
      </c>
      <c r="DM117" s="291" t="str">
        <f ca="true">+IF(OFFSET('Sanitation Data'!$I$31,0,10*ROW('Sanitation Data'!I111))="","",OFFSET('Sanitation Data'!$I$31,0,10*ROW('Sanitation Data'!I111)))</f>
        <v/>
      </c>
      <c r="DN117" s="291" t="str">
        <f ca="true">+IF(OFFSET('Sanitation Data'!$I$32,0,10*ROW('Sanitation Data'!I111))="","",OFFSET('Sanitation Data'!$I$32,0,10*ROW('Sanitation Data'!I111)))</f>
        <v/>
      </c>
      <c r="DO117" s="291" t="str">
        <f ca="true">+IF(OFFSET('Hygiene Data'!$D$11,0,10*ROW('Hygiene Data'!D111))="","",OFFSET('Hygiene Data'!$D$11,0,10*ROW('Hygiene Data'!D111)))</f>
        <v/>
      </c>
      <c r="DP117" s="291" t="str">
        <f ca="true">+IF(OFFSET('Hygiene Data'!$D$12,0,10*ROW('Hygiene Data'!D111))="","",OFFSET('Hygiene Data'!$D$12,0,10*ROW('Hygiene Data'!D111)))</f>
        <v/>
      </c>
      <c r="DQ117" s="291" t="str">
        <f ca="true">+IF(OFFSET('Hygiene Data'!$D$13,0,10*ROW('Hygiene Data'!D111))="","",OFFSET('Hygiene Data'!$D$13,0,10*ROW('Hygiene Data'!D111)))</f>
        <v/>
      </c>
      <c r="DR117" s="291" t="str">
        <f ca="true">+IF(OFFSET('Hygiene Data'!$E$11,0,10*ROW('Hygiene Data'!E111))="","",OFFSET('Hygiene Data'!$E$11,0,10*ROW('Hygiene Data'!E111)))</f>
        <v/>
      </c>
      <c r="DS117" s="291" t="str">
        <f ca="true">+IF(OFFSET('Hygiene Data'!$E$12,0,10*ROW('Hygiene Data'!E111))="","",OFFSET('Hygiene Data'!$E$12,0,10*ROW('Hygiene Data'!E111)))</f>
        <v/>
      </c>
      <c r="DT117" s="291" t="str">
        <f ca="true">+IF(OFFSET('Hygiene Data'!$E$13,0,10*ROW('Hygiene Data'!E111))="","",OFFSET('Hygiene Data'!$E$13,0,10*ROW('Hygiene Data'!E111)))</f>
        <v/>
      </c>
      <c r="DU117" s="291" t="str">
        <f ca="true">+IF(OFFSET('Hygiene Data'!$F$11,0,10*ROW('Hygiene Data'!F111))="","",OFFSET('Hygiene Data'!$F$11,0,10*ROW('Hygiene Data'!F111)))</f>
        <v/>
      </c>
      <c r="DV117" s="291" t="str">
        <f ca="true">+IF(OFFSET('Hygiene Data'!$F$12,0,10*ROW('Hygiene Data'!F111))="","",OFFSET('Hygiene Data'!$F$12,0,10*ROW('Hygiene Data'!F111)))</f>
        <v/>
      </c>
      <c r="DW117" s="291" t="str">
        <f ca="true">+IF(OFFSET('Hygiene Data'!$F$13,0,10*ROW('Hygiene Data'!F111))="","",OFFSET('Hygiene Data'!$F$13,0,10*ROW('Hygiene Data'!F111)))</f>
        <v/>
      </c>
      <c r="DX117" s="291" t="str">
        <f ca="true">+IF(OFFSET('Hygiene Data'!$G$11,0,10*ROW('Hygiene Data'!G111))="","",OFFSET('Hygiene Data'!$G$11,0,10*ROW('Hygiene Data'!G111)))</f>
        <v/>
      </c>
      <c r="DY117" s="291" t="str">
        <f ca="true">+IF(OFFSET('Hygiene Data'!$G$12,0,10*ROW('Hygiene Data'!G111))="","",OFFSET('Hygiene Data'!$G$12,0,10*ROW('Hygiene Data'!G111)))</f>
        <v/>
      </c>
      <c r="DZ117" s="291" t="str">
        <f ca="true">+IF(OFFSET('Hygiene Data'!$G$13,0,10*ROW('Hygiene Data'!G111))="","",OFFSET('Hygiene Data'!$G$13,0,10*ROW('Hygiene Data'!G111)))</f>
        <v/>
      </c>
      <c r="EA117" s="291" t="str">
        <f ca="true">+IF(OFFSET('Hygiene Data'!$H$11,0,10*ROW('Hygiene Data'!H111))="","",OFFSET('Hygiene Data'!$H$11,0,10*ROW('Hygiene Data'!H111)))</f>
        <v/>
      </c>
      <c r="EB117" s="291" t="str">
        <f ca="true">+IF(OFFSET('Hygiene Data'!$H$12,0,10*ROW('Hygiene Data'!H111))="","",OFFSET('Hygiene Data'!$H$12,0,10*ROW('Hygiene Data'!H111)))</f>
        <v/>
      </c>
      <c r="EC117" s="291" t="str">
        <f ca="true">+IF(OFFSET('Hygiene Data'!$H$13,0,10*ROW('Hygiene Data'!H111))="","",OFFSET('Hygiene Data'!$H$13,0,10*ROW('Hygiene Data'!H111)))</f>
        <v/>
      </c>
      <c r="ED117" s="291" t="str">
        <f ca="true">+IF(OFFSET('Hygiene Data'!$I$11,0,10*ROW('Hygiene Data'!I111))="","",OFFSET('Hygiene Data'!$I$11,0,10*ROW('Hygiene Data'!I111)))</f>
        <v/>
      </c>
      <c r="EE117" s="291" t="str">
        <f ca="true">+IF(OFFSET('Hygiene Data'!$I$12,0,10*ROW('Hygiene Data'!I111))="","",OFFSET('Hygiene Data'!$I$12,0,10*ROW('Hygiene Data'!I111)))</f>
        <v/>
      </c>
      <c r="EF117" s="291"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7"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91"/>
      <c r="BS118" s="291" t="str">
        <f ca="true">+IF(OFFSET('Water Data'!$D$27,0,10*ROW('Water Data'!D112))="","",OFFSET('Water Data'!$D$27,0,10*ROW('Water Data'!D112)))</f>
        <v/>
      </c>
      <c r="BT118" s="291" t="str">
        <f ca="true">+IF(OFFSET('Water Data'!$D$28,0,10*ROW('Water Data'!D112))="","",OFFSET('Water Data'!$D$28,0,10*ROW('Water Data'!D112)))</f>
        <v/>
      </c>
      <c r="BU118" s="291" t="str">
        <f ca="true">+IF(OFFSET('Water Data'!$D$29,0,10*ROW('Water Data'!D112))="","",OFFSET('Water Data'!$D$29,0,10*ROW('Water Data'!D112)))</f>
        <v/>
      </c>
      <c r="BV118" s="291" t="str">
        <f ca="true">+IF(OFFSET('Water Data'!$E$27,0,10*ROW('Water Data'!E112))="","",OFFSET('Water Data'!$E$27,0,10*ROW('Water Data'!E112)))</f>
        <v/>
      </c>
      <c r="BW118" s="291" t="str">
        <f ca="true">+IF(OFFSET('Water Data'!$E$28,0,10*ROW('Water Data'!E112))="","",OFFSET('Water Data'!$E$28,0,10*ROW('Water Data'!E112)))</f>
        <v/>
      </c>
      <c r="BX118" s="291" t="str">
        <f ca="true">+IF(OFFSET('Water Data'!$E$29,0,10*ROW('Water Data'!E112))="","",OFFSET('Water Data'!$E$29,0,10*ROW('Water Data'!E112)))</f>
        <v/>
      </c>
      <c r="BY118" s="291" t="str">
        <f ca="true">+IF(OFFSET('Water Data'!$F$27,0,10*ROW('Water Data'!F112))="","",OFFSET('Water Data'!$F$27,0,10*ROW('Water Data'!F112)))</f>
        <v/>
      </c>
      <c r="BZ118" s="291" t="str">
        <f ca="true">+IF(OFFSET('Water Data'!$F$28,0,10*ROW('Water Data'!F112))="","",OFFSET('Water Data'!$F$28,0,10*ROW('Water Data'!F112)))</f>
        <v/>
      </c>
      <c r="CA118" s="291" t="str">
        <f ca="true">+IF(OFFSET('Water Data'!$F$29,0,10*ROW('Water Data'!F112))="","",OFFSET('Water Data'!$F$29,0,10*ROW('Water Data'!F112)))</f>
        <v/>
      </c>
      <c r="CB118" s="291" t="str">
        <f ca="true">+IF(OFFSET('Water Data'!$G$27,0,10*ROW('Water Data'!G112))="","",OFFSET('Water Data'!$G$27,0,10*ROW('Water Data'!G112)))</f>
        <v/>
      </c>
      <c r="CC118" s="291" t="str">
        <f ca="true">+IF(OFFSET('Water Data'!$G$28,0,10*ROW('Water Data'!G112))="","",OFFSET('Water Data'!$G$28,0,10*ROW('Water Data'!G112)))</f>
        <v/>
      </c>
      <c r="CD118" s="291" t="str">
        <f ca="true">+IF(OFFSET('Water Data'!$G$29,0,10*ROW('Water Data'!G112))="","",OFFSET('Water Data'!$G$29,0,10*ROW('Water Data'!G112)))</f>
        <v/>
      </c>
      <c r="CE118" s="291" t="str">
        <f ca="true">+IF(OFFSET('Water Data'!$H$27,0,10*ROW('Water Data'!H112))="","",OFFSET('Water Data'!$H$27,0,10*ROW('Water Data'!H112)))</f>
        <v/>
      </c>
      <c r="CF118" s="291" t="str">
        <f ca="true">+IF(OFFSET('Water Data'!$H$28,0,10*ROW('Water Data'!H112))="","",OFFSET('Water Data'!$H$28,0,10*ROW('Water Data'!H112)))</f>
        <v/>
      </c>
      <c r="CG118" s="291" t="str">
        <f ca="true">+IF(OFFSET('Water Data'!$H$29,0,10*ROW('Water Data'!H112))="","",OFFSET('Water Data'!$H$29,0,10*ROW('Water Data'!H112)))</f>
        <v/>
      </c>
      <c r="CH118" s="291" t="str">
        <f ca="true">+IF(OFFSET('Water Data'!$I$27,0,10*ROW('Water Data'!I112))="","",OFFSET('Water Data'!$I$27,0,10*ROW('Water Data'!I112)))</f>
        <v/>
      </c>
      <c r="CI118" s="291" t="str">
        <f ca="true">+IF(OFFSET('Water Data'!$I$28,0,10*ROW('Water Data'!I112))="","",OFFSET('Water Data'!$I$28,0,10*ROW('Water Data'!I112)))</f>
        <v/>
      </c>
      <c r="CJ118" s="291" t="str">
        <f ca="true">+IF(OFFSET('Water Data'!$I$29,0,10*ROW('Water Data'!I112))="","",OFFSET('Water Data'!$I$29,0,10*ROW('Water Data'!I112)))</f>
        <v/>
      </c>
      <c r="CK118" s="291" t="str">
        <f ca="true">+IF(OFFSET('Sanitation Data'!$D$28,0,10*ROW('Sanitation Data'!D112))="","",OFFSET('Sanitation Data'!$D$28,0,10*ROW('Sanitation Data'!D112)))</f>
        <v/>
      </c>
      <c r="CL118" s="291" t="str">
        <f ca="true">+IF(OFFSET('Sanitation Data'!$D$29,0,10*ROW('Sanitation Data'!D112))="","",OFFSET('Sanitation Data'!$D$29,0,10*ROW('Sanitation Data'!D112)))</f>
        <v/>
      </c>
      <c r="CM118" s="291" t="str">
        <f ca="true">+IF(OFFSET('Sanitation Data'!$D$30,0,10*ROW('Sanitation Data'!D112))="","",OFFSET('Sanitation Data'!$D$30,0,10*ROW('Sanitation Data'!D112)))</f>
        <v/>
      </c>
      <c r="CN118" s="291" t="str">
        <f ca="true">+IF(OFFSET('Sanitation Data'!$D$31,0,10*ROW('Sanitation Data'!D112))="","",OFFSET('Sanitation Data'!$D$31,0,10*ROW('Sanitation Data'!D112)))</f>
        <v/>
      </c>
      <c r="CO118" s="291" t="str">
        <f ca="true">+IF(OFFSET('Sanitation Data'!$D$32,0,10*ROW('Sanitation Data'!D112))="","",OFFSET('Sanitation Data'!$D$32,0,10*ROW('Sanitation Data'!D112)))</f>
        <v/>
      </c>
      <c r="CP118" s="291" t="str">
        <f ca="true">+IF(OFFSET('Sanitation Data'!$E$28,0,10*ROW('Sanitation Data'!E112))="","",OFFSET('Sanitation Data'!$E$28,0,10*ROW('Sanitation Data'!E112)))</f>
        <v/>
      </c>
      <c r="CQ118" s="291" t="str">
        <f ca="true">+IF(OFFSET('Sanitation Data'!$E$29,0,10*ROW('Sanitation Data'!E112))="","",OFFSET('Sanitation Data'!$E$29,0,10*ROW('Sanitation Data'!E112)))</f>
        <v/>
      </c>
      <c r="CR118" s="291" t="str">
        <f ca="true">+IF(OFFSET('Sanitation Data'!$E$30,0,10*ROW('Sanitation Data'!E112))="","",OFFSET('Sanitation Data'!$E$30,0,10*ROW('Sanitation Data'!E112)))</f>
        <v/>
      </c>
      <c r="CS118" s="291" t="str">
        <f ca="true">+IF(OFFSET('Sanitation Data'!$E$31,0,10*ROW('Sanitation Data'!E112))="","",OFFSET('Sanitation Data'!$E$31,0,10*ROW('Sanitation Data'!E112)))</f>
        <v/>
      </c>
      <c r="CT118" s="291" t="str">
        <f ca="true">+IF(OFFSET('Sanitation Data'!$E$32,0,10*ROW('Sanitation Data'!E112))="","",OFFSET('Sanitation Data'!$E$32,0,10*ROW('Sanitation Data'!E112)))</f>
        <v/>
      </c>
      <c r="CU118" s="291" t="str">
        <f ca="true">+IF(OFFSET('Sanitation Data'!$F$28,0,10*ROW('Sanitation Data'!F112))="","",OFFSET('Sanitation Data'!$F$28,0,10*ROW('Sanitation Data'!F112)))</f>
        <v/>
      </c>
      <c r="CV118" s="291" t="str">
        <f ca="true">+IF(OFFSET('Sanitation Data'!$F$29,0,10*ROW('Sanitation Data'!F112))="","",OFFSET('Sanitation Data'!$F$29,0,10*ROW('Sanitation Data'!F112)))</f>
        <v/>
      </c>
      <c r="CW118" s="291" t="str">
        <f ca="true">+IF(OFFSET('Sanitation Data'!$F$30,0,10*ROW('Sanitation Data'!F112))="","",OFFSET('Sanitation Data'!$F$30,0,10*ROW('Sanitation Data'!F112)))</f>
        <v/>
      </c>
      <c r="CX118" s="291" t="str">
        <f ca="true">+IF(OFFSET('Sanitation Data'!$F$31,0,10*ROW('Sanitation Data'!F112))="","",OFFSET('Sanitation Data'!$F$31,0,10*ROW('Sanitation Data'!F112)))</f>
        <v/>
      </c>
      <c r="CY118" s="291" t="str">
        <f ca="true">+IF(OFFSET('Sanitation Data'!$F$32,0,10*ROW('Sanitation Data'!F112))="","",OFFSET('Sanitation Data'!$F$32,0,10*ROW('Sanitation Data'!F112)))</f>
        <v/>
      </c>
      <c r="CZ118" s="291" t="str">
        <f ca="true">+IF(OFFSET('Sanitation Data'!$G$28,0,10*ROW('Sanitation Data'!G112))="","",OFFSET('Sanitation Data'!$G$28,0,10*ROW('Sanitation Data'!G112)))</f>
        <v/>
      </c>
      <c r="DA118" s="291" t="str">
        <f ca="true">+IF(OFFSET('Sanitation Data'!$G$29,0,10*ROW('Sanitation Data'!G112))="","",OFFSET('Sanitation Data'!$G$29,0,10*ROW('Sanitation Data'!G112)))</f>
        <v/>
      </c>
      <c r="DB118" s="291" t="str">
        <f ca="true">+IF(OFFSET('Sanitation Data'!$G$30,0,10*ROW('Sanitation Data'!G112))="","",OFFSET('Sanitation Data'!$G$30,0,10*ROW('Sanitation Data'!G112)))</f>
        <v/>
      </c>
      <c r="DC118" s="291" t="str">
        <f ca="true">+IF(OFFSET('Sanitation Data'!$G$31,0,10*ROW('Sanitation Data'!G112))="","",OFFSET('Sanitation Data'!$G$31,0,10*ROW('Sanitation Data'!G112)))</f>
        <v/>
      </c>
      <c r="DD118" s="291" t="str">
        <f ca="true">+IF(OFFSET('Sanitation Data'!$G$32,0,10*ROW('Sanitation Data'!G112))="","",OFFSET('Sanitation Data'!$G$32,0,10*ROW('Sanitation Data'!G112)))</f>
        <v/>
      </c>
      <c r="DE118" s="291" t="str">
        <f ca="true">+IF(OFFSET('Sanitation Data'!$H$28,0,10*ROW('Sanitation Data'!H112))="","",OFFSET('Sanitation Data'!$H$28,0,10*ROW('Sanitation Data'!H112)))</f>
        <v/>
      </c>
      <c r="DF118" s="291" t="str">
        <f ca="true">+IF(OFFSET('Sanitation Data'!$H$29,0,10*ROW('Sanitation Data'!H112))="","",OFFSET('Sanitation Data'!$H$29,0,10*ROW('Sanitation Data'!H112)))</f>
        <v/>
      </c>
      <c r="DG118" s="291" t="str">
        <f ca="true">+IF(OFFSET('Sanitation Data'!$H$30,0,10*ROW('Sanitation Data'!H112))="","",OFFSET('Sanitation Data'!$H$30,0,10*ROW('Sanitation Data'!H112)))</f>
        <v/>
      </c>
      <c r="DH118" s="291" t="str">
        <f ca="true">+IF(OFFSET('Sanitation Data'!$H$31,0,10*ROW('Sanitation Data'!H112))="","",OFFSET('Sanitation Data'!$H$31,0,10*ROW('Sanitation Data'!H112)))</f>
        <v/>
      </c>
      <c r="DI118" s="291" t="str">
        <f ca="true">+IF(OFFSET('Sanitation Data'!$H$32,0,10*ROW('Sanitation Data'!H112))="","",OFFSET('Sanitation Data'!$H$32,0,10*ROW('Sanitation Data'!H112)))</f>
        <v/>
      </c>
      <c r="DJ118" s="291" t="str">
        <f ca="true">+IF(OFFSET('Sanitation Data'!$I$28,0,10*ROW('Sanitation Data'!I112))="","",OFFSET('Sanitation Data'!$I$28,0,10*ROW('Sanitation Data'!I112)))</f>
        <v/>
      </c>
      <c r="DK118" s="291" t="str">
        <f ca="true">+IF(OFFSET('Sanitation Data'!$I$29,0,10*ROW('Sanitation Data'!I112))="","",OFFSET('Sanitation Data'!$I$29,0,10*ROW('Sanitation Data'!I112)))</f>
        <v/>
      </c>
      <c r="DL118" s="291" t="str">
        <f ca="true">+IF(OFFSET('Sanitation Data'!$I$30,0,10*ROW('Sanitation Data'!I112))="","",OFFSET('Sanitation Data'!$I$30,0,10*ROW('Sanitation Data'!I112)))</f>
        <v/>
      </c>
      <c r="DM118" s="291" t="str">
        <f ca="true">+IF(OFFSET('Sanitation Data'!$I$31,0,10*ROW('Sanitation Data'!I112))="","",OFFSET('Sanitation Data'!$I$31,0,10*ROW('Sanitation Data'!I112)))</f>
        <v/>
      </c>
      <c r="DN118" s="291" t="str">
        <f ca="true">+IF(OFFSET('Sanitation Data'!$I$32,0,10*ROW('Sanitation Data'!I112))="","",OFFSET('Sanitation Data'!$I$32,0,10*ROW('Sanitation Data'!I112)))</f>
        <v/>
      </c>
      <c r="DO118" s="291" t="str">
        <f ca="true">+IF(OFFSET('Hygiene Data'!$D$11,0,10*ROW('Hygiene Data'!D112))="","",OFFSET('Hygiene Data'!$D$11,0,10*ROW('Hygiene Data'!D112)))</f>
        <v/>
      </c>
      <c r="DP118" s="291" t="str">
        <f ca="true">+IF(OFFSET('Hygiene Data'!$D$12,0,10*ROW('Hygiene Data'!D112))="","",OFFSET('Hygiene Data'!$D$12,0,10*ROW('Hygiene Data'!D112)))</f>
        <v/>
      </c>
      <c r="DQ118" s="291" t="str">
        <f ca="true">+IF(OFFSET('Hygiene Data'!$D$13,0,10*ROW('Hygiene Data'!D112))="","",OFFSET('Hygiene Data'!$D$13,0,10*ROW('Hygiene Data'!D112)))</f>
        <v/>
      </c>
      <c r="DR118" s="291" t="str">
        <f ca="true">+IF(OFFSET('Hygiene Data'!$E$11,0,10*ROW('Hygiene Data'!E112))="","",OFFSET('Hygiene Data'!$E$11,0,10*ROW('Hygiene Data'!E112)))</f>
        <v/>
      </c>
      <c r="DS118" s="291" t="str">
        <f ca="true">+IF(OFFSET('Hygiene Data'!$E$12,0,10*ROW('Hygiene Data'!E112))="","",OFFSET('Hygiene Data'!$E$12,0,10*ROW('Hygiene Data'!E112)))</f>
        <v/>
      </c>
      <c r="DT118" s="291" t="str">
        <f ca="true">+IF(OFFSET('Hygiene Data'!$E$13,0,10*ROW('Hygiene Data'!E112))="","",OFFSET('Hygiene Data'!$E$13,0,10*ROW('Hygiene Data'!E112)))</f>
        <v/>
      </c>
      <c r="DU118" s="291" t="str">
        <f ca="true">+IF(OFFSET('Hygiene Data'!$F$11,0,10*ROW('Hygiene Data'!F112))="","",OFFSET('Hygiene Data'!$F$11,0,10*ROW('Hygiene Data'!F112)))</f>
        <v/>
      </c>
      <c r="DV118" s="291" t="str">
        <f ca="true">+IF(OFFSET('Hygiene Data'!$F$12,0,10*ROW('Hygiene Data'!F112))="","",OFFSET('Hygiene Data'!$F$12,0,10*ROW('Hygiene Data'!F112)))</f>
        <v/>
      </c>
      <c r="DW118" s="291" t="str">
        <f ca="true">+IF(OFFSET('Hygiene Data'!$F$13,0,10*ROW('Hygiene Data'!F112))="","",OFFSET('Hygiene Data'!$F$13,0,10*ROW('Hygiene Data'!F112)))</f>
        <v/>
      </c>
      <c r="DX118" s="291" t="str">
        <f ca="true">+IF(OFFSET('Hygiene Data'!$G$11,0,10*ROW('Hygiene Data'!G112))="","",OFFSET('Hygiene Data'!$G$11,0,10*ROW('Hygiene Data'!G112)))</f>
        <v/>
      </c>
      <c r="DY118" s="291" t="str">
        <f ca="true">+IF(OFFSET('Hygiene Data'!$G$12,0,10*ROW('Hygiene Data'!G112))="","",OFFSET('Hygiene Data'!$G$12,0,10*ROW('Hygiene Data'!G112)))</f>
        <v/>
      </c>
      <c r="DZ118" s="291" t="str">
        <f ca="true">+IF(OFFSET('Hygiene Data'!$G$13,0,10*ROW('Hygiene Data'!G112))="","",OFFSET('Hygiene Data'!$G$13,0,10*ROW('Hygiene Data'!G112)))</f>
        <v/>
      </c>
      <c r="EA118" s="291" t="str">
        <f ca="true">+IF(OFFSET('Hygiene Data'!$H$11,0,10*ROW('Hygiene Data'!H112))="","",OFFSET('Hygiene Data'!$H$11,0,10*ROW('Hygiene Data'!H112)))</f>
        <v/>
      </c>
      <c r="EB118" s="291" t="str">
        <f ca="true">+IF(OFFSET('Hygiene Data'!$H$12,0,10*ROW('Hygiene Data'!H112))="","",OFFSET('Hygiene Data'!$H$12,0,10*ROW('Hygiene Data'!H112)))</f>
        <v/>
      </c>
      <c r="EC118" s="291" t="str">
        <f ca="true">+IF(OFFSET('Hygiene Data'!$H$13,0,10*ROW('Hygiene Data'!H112))="","",OFFSET('Hygiene Data'!$H$13,0,10*ROW('Hygiene Data'!H112)))</f>
        <v/>
      </c>
      <c r="ED118" s="291" t="str">
        <f ca="true">+IF(OFFSET('Hygiene Data'!$I$11,0,10*ROW('Hygiene Data'!I112))="","",OFFSET('Hygiene Data'!$I$11,0,10*ROW('Hygiene Data'!I112)))</f>
        <v/>
      </c>
      <c r="EE118" s="291" t="str">
        <f ca="true">+IF(OFFSET('Hygiene Data'!$I$12,0,10*ROW('Hygiene Data'!I112))="","",OFFSET('Hygiene Data'!$I$12,0,10*ROW('Hygiene Data'!I112)))</f>
        <v/>
      </c>
      <c r="EF118" s="291"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7"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91"/>
      <c r="BS119" s="291" t="str">
        <f ca="true">+IF(OFFSET('Water Data'!$D$27,0,10*ROW('Water Data'!D113))="","",OFFSET('Water Data'!$D$27,0,10*ROW('Water Data'!D113)))</f>
        <v/>
      </c>
      <c r="BT119" s="291" t="str">
        <f ca="true">+IF(OFFSET('Water Data'!$D$28,0,10*ROW('Water Data'!D113))="","",OFFSET('Water Data'!$D$28,0,10*ROW('Water Data'!D113)))</f>
        <v/>
      </c>
      <c r="BU119" s="291" t="str">
        <f ca="true">+IF(OFFSET('Water Data'!$D$29,0,10*ROW('Water Data'!D113))="","",OFFSET('Water Data'!$D$29,0,10*ROW('Water Data'!D113)))</f>
        <v/>
      </c>
      <c r="BV119" s="291" t="str">
        <f ca="true">+IF(OFFSET('Water Data'!$E$27,0,10*ROW('Water Data'!E113))="","",OFFSET('Water Data'!$E$27,0,10*ROW('Water Data'!E113)))</f>
        <v/>
      </c>
      <c r="BW119" s="291" t="str">
        <f ca="true">+IF(OFFSET('Water Data'!$E$28,0,10*ROW('Water Data'!E113))="","",OFFSET('Water Data'!$E$28,0,10*ROW('Water Data'!E113)))</f>
        <v/>
      </c>
      <c r="BX119" s="291" t="str">
        <f ca="true">+IF(OFFSET('Water Data'!$E$29,0,10*ROW('Water Data'!E113))="","",OFFSET('Water Data'!$E$29,0,10*ROW('Water Data'!E113)))</f>
        <v/>
      </c>
      <c r="BY119" s="291" t="str">
        <f ca="true">+IF(OFFSET('Water Data'!$F$27,0,10*ROW('Water Data'!F113))="","",OFFSET('Water Data'!$F$27,0,10*ROW('Water Data'!F113)))</f>
        <v/>
      </c>
      <c r="BZ119" s="291" t="str">
        <f ca="true">+IF(OFFSET('Water Data'!$F$28,0,10*ROW('Water Data'!F113))="","",OFFSET('Water Data'!$F$28,0,10*ROW('Water Data'!F113)))</f>
        <v/>
      </c>
      <c r="CA119" s="291" t="str">
        <f ca="true">+IF(OFFSET('Water Data'!$F$29,0,10*ROW('Water Data'!F113))="","",OFFSET('Water Data'!$F$29,0,10*ROW('Water Data'!F113)))</f>
        <v/>
      </c>
      <c r="CB119" s="291" t="str">
        <f ca="true">+IF(OFFSET('Water Data'!$G$27,0,10*ROW('Water Data'!G113))="","",OFFSET('Water Data'!$G$27,0,10*ROW('Water Data'!G113)))</f>
        <v/>
      </c>
      <c r="CC119" s="291" t="str">
        <f ca="true">+IF(OFFSET('Water Data'!$G$28,0,10*ROW('Water Data'!G113))="","",OFFSET('Water Data'!$G$28,0,10*ROW('Water Data'!G113)))</f>
        <v/>
      </c>
      <c r="CD119" s="291" t="str">
        <f ca="true">+IF(OFFSET('Water Data'!$G$29,0,10*ROW('Water Data'!G113))="","",OFFSET('Water Data'!$G$29,0,10*ROW('Water Data'!G113)))</f>
        <v/>
      </c>
      <c r="CE119" s="291" t="str">
        <f ca="true">+IF(OFFSET('Water Data'!$H$27,0,10*ROW('Water Data'!H113))="","",OFFSET('Water Data'!$H$27,0,10*ROW('Water Data'!H113)))</f>
        <v/>
      </c>
      <c r="CF119" s="291" t="str">
        <f ca="true">+IF(OFFSET('Water Data'!$H$28,0,10*ROW('Water Data'!H113))="","",OFFSET('Water Data'!$H$28,0,10*ROW('Water Data'!H113)))</f>
        <v/>
      </c>
      <c r="CG119" s="291" t="str">
        <f ca="true">+IF(OFFSET('Water Data'!$H$29,0,10*ROW('Water Data'!H113))="","",OFFSET('Water Data'!$H$29,0,10*ROW('Water Data'!H113)))</f>
        <v/>
      </c>
      <c r="CH119" s="291" t="str">
        <f ca="true">+IF(OFFSET('Water Data'!$I$27,0,10*ROW('Water Data'!I113))="","",OFFSET('Water Data'!$I$27,0,10*ROW('Water Data'!I113)))</f>
        <v/>
      </c>
      <c r="CI119" s="291" t="str">
        <f ca="true">+IF(OFFSET('Water Data'!$I$28,0,10*ROW('Water Data'!I113))="","",OFFSET('Water Data'!$I$28,0,10*ROW('Water Data'!I113)))</f>
        <v/>
      </c>
      <c r="CJ119" s="291" t="str">
        <f ca="true">+IF(OFFSET('Water Data'!$I$29,0,10*ROW('Water Data'!I113))="","",OFFSET('Water Data'!$I$29,0,10*ROW('Water Data'!I113)))</f>
        <v/>
      </c>
      <c r="CK119" s="291" t="str">
        <f ca="true">+IF(OFFSET('Sanitation Data'!$D$28,0,10*ROW('Sanitation Data'!D113))="","",OFFSET('Sanitation Data'!$D$28,0,10*ROW('Sanitation Data'!D113)))</f>
        <v/>
      </c>
      <c r="CL119" s="291" t="str">
        <f ca="true">+IF(OFFSET('Sanitation Data'!$D$29,0,10*ROW('Sanitation Data'!D113))="","",OFFSET('Sanitation Data'!$D$29,0,10*ROW('Sanitation Data'!D113)))</f>
        <v/>
      </c>
      <c r="CM119" s="291" t="str">
        <f ca="true">+IF(OFFSET('Sanitation Data'!$D$30,0,10*ROW('Sanitation Data'!D113))="","",OFFSET('Sanitation Data'!$D$30,0,10*ROW('Sanitation Data'!D113)))</f>
        <v/>
      </c>
      <c r="CN119" s="291" t="str">
        <f ca="true">+IF(OFFSET('Sanitation Data'!$D$31,0,10*ROW('Sanitation Data'!D113))="","",OFFSET('Sanitation Data'!$D$31,0,10*ROW('Sanitation Data'!D113)))</f>
        <v/>
      </c>
      <c r="CO119" s="291" t="str">
        <f ca="true">+IF(OFFSET('Sanitation Data'!$D$32,0,10*ROW('Sanitation Data'!D113))="","",OFFSET('Sanitation Data'!$D$32,0,10*ROW('Sanitation Data'!D113)))</f>
        <v/>
      </c>
      <c r="CP119" s="291" t="str">
        <f ca="true">+IF(OFFSET('Sanitation Data'!$E$28,0,10*ROW('Sanitation Data'!E113))="","",OFFSET('Sanitation Data'!$E$28,0,10*ROW('Sanitation Data'!E113)))</f>
        <v/>
      </c>
      <c r="CQ119" s="291" t="str">
        <f ca="true">+IF(OFFSET('Sanitation Data'!$E$29,0,10*ROW('Sanitation Data'!E113))="","",OFFSET('Sanitation Data'!$E$29,0,10*ROW('Sanitation Data'!E113)))</f>
        <v/>
      </c>
      <c r="CR119" s="291" t="str">
        <f ca="true">+IF(OFFSET('Sanitation Data'!$E$30,0,10*ROW('Sanitation Data'!E113))="","",OFFSET('Sanitation Data'!$E$30,0,10*ROW('Sanitation Data'!E113)))</f>
        <v/>
      </c>
      <c r="CS119" s="291" t="str">
        <f ca="true">+IF(OFFSET('Sanitation Data'!$E$31,0,10*ROW('Sanitation Data'!E113))="","",OFFSET('Sanitation Data'!$E$31,0,10*ROW('Sanitation Data'!E113)))</f>
        <v/>
      </c>
      <c r="CT119" s="291" t="str">
        <f ca="true">+IF(OFFSET('Sanitation Data'!$E$32,0,10*ROW('Sanitation Data'!E113))="","",OFFSET('Sanitation Data'!$E$32,0,10*ROW('Sanitation Data'!E113)))</f>
        <v/>
      </c>
      <c r="CU119" s="291" t="str">
        <f ca="true">+IF(OFFSET('Sanitation Data'!$F$28,0,10*ROW('Sanitation Data'!F113))="","",OFFSET('Sanitation Data'!$F$28,0,10*ROW('Sanitation Data'!F113)))</f>
        <v/>
      </c>
      <c r="CV119" s="291" t="str">
        <f ca="true">+IF(OFFSET('Sanitation Data'!$F$29,0,10*ROW('Sanitation Data'!F113))="","",OFFSET('Sanitation Data'!$F$29,0,10*ROW('Sanitation Data'!F113)))</f>
        <v/>
      </c>
      <c r="CW119" s="291" t="str">
        <f ca="true">+IF(OFFSET('Sanitation Data'!$F$30,0,10*ROW('Sanitation Data'!F113))="","",OFFSET('Sanitation Data'!$F$30,0,10*ROW('Sanitation Data'!F113)))</f>
        <v/>
      </c>
      <c r="CX119" s="291" t="str">
        <f ca="true">+IF(OFFSET('Sanitation Data'!$F$31,0,10*ROW('Sanitation Data'!F113))="","",OFFSET('Sanitation Data'!$F$31,0,10*ROW('Sanitation Data'!F113)))</f>
        <v/>
      </c>
      <c r="CY119" s="291" t="str">
        <f ca="true">+IF(OFFSET('Sanitation Data'!$F$32,0,10*ROW('Sanitation Data'!F113))="","",OFFSET('Sanitation Data'!$F$32,0,10*ROW('Sanitation Data'!F113)))</f>
        <v/>
      </c>
      <c r="CZ119" s="291" t="str">
        <f ca="true">+IF(OFFSET('Sanitation Data'!$G$28,0,10*ROW('Sanitation Data'!G113))="","",OFFSET('Sanitation Data'!$G$28,0,10*ROW('Sanitation Data'!G113)))</f>
        <v/>
      </c>
      <c r="DA119" s="291" t="str">
        <f ca="true">+IF(OFFSET('Sanitation Data'!$G$29,0,10*ROW('Sanitation Data'!G113))="","",OFFSET('Sanitation Data'!$G$29,0,10*ROW('Sanitation Data'!G113)))</f>
        <v/>
      </c>
      <c r="DB119" s="291" t="str">
        <f ca="true">+IF(OFFSET('Sanitation Data'!$G$30,0,10*ROW('Sanitation Data'!G113))="","",OFFSET('Sanitation Data'!$G$30,0,10*ROW('Sanitation Data'!G113)))</f>
        <v/>
      </c>
      <c r="DC119" s="291" t="str">
        <f ca="true">+IF(OFFSET('Sanitation Data'!$G$31,0,10*ROW('Sanitation Data'!G113))="","",OFFSET('Sanitation Data'!$G$31,0,10*ROW('Sanitation Data'!G113)))</f>
        <v/>
      </c>
      <c r="DD119" s="291" t="str">
        <f ca="true">+IF(OFFSET('Sanitation Data'!$G$32,0,10*ROW('Sanitation Data'!G113))="","",OFFSET('Sanitation Data'!$G$32,0,10*ROW('Sanitation Data'!G113)))</f>
        <v/>
      </c>
      <c r="DE119" s="291" t="str">
        <f ca="true">+IF(OFFSET('Sanitation Data'!$H$28,0,10*ROW('Sanitation Data'!H113))="","",OFFSET('Sanitation Data'!$H$28,0,10*ROW('Sanitation Data'!H113)))</f>
        <v/>
      </c>
      <c r="DF119" s="291" t="str">
        <f ca="true">+IF(OFFSET('Sanitation Data'!$H$29,0,10*ROW('Sanitation Data'!H113))="","",OFFSET('Sanitation Data'!$H$29,0,10*ROW('Sanitation Data'!H113)))</f>
        <v/>
      </c>
      <c r="DG119" s="291" t="str">
        <f ca="true">+IF(OFFSET('Sanitation Data'!$H$30,0,10*ROW('Sanitation Data'!H113))="","",OFFSET('Sanitation Data'!$H$30,0,10*ROW('Sanitation Data'!H113)))</f>
        <v/>
      </c>
      <c r="DH119" s="291" t="str">
        <f ca="true">+IF(OFFSET('Sanitation Data'!$H$31,0,10*ROW('Sanitation Data'!H113))="","",OFFSET('Sanitation Data'!$H$31,0,10*ROW('Sanitation Data'!H113)))</f>
        <v/>
      </c>
      <c r="DI119" s="291" t="str">
        <f ca="true">+IF(OFFSET('Sanitation Data'!$H$32,0,10*ROW('Sanitation Data'!H113))="","",OFFSET('Sanitation Data'!$H$32,0,10*ROW('Sanitation Data'!H113)))</f>
        <v/>
      </c>
      <c r="DJ119" s="291" t="str">
        <f ca="true">+IF(OFFSET('Sanitation Data'!$I$28,0,10*ROW('Sanitation Data'!I113))="","",OFFSET('Sanitation Data'!$I$28,0,10*ROW('Sanitation Data'!I113)))</f>
        <v/>
      </c>
      <c r="DK119" s="291" t="str">
        <f ca="true">+IF(OFFSET('Sanitation Data'!$I$29,0,10*ROW('Sanitation Data'!I113))="","",OFFSET('Sanitation Data'!$I$29,0,10*ROW('Sanitation Data'!I113)))</f>
        <v/>
      </c>
      <c r="DL119" s="291" t="str">
        <f ca="true">+IF(OFFSET('Sanitation Data'!$I$30,0,10*ROW('Sanitation Data'!I113))="","",OFFSET('Sanitation Data'!$I$30,0,10*ROW('Sanitation Data'!I113)))</f>
        <v/>
      </c>
      <c r="DM119" s="291" t="str">
        <f ca="true">+IF(OFFSET('Sanitation Data'!$I$31,0,10*ROW('Sanitation Data'!I113))="","",OFFSET('Sanitation Data'!$I$31,0,10*ROW('Sanitation Data'!I113)))</f>
        <v/>
      </c>
      <c r="DN119" s="291" t="str">
        <f ca="true">+IF(OFFSET('Sanitation Data'!$I$32,0,10*ROW('Sanitation Data'!I113))="","",OFFSET('Sanitation Data'!$I$32,0,10*ROW('Sanitation Data'!I113)))</f>
        <v/>
      </c>
      <c r="DO119" s="291" t="str">
        <f ca="true">+IF(OFFSET('Hygiene Data'!$D$11,0,10*ROW('Hygiene Data'!D113))="","",OFFSET('Hygiene Data'!$D$11,0,10*ROW('Hygiene Data'!D113)))</f>
        <v/>
      </c>
      <c r="DP119" s="291" t="str">
        <f ca="true">+IF(OFFSET('Hygiene Data'!$D$12,0,10*ROW('Hygiene Data'!D113))="","",OFFSET('Hygiene Data'!$D$12,0,10*ROW('Hygiene Data'!D113)))</f>
        <v/>
      </c>
      <c r="DQ119" s="291" t="str">
        <f ca="true">+IF(OFFSET('Hygiene Data'!$D$13,0,10*ROW('Hygiene Data'!D113))="","",OFFSET('Hygiene Data'!$D$13,0,10*ROW('Hygiene Data'!D113)))</f>
        <v/>
      </c>
      <c r="DR119" s="291" t="str">
        <f ca="true">+IF(OFFSET('Hygiene Data'!$E$11,0,10*ROW('Hygiene Data'!E113))="","",OFFSET('Hygiene Data'!$E$11,0,10*ROW('Hygiene Data'!E113)))</f>
        <v/>
      </c>
      <c r="DS119" s="291" t="str">
        <f ca="true">+IF(OFFSET('Hygiene Data'!$E$12,0,10*ROW('Hygiene Data'!E113))="","",OFFSET('Hygiene Data'!$E$12,0,10*ROW('Hygiene Data'!E113)))</f>
        <v/>
      </c>
      <c r="DT119" s="291" t="str">
        <f ca="true">+IF(OFFSET('Hygiene Data'!$E$13,0,10*ROW('Hygiene Data'!E113))="","",OFFSET('Hygiene Data'!$E$13,0,10*ROW('Hygiene Data'!E113)))</f>
        <v/>
      </c>
      <c r="DU119" s="291" t="str">
        <f ca="true">+IF(OFFSET('Hygiene Data'!$F$11,0,10*ROW('Hygiene Data'!F113))="","",OFFSET('Hygiene Data'!$F$11,0,10*ROW('Hygiene Data'!F113)))</f>
        <v/>
      </c>
      <c r="DV119" s="291" t="str">
        <f ca="true">+IF(OFFSET('Hygiene Data'!$F$12,0,10*ROW('Hygiene Data'!F113))="","",OFFSET('Hygiene Data'!$F$12,0,10*ROW('Hygiene Data'!F113)))</f>
        <v/>
      </c>
      <c r="DW119" s="291" t="str">
        <f ca="true">+IF(OFFSET('Hygiene Data'!$F$13,0,10*ROW('Hygiene Data'!F113))="","",OFFSET('Hygiene Data'!$F$13,0,10*ROW('Hygiene Data'!F113)))</f>
        <v/>
      </c>
      <c r="DX119" s="291" t="str">
        <f ca="true">+IF(OFFSET('Hygiene Data'!$G$11,0,10*ROW('Hygiene Data'!G113))="","",OFFSET('Hygiene Data'!$G$11,0,10*ROW('Hygiene Data'!G113)))</f>
        <v/>
      </c>
      <c r="DY119" s="291" t="str">
        <f ca="true">+IF(OFFSET('Hygiene Data'!$G$12,0,10*ROW('Hygiene Data'!G113))="","",OFFSET('Hygiene Data'!$G$12,0,10*ROW('Hygiene Data'!G113)))</f>
        <v/>
      </c>
      <c r="DZ119" s="291" t="str">
        <f ca="true">+IF(OFFSET('Hygiene Data'!$G$13,0,10*ROW('Hygiene Data'!G113))="","",OFFSET('Hygiene Data'!$G$13,0,10*ROW('Hygiene Data'!G113)))</f>
        <v/>
      </c>
      <c r="EA119" s="291" t="str">
        <f ca="true">+IF(OFFSET('Hygiene Data'!$H$11,0,10*ROW('Hygiene Data'!H113))="","",OFFSET('Hygiene Data'!$H$11,0,10*ROW('Hygiene Data'!H113)))</f>
        <v/>
      </c>
      <c r="EB119" s="291" t="str">
        <f ca="true">+IF(OFFSET('Hygiene Data'!$H$12,0,10*ROW('Hygiene Data'!H113))="","",OFFSET('Hygiene Data'!$H$12,0,10*ROW('Hygiene Data'!H113)))</f>
        <v/>
      </c>
      <c r="EC119" s="291" t="str">
        <f ca="true">+IF(OFFSET('Hygiene Data'!$H$13,0,10*ROW('Hygiene Data'!H113))="","",OFFSET('Hygiene Data'!$H$13,0,10*ROW('Hygiene Data'!H113)))</f>
        <v/>
      </c>
      <c r="ED119" s="291" t="str">
        <f ca="true">+IF(OFFSET('Hygiene Data'!$I$11,0,10*ROW('Hygiene Data'!I113))="","",OFFSET('Hygiene Data'!$I$11,0,10*ROW('Hygiene Data'!I113)))</f>
        <v/>
      </c>
      <c r="EE119" s="291" t="str">
        <f ca="true">+IF(OFFSET('Hygiene Data'!$I$12,0,10*ROW('Hygiene Data'!I113))="","",OFFSET('Hygiene Data'!$I$12,0,10*ROW('Hygiene Data'!I113)))</f>
        <v/>
      </c>
      <c r="EF119" s="291"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7"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91"/>
      <c r="BS120" s="291" t="str">
        <f ca="true">+IF(OFFSET('Water Data'!$D$27,0,10*ROW('Water Data'!D114))="","",OFFSET('Water Data'!$D$27,0,10*ROW('Water Data'!D114)))</f>
        <v/>
      </c>
      <c r="BT120" s="291" t="str">
        <f ca="true">+IF(OFFSET('Water Data'!$D$28,0,10*ROW('Water Data'!D114))="","",OFFSET('Water Data'!$D$28,0,10*ROW('Water Data'!D114)))</f>
        <v/>
      </c>
      <c r="BU120" s="291" t="str">
        <f ca="true">+IF(OFFSET('Water Data'!$D$29,0,10*ROW('Water Data'!D114))="","",OFFSET('Water Data'!$D$29,0,10*ROW('Water Data'!D114)))</f>
        <v/>
      </c>
      <c r="BV120" s="291" t="str">
        <f ca="true">+IF(OFFSET('Water Data'!$E$27,0,10*ROW('Water Data'!E114))="","",OFFSET('Water Data'!$E$27,0,10*ROW('Water Data'!E114)))</f>
        <v/>
      </c>
      <c r="BW120" s="291" t="str">
        <f ca="true">+IF(OFFSET('Water Data'!$E$28,0,10*ROW('Water Data'!E114))="","",OFFSET('Water Data'!$E$28,0,10*ROW('Water Data'!E114)))</f>
        <v/>
      </c>
      <c r="BX120" s="291" t="str">
        <f ca="true">+IF(OFFSET('Water Data'!$E$29,0,10*ROW('Water Data'!E114))="","",OFFSET('Water Data'!$E$29,0,10*ROW('Water Data'!E114)))</f>
        <v/>
      </c>
      <c r="BY120" s="291" t="str">
        <f ca="true">+IF(OFFSET('Water Data'!$F$27,0,10*ROW('Water Data'!F114))="","",OFFSET('Water Data'!$F$27,0,10*ROW('Water Data'!F114)))</f>
        <v/>
      </c>
      <c r="BZ120" s="291" t="str">
        <f ca="true">+IF(OFFSET('Water Data'!$F$28,0,10*ROW('Water Data'!F114))="","",OFFSET('Water Data'!$F$28,0,10*ROW('Water Data'!F114)))</f>
        <v/>
      </c>
      <c r="CA120" s="291" t="str">
        <f ca="true">+IF(OFFSET('Water Data'!$F$29,0,10*ROW('Water Data'!F114))="","",OFFSET('Water Data'!$F$29,0,10*ROW('Water Data'!F114)))</f>
        <v/>
      </c>
      <c r="CB120" s="291" t="str">
        <f ca="true">+IF(OFFSET('Water Data'!$G$27,0,10*ROW('Water Data'!G114))="","",OFFSET('Water Data'!$G$27,0,10*ROW('Water Data'!G114)))</f>
        <v/>
      </c>
      <c r="CC120" s="291" t="str">
        <f ca="true">+IF(OFFSET('Water Data'!$G$28,0,10*ROW('Water Data'!G114))="","",OFFSET('Water Data'!$G$28,0,10*ROW('Water Data'!G114)))</f>
        <v/>
      </c>
      <c r="CD120" s="291" t="str">
        <f ca="true">+IF(OFFSET('Water Data'!$G$29,0,10*ROW('Water Data'!G114))="","",OFFSET('Water Data'!$G$29,0,10*ROW('Water Data'!G114)))</f>
        <v/>
      </c>
      <c r="CE120" s="291" t="str">
        <f ca="true">+IF(OFFSET('Water Data'!$H$27,0,10*ROW('Water Data'!H114))="","",OFFSET('Water Data'!$H$27,0,10*ROW('Water Data'!H114)))</f>
        <v/>
      </c>
      <c r="CF120" s="291" t="str">
        <f ca="true">+IF(OFFSET('Water Data'!$H$28,0,10*ROW('Water Data'!H114))="","",OFFSET('Water Data'!$H$28,0,10*ROW('Water Data'!H114)))</f>
        <v/>
      </c>
      <c r="CG120" s="291" t="str">
        <f ca="true">+IF(OFFSET('Water Data'!$H$29,0,10*ROW('Water Data'!H114))="","",OFFSET('Water Data'!$H$29,0,10*ROW('Water Data'!H114)))</f>
        <v/>
      </c>
      <c r="CH120" s="291" t="str">
        <f ca="true">+IF(OFFSET('Water Data'!$I$27,0,10*ROW('Water Data'!I114))="","",OFFSET('Water Data'!$I$27,0,10*ROW('Water Data'!I114)))</f>
        <v/>
      </c>
      <c r="CI120" s="291" t="str">
        <f ca="true">+IF(OFFSET('Water Data'!$I$28,0,10*ROW('Water Data'!I114))="","",OFFSET('Water Data'!$I$28,0,10*ROW('Water Data'!I114)))</f>
        <v/>
      </c>
      <c r="CJ120" s="291" t="str">
        <f ca="true">+IF(OFFSET('Water Data'!$I$29,0,10*ROW('Water Data'!I114))="","",OFFSET('Water Data'!$I$29,0,10*ROW('Water Data'!I114)))</f>
        <v/>
      </c>
      <c r="CK120" s="291" t="str">
        <f ca="true">+IF(OFFSET('Sanitation Data'!$D$28,0,10*ROW('Sanitation Data'!D114))="","",OFFSET('Sanitation Data'!$D$28,0,10*ROW('Sanitation Data'!D114)))</f>
        <v/>
      </c>
      <c r="CL120" s="291" t="str">
        <f ca="true">+IF(OFFSET('Sanitation Data'!$D$29,0,10*ROW('Sanitation Data'!D114))="","",OFFSET('Sanitation Data'!$D$29,0,10*ROW('Sanitation Data'!D114)))</f>
        <v/>
      </c>
      <c r="CM120" s="291" t="str">
        <f ca="true">+IF(OFFSET('Sanitation Data'!$D$30,0,10*ROW('Sanitation Data'!D114))="","",OFFSET('Sanitation Data'!$D$30,0,10*ROW('Sanitation Data'!D114)))</f>
        <v/>
      </c>
      <c r="CN120" s="291" t="str">
        <f ca="true">+IF(OFFSET('Sanitation Data'!$D$31,0,10*ROW('Sanitation Data'!D114))="","",OFFSET('Sanitation Data'!$D$31,0,10*ROW('Sanitation Data'!D114)))</f>
        <v/>
      </c>
      <c r="CO120" s="291" t="str">
        <f ca="true">+IF(OFFSET('Sanitation Data'!$D$32,0,10*ROW('Sanitation Data'!D114))="","",OFFSET('Sanitation Data'!$D$32,0,10*ROW('Sanitation Data'!D114)))</f>
        <v/>
      </c>
      <c r="CP120" s="291" t="str">
        <f ca="true">+IF(OFFSET('Sanitation Data'!$E$28,0,10*ROW('Sanitation Data'!E114))="","",OFFSET('Sanitation Data'!$E$28,0,10*ROW('Sanitation Data'!E114)))</f>
        <v/>
      </c>
      <c r="CQ120" s="291" t="str">
        <f ca="true">+IF(OFFSET('Sanitation Data'!$E$29,0,10*ROW('Sanitation Data'!E114))="","",OFFSET('Sanitation Data'!$E$29,0,10*ROW('Sanitation Data'!E114)))</f>
        <v/>
      </c>
      <c r="CR120" s="291" t="str">
        <f ca="true">+IF(OFFSET('Sanitation Data'!$E$30,0,10*ROW('Sanitation Data'!E114))="","",OFFSET('Sanitation Data'!$E$30,0,10*ROW('Sanitation Data'!E114)))</f>
        <v/>
      </c>
      <c r="CS120" s="291" t="str">
        <f ca="true">+IF(OFFSET('Sanitation Data'!$E$31,0,10*ROW('Sanitation Data'!E114))="","",OFFSET('Sanitation Data'!$E$31,0,10*ROW('Sanitation Data'!E114)))</f>
        <v/>
      </c>
      <c r="CT120" s="291" t="str">
        <f ca="true">+IF(OFFSET('Sanitation Data'!$E$32,0,10*ROW('Sanitation Data'!E114))="","",OFFSET('Sanitation Data'!$E$32,0,10*ROW('Sanitation Data'!E114)))</f>
        <v/>
      </c>
      <c r="CU120" s="291" t="str">
        <f ca="true">+IF(OFFSET('Sanitation Data'!$F$28,0,10*ROW('Sanitation Data'!F114))="","",OFFSET('Sanitation Data'!$F$28,0,10*ROW('Sanitation Data'!F114)))</f>
        <v/>
      </c>
      <c r="CV120" s="291" t="str">
        <f ca="true">+IF(OFFSET('Sanitation Data'!$F$29,0,10*ROW('Sanitation Data'!F114))="","",OFFSET('Sanitation Data'!$F$29,0,10*ROW('Sanitation Data'!F114)))</f>
        <v/>
      </c>
      <c r="CW120" s="291" t="str">
        <f ca="true">+IF(OFFSET('Sanitation Data'!$F$30,0,10*ROW('Sanitation Data'!F114))="","",OFFSET('Sanitation Data'!$F$30,0,10*ROW('Sanitation Data'!F114)))</f>
        <v/>
      </c>
      <c r="CX120" s="291" t="str">
        <f ca="true">+IF(OFFSET('Sanitation Data'!$F$31,0,10*ROW('Sanitation Data'!F114))="","",OFFSET('Sanitation Data'!$F$31,0,10*ROW('Sanitation Data'!F114)))</f>
        <v/>
      </c>
      <c r="CY120" s="291" t="str">
        <f ca="true">+IF(OFFSET('Sanitation Data'!$F$32,0,10*ROW('Sanitation Data'!F114))="","",OFFSET('Sanitation Data'!$F$32,0,10*ROW('Sanitation Data'!F114)))</f>
        <v/>
      </c>
      <c r="CZ120" s="291" t="str">
        <f ca="true">+IF(OFFSET('Sanitation Data'!$G$28,0,10*ROW('Sanitation Data'!G114))="","",OFFSET('Sanitation Data'!$G$28,0,10*ROW('Sanitation Data'!G114)))</f>
        <v/>
      </c>
      <c r="DA120" s="291" t="str">
        <f ca="true">+IF(OFFSET('Sanitation Data'!$G$29,0,10*ROW('Sanitation Data'!G114))="","",OFFSET('Sanitation Data'!$G$29,0,10*ROW('Sanitation Data'!G114)))</f>
        <v/>
      </c>
      <c r="DB120" s="291" t="str">
        <f ca="true">+IF(OFFSET('Sanitation Data'!$G$30,0,10*ROW('Sanitation Data'!G114))="","",OFFSET('Sanitation Data'!$G$30,0,10*ROW('Sanitation Data'!G114)))</f>
        <v/>
      </c>
      <c r="DC120" s="291" t="str">
        <f ca="true">+IF(OFFSET('Sanitation Data'!$G$31,0,10*ROW('Sanitation Data'!G114))="","",OFFSET('Sanitation Data'!$G$31,0,10*ROW('Sanitation Data'!G114)))</f>
        <v/>
      </c>
      <c r="DD120" s="291" t="str">
        <f ca="true">+IF(OFFSET('Sanitation Data'!$G$32,0,10*ROW('Sanitation Data'!G114))="","",OFFSET('Sanitation Data'!$G$32,0,10*ROW('Sanitation Data'!G114)))</f>
        <v/>
      </c>
      <c r="DE120" s="291" t="str">
        <f ca="true">+IF(OFFSET('Sanitation Data'!$H$28,0,10*ROW('Sanitation Data'!H114))="","",OFFSET('Sanitation Data'!$H$28,0,10*ROW('Sanitation Data'!H114)))</f>
        <v/>
      </c>
      <c r="DF120" s="291" t="str">
        <f ca="true">+IF(OFFSET('Sanitation Data'!$H$29,0,10*ROW('Sanitation Data'!H114))="","",OFFSET('Sanitation Data'!$H$29,0,10*ROW('Sanitation Data'!H114)))</f>
        <v/>
      </c>
      <c r="DG120" s="291" t="str">
        <f ca="true">+IF(OFFSET('Sanitation Data'!$H$30,0,10*ROW('Sanitation Data'!H114))="","",OFFSET('Sanitation Data'!$H$30,0,10*ROW('Sanitation Data'!H114)))</f>
        <v/>
      </c>
      <c r="DH120" s="291" t="str">
        <f ca="true">+IF(OFFSET('Sanitation Data'!$H$31,0,10*ROW('Sanitation Data'!H114))="","",OFFSET('Sanitation Data'!$H$31,0,10*ROW('Sanitation Data'!H114)))</f>
        <v/>
      </c>
      <c r="DI120" s="291" t="str">
        <f ca="true">+IF(OFFSET('Sanitation Data'!$H$32,0,10*ROW('Sanitation Data'!H114))="","",OFFSET('Sanitation Data'!$H$32,0,10*ROW('Sanitation Data'!H114)))</f>
        <v/>
      </c>
      <c r="DJ120" s="291" t="str">
        <f ca="true">+IF(OFFSET('Sanitation Data'!$I$28,0,10*ROW('Sanitation Data'!I114))="","",OFFSET('Sanitation Data'!$I$28,0,10*ROW('Sanitation Data'!I114)))</f>
        <v/>
      </c>
      <c r="DK120" s="291" t="str">
        <f ca="true">+IF(OFFSET('Sanitation Data'!$I$29,0,10*ROW('Sanitation Data'!I114))="","",OFFSET('Sanitation Data'!$I$29,0,10*ROW('Sanitation Data'!I114)))</f>
        <v/>
      </c>
      <c r="DL120" s="291" t="str">
        <f ca="true">+IF(OFFSET('Sanitation Data'!$I$30,0,10*ROW('Sanitation Data'!I114))="","",OFFSET('Sanitation Data'!$I$30,0,10*ROW('Sanitation Data'!I114)))</f>
        <v/>
      </c>
      <c r="DM120" s="291" t="str">
        <f ca="true">+IF(OFFSET('Sanitation Data'!$I$31,0,10*ROW('Sanitation Data'!I114))="","",OFFSET('Sanitation Data'!$I$31,0,10*ROW('Sanitation Data'!I114)))</f>
        <v/>
      </c>
      <c r="DN120" s="291" t="str">
        <f ca="true">+IF(OFFSET('Sanitation Data'!$I$32,0,10*ROW('Sanitation Data'!I114))="","",OFFSET('Sanitation Data'!$I$32,0,10*ROW('Sanitation Data'!I114)))</f>
        <v/>
      </c>
      <c r="DO120" s="291" t="str">
        <f ca="true">+IF(OFFSET('Hygiene Data'!$D$11,0,10*ROW('Hygiene Data'!D114))="","",OFFSET('Hygiene Data'!$D$11,0,10*ROW('Hygiene Data'!D114)))</f>
        <v/>
      </c>
      <c r="DP120" s="291" t="str">
        <f ca="true">+IF(OFFSET('Hygiene Data'!$D$12,0,10*ROW('Hygiene Data'!D114))="","",OFFSET('Hygiene Data'!$D$12,0,10*ROW('Hygiene Data'!D114)))</f>
        <v/>
      </c>
      <c r="DQ120" s="291" t="str">
        <f ca="true">+IF(OFFSET('Hygiene Data'!$D$13,0,10*ROW('Hygiene Data'!D114))="","",OFFSET('Hygiene Data'!$D$13,0,10*ROW('Hygiene Data'!D114)))</f>
        <v/>
      </c>
      <c r="DR120" s="291" t="str">
        <f ca="true">+IF(OFFSET('Hygiene Data'!$E$11,0,10*ROW('Hygiene Data'!E114))="","",OFFSET('Hygiene Data'!$E$11,0,10*ROW('Hygiene Data'!E114)))</f>
        <v/>
      </c>
      <c r="DS120" s="291" t="str">
        <f ca="true">+IF(OFFSET('Hygiene Data'!$E$12,0,10*ROW('Hygiene Data'!E114))="","",OFFSET('Hygiene Data'!$E$12,0,10*ROW('Hygiene Data'!E114)))</f>
        <v/>
      </c>
      <c r="DT120" s="291" t="str">
        <f ca="true">+IF(OFFSET('Hygiene Data'!$E$13,0,10*ROW('Hygiene Data'!E114))="","",OFFSET('Hygiene Data'!$E$13,0,10*ROW('Hygiene Data'!E114)))</f>
        <v/>
      </c>
      <c r="DU120" s="291" t="str">
        <f ca="true">+IF(OFFSET('Hygiene Data'!$F$11,0,10*ROW('Hygiene Data'!F114))="","",OFFSET('Hygiene Data'!$F$11,0,10*ROW('Hygiene Data'!F114)))</f>
        <v/>
      </c>
      <c r="DV120" s="291" t="str">
        <f ca="true">+IF(OFFSET('Hygiene Data'!$F$12,0,10*ROW('Hygiene Data'!F114))="","",OFFSET('Hygiene Data'!$F$12,0,10*ROW('Hygiene Data'!F114)))</f>
        <v/>
      </c>
      <c r="DW120" s="291" t="str">
        <f ca="true">+IF(OFFSET('Hygiene Data'!$F$13,0,10*ROW('Hygiene Data'!F114))="","",OFFSET('Hygiene Data'!$F$13,0,10*ROW('Hygiene Data'!F114)))</f>
        <v/>
      </c>
      <c r="DX120" s="291" t="str">
        <f ca="true">+IF(OFFSET('Hygiene Data'!$G$11,0,10*ROW('Hygiene Data'!G114))="","",OFFSET('Hygiene Data'!$G$11,0,10*ROW('Hygiene Data'!G114)))</f>
        <v/>
      </c>
      <c r="DY120" s="291" t="str">
        <f ca="true">+IF(OFFSET('Hygiene Data'!$G$12,0,10*ROW('Hygiene Data'!G114))="","",OFFSET('Hygiene Data'!$G$12,0,10*ROW('Hygiene Data'!G114)))</f>
        <v/>
      </c>
      <c r="DZ120" s="291" t="str">
        <f ca="true">+IF(OFFSET('Hygiene Data'!$G$13,0,10*ROW('Hygiene Data'!G114))="","",OFFSET('Hygiene Data'!$G$13,0,10*ROW('Hygiene Data'!G114)))</f>
        <v/>
      </c>
      <c r="EA120" s="291" t="str">
        <f ca="true">+IF(OFFSET('Hygiene Data'!$H$11,0,10*ROW('Hygiene Data'!H114))="","",OFFSET('Hygiene Data'!$H$11,0,10*ROW('Hygiene Data'!H114)))</f>
        <v/>
      </c>
      <c r="EB120" s="291" t="str">
        <f ca="true">+IF(OFFSET('Hygiene Data'!$H$12,0,10*ROW('Hygiene Data'!H114))="","",OFFSET('Hygiene Data'!$H$12,0,10*ROW('Hygiene Data'!H114)))</f>
        <v/>
      </c>
      <c r="EC120" s="291" t="str">
        <f ca="true">+IF(OFFSET('Hygiene Data'!$H$13,0,10*ROW('Hygiene Data'!H114))="","",OFFSET('Hygiene Data'!$H$13,0,10*ROW('Hygiene Data'!H114)))</f>
        <v/>
      </c>
      <c r="ED120" s="291" t="str">
        <f ca="true">+IF(OFFSET('Hygiene Data'!$I$11,0,10*ROW('Hygiene Data'!I114))="","",OFFSET('Hygiene Data'!$I$11,0,10*ROW('Hygiene Data'!I114)))</f>
        <v/>
      </c>
      <c r="EE120" s="291" t="str">
        <f ca="true">+IF(OFFSET('Hygiene Data'!$I$12,0,10*ROW('Hygiene Data'!I114))="","",OFFSET('Hygiene Data'!$I$12,0,10*ROW('Hygiene Data'!I114)))</f>
        <v/>
      </c>
      <c r="EF120" s="291"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7"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91"/>
      <c r="BS121" s="291" t="str">
        <f ca="true">+IF(OFFSET('Water Data'!$D$27,0,10*ROW('Water Data'!D115))="","",OFFSET('Water Data'!$D$27,0,10*ROW('Water Data'!D115)))</f>
        <v/>
      </c>
      <c r="BT121" s="291" t="str">
        <f ca="true">+IF(OFFSET('Water Data'!$D$28,0,10*ROW('Water Data'!D115))="","",OFFSET('Water Data'!$D$28,0,10*ROW('Water Data'!D115)))</f>
        <v/>
      </c>
      <c r="BU121" s="291" t="str">
        <f ca="true">+IF(OFFSET('Water Data'!$D$29,0,10*ROW('Water Data'!D115))="","",OFFSET('Water Data'!$D$29,0,10*ROW('Water Data'!D115)))</f>
        <v/>
      </c>
      <c r="BV121" s="291" t="str">
        <f ca="true">+IF(OFFSET('Water Data'!$E$27,0,10*ROW('Water Data'!E115))="","",OFFSET('Water Data'!$E$27,0,10*ROW('Water Data'!E115)))</f>
        <v/>
      </c>
      <c r="BW121" s="291" t="str">
        <f ca="true">+IF(OFFSET('Water Data'!$E$28,0,10*ROW('Water Data'!E115))="","",OFFSET('Water Data'!$E$28,0,10*ROW('Water Data'!E115)))</f>
        <v/>
      </c>
      <c r="BX121" s="291" t="str">
        <f ca="true">+IF(OFFSET('Water Data'!$E$29,0,10*ROW('Water Data'!E115))="","",OFFSET('Water Data'!$E$29,0,10*ROW('Water Data'!E115)))</f>
        <v/>
      </c>
      <c r="BY121" s="291" t="str">
        <f ca="true">+IF(OFFSET('Water Data'!$F$27,0,10*ROW('Water Data'!F115))="","",OFFSET('Water Data'!$F$27,0,10*ROW('Water Data'!F115)))</f>
        <v/>
      </c>
      <c r="BZ121" s="291" t="str">
        <f ca="true">+IF(OFFSET('Water Data'!$F$28,0,10*ROW('Water Data'!F115))="","",OFFSET('Water Data'!$F$28,0,10*ROW('Water Data'!F115)))</f>
        <v/>
      </c>
      <c r="CA121" s="291" t="str">
        <f ca="true">+IF(OFFSET('Water Data'!$F$29,0,10*ROW('Water Data'!F115))="","",OFFSET('Water Data'!$F$29,0,10*ROW('Water Data'!F115)))</f>
        <v/>
      </c>
      <c r="CB121" s="291" t="str">
        <f ca="true">+IF(OFFSET('Water Data'!$G$27,0,10*ROW('Water Data'!G115))="","",OFFSET('Water Data'!$G$27,0,10*ROW('Water Data'!G115)))</f>
        <v/>
      </c>
      <c r="CC121" s="291" t="str">
        <f ca="true">+IF(OFFSET('Water Data'!$G$28,0,10*ROW('Water Data'!G115))="","",OFFSET('Water Data'!$G$28,0,10*ROW('Water Data'!G115)))</f>
        <v/>
      </c>
      <c r="CD121" s="291" t="str">
        <f ca="true">+IF(OFFSET('Water Data'!$G$29,0,10*ROW('Water Data'!G115))="","",OFFSET('Water Data'!$G$29,0,10*ROW('Water Data'!G115)))</f>
        <v/>
      </c>
      <c r="CE121" s="291" t="str">
        <f ca="true">+IF(OFFSET('Water Data'!$H$27,0,10*ROW('Water Data'!H115))="","",OFFSET('Water Data'!$H$27,0,10*ROW('Water Data'!H115)))</f>
        <v/>
      </c>
      <c r="CF121" s="291" t="str">
        <f ca="true">+IF(OFFSET('Water Data'!$H$28,0,10*ROW('Water Data'!H115))="","",OFFSET('Water Data'!$H$28,0,10*ROW('Water Data'!H115)))</f>
        <v/>
      </c>
      <c r="CG121" s="291" t="str">
        <f ca="true">+IF(OFFSET('Water Data'!$H$29,0,10*ROW('Water Data'!H115))="","",OFFSET('Water Data'!$H$29,0,10*ROW('Water Data'!H115)))</f>
        <v/>
      </c>
      <c r="CH121" s="291" t="str">
        <f ca="true">+IF(OFFSET('Water Data'!$I$27,0,10*ROW('Water Data'!I115))="","",OFFSET('Water Data'!$I$27,0,10*ROW('Water Data'!I115)))</f>
        <v/>
      </c>
      <c r="CI121" s="291" t="str">
        <f ca="true">+IF(OFFSET('Water Data'!$I$28,0,10*ROW('Water Data'!I115))="","",OFFSET('Water Data'!$I$28,0,10*ROW('Water Data'!I115)))</f>
        <v/>
      </c>
      <c r="CJ121" s="291" t="str">
        <f ca="true">+IF(OFFSET('Water Data'!$I$29,0,10*ROW('Water Data'!I115))="","",OFFSET('Water Data'!$I$29,0,10*ROW('Water Data'!I115)))</f>
        <v/>
      </c>
      <c r="CK121" s="291" t="str">
        <f ca="true">+IF(OFFSET('Sanitation Data'!$D$28,0,10*ROW('Sanitation Data'!D115))="","",OFFSET('Sanitation Data'!$D$28,0,10*ROW('Sanitation Data'!D115)))</f>
        <v/>
      </c>
      <c r="CL121" s="291" t="str">
        <f ca="true">+IF(OFFSET('Sanitation Data'!$D$29,0,10*ROW('Sanitation Data'!D115))="","",OFFSET('Sanitation Data'!$D$29,0,10*ROW('Sanitation Data'!D115)))</f>
        <v/>
      </c>
      <c r="CM121" s="291" t="str">
        <f ca="true">+IF(OFFSET('Sanitation Data'!$D$30,0,10*ROW('Sanitation Data'!D115))="","",OFFSET('Sanitation Data'!$D$30,0,10*ROW('Sanitation Data'!D115)))</f>
        <v/>
      </c>
      <c r="CN121" s="291" t="str">
        <f ca="true">+IF(OFFSET('Sanitation Data'!$D$31,0,10*ROW('Sanitation Data'!D115))="","",OFFSET('Sanitation Data'!$D$31,0,10*ROW('Sanitation Data'!D115)))</f>
        <v/>
      </c>
      <c r="CO121" s="291" t="str">
        <f ca="true">+IF(OFFSET('Sanitation Data'!$D$32,0,10*ROW('Sanitation Data'!D115))="","",OFFSET('Sanitation Data'!$D$32,0,10*ROW('Sanitation Data'!D115)))</f>
        <v/>
      </c>
      <c r="CP121" s="291" t="str">
        <f ca="true">+IF(OFFSET('Sanitation Data'!$E$28,0,10*ROW('Sanitation Data'!E115))="","",OFFSET('Sanitation Data'!$E$28,0,10*ROW('Sanitation Data'!E115)))</f>
        <v/>
      </c>
      <c r="CQ121" s="291" t="str">
        <f ca="true">+IF(OFFSET('Sanitation Data'!$E$29,0,10*ROW('Sanitation Data'!E115))="","",OFFSET('Sanitation Data'!$E$29,0,10*ROW('Sanitation Data'!E115)))</f>
        <v/>
      </c>
      <c r="CR121" s="291" t="str">
        <f ca="true">+IF(OFFSET('Sanitation Data'!$E$30,0,10*ROW('Sanitation Data'!E115))="","",OFFSET('Sanitation Data'!$E$30,0,10*ROW('Sanitation Data'!E115)))</f>
        <v/>
      </c>
      <c r="CS121" s="291" t="str">
        <f ca="true">+IF(OFFSET('Sanitation Data'!$E$31,0,10*ROW('Sanitation Data'!E115))="","",OFFSET('Sanitation Data'!$E$31,0,10*ROW('Sanitation Data'!E115)))</f>
        <v/>
      </c>
      <c r="CT121" s="291" t="str">
        <f ca="true">+IF(OFFSET('Sanitation Data'!$E$32,0,10*ROW('Sanitation Data'!E115))="","",OFFSET('Sanitation Data'!$E$32,0,10*ROW('Sanitation Data'!E115)))</f>
        <v/>
      </c>
      <c r="CU121" s="291" t="str">
        <f ca="true">+IF(OFFSET('Sanitation Data'!$F$28,0,10*ROW('Sanitation Data'!F115))="","",OFFSET('Sanitation Data'!$F$28,0,10*ROW('Sanitation Data'!F115)))</f>
        <v/>
      </c>
      <c r="CV121" s="291" t="str">
        <f ca="true">+IF(OFFSET('Sanitation Data'!$F$29,0,10*ROW('Sanitation Data'!F115))="","",OFFSET('Sanitation Data'!$F$29,0,10*ROW('Sanitation Data'!F115)))</f>
        <v/>
      </c>
      <c r="CW121" s="291" t="str">
        <f ca="true">+IF(OFFSET('Sanitation Data'!$F$30,0,10*ROW('Sanitation Data'!F115))="","",OFFSET('Sanitation Data'!$F$30,0,10*ROW('Sanitation Data'!F115)))</f>
        <v/>
      </c>
      <c r="CX121" s="291" t="str">
        <f ca="true">+IF(OFFSET('Sanitation Data'!$F$31,0,10*ROW('Sanitation Data'!F115))="","",OFFSET('Sanitation Data'!$F$31,0,10*ROW('Sanitation Data'!F115)))</f>
        <v/>
      </c>
      <c r="CY121" s="291" t="str">
        <f ca="true">+IF(OFFSET('Sanitation Data'!$F$32,0,10*ROW('Sanitation Data'!F115))="","",OFFSET('Sanitation Data'!$F$32,0,10*ROW('Sanitation Data'!F115)))</f>
        <v/>
      </c>
      <c r="CZ121" s="291" t="str">
        <f ca="true">+IF(OFFSET('Sanitation Data'!$G$28,0,10*ROW('Sanitation Data'!G115))="","",OFFSET('Sanitation Data'!$G$28,0,10*ROW('Sanitation Data'!G115)))</f>
        <v/>
      </c>
      <c r="DA121" s="291" t="str">
        <f ca="true">+IF(OFFSET('Sanitation Data'!$G$29,0,10*ROW('Sanitation Data'!G115))="","",OFFSET('Sanitation Data'!$G$29,0,10*ROW('Sanitation Data'!G115)))</f>
        <v/>
      </c>
      <c r="DB121" s="291" t="str">
        <f ca="true">+IF(OFFSET('Sanitation Data'!$G$30,0,10*ROW('Sanitation Data'!G115))="","",OFFSET('Sanitation Data'!$G$30,0,10*ROW('Sanitation Data'!G115)))</f>
        <v/>
      </c>
      <c r="DC121" s="291" t="str">
        <f ca="true">+IF(OFFSET('Sanitation Data'!$G$31,0,10*ROW('Sanitation Data'!G115))="","",OFFSET('Sanitation Data'!$G$31,0,10*ROW('Sanitation Data'!G115)))</f>
        <v/>
      </c>
      <c r="DD121" s="291" t="str">
        <f ca="true">+IF(OFFSET('Sanitation Data'!$G$32,0,10*ROW('Sanitation Data'!G115))="","",OFFSET('Sanitation Data'!$G$32,0,10*ROW('Sanitation Data'!G115)))</f>
        <v/>
      </c>
      <c r="DE121" s="291" t="str">
        <f ca="true">+IF(OFFSET('Sanitation Data'!$H$28,0,10*ROW('Sanitation Data'!H115))="","",OFFSET('Sanitation Data'!$H$28,0,10*ROW('Sanitation Data'!H115)))</f>
        <v/>
      </c>
      <c r="DF121" s="291" t="str">
        <f ca="true">+IF(OFFSET('Sanitation Data'!$H$29,0,10*ROW('Sanitation Data'!H115))="","",OFFSET('Sanitation Data'!$H$29,0,10*ROW('Sanitation Data'!H115)))</f>
        <v/>
      </c>
      <c r="DG121" s="291" t="str">
        <f ca="true">+IF(OFFSET('Sanitation Data'!$H$30,0,10*ROW('Sanitation Data'!H115))="","",OFFSET('Sanitation Data'!$H$30,0,10*ROW('Sanitation Data'!H115)))</f>
        <v/>
      </c>
      <c r="DH121" s="291" t="str">
        <f ca="true">+IF(OFFSET('Sanitation Data'!$H$31,0,10*ROW('Sanitation Data'!H115))="","",OFFSET('Sanitation Data'!$H$31,0,10*ROW('Sanitation Data'!H115)))</f>
        <v/>
      </c>
      <c r="DI121" s="291" t="str">
        <f ca="true">+IF(OFFSET('Sanitation Data'!$H$32,0,10*ROW('Sanitation Data'!H115))="","",OFFSET('Sanitation Data'!$H$32,0,10*ROW('Sanitation Data'!H115)))</f>
        <v/>
      </c>
      <c r="DJ121" s="291" t="str">
        <f ca="true">+IF(OFFSET('Sanitation Data'!$I$28,0,10*ROW('Sanitation Data'!I115))="","",OFFSET('Sanitation Data'!$I$28,0,10*ROW('Sanitation Data'!I115)))</f>
        <v/>
      </c>
      <c r="DK121" s="291" t="str">
        <f ca="true">+IF(OFFSET('Sanitation Data'!$I$29,0,10*ROW('Sanitation Data'!I115))="","",OFFSET('Sanitation Data'!$I$29,0,10*ROW('Sanitation Data'!I115)))</f>
        <v/>
      </c>
      <c r="DL121" s="291" t="str">
        <f ca="true">+IF(OFFSET('Sanitation Data'!$I$30,0,10*ROW('Sanitation Data'!I115))="","",OFFSET('Sanitation Data'!$I$30,0,10*ROW('Sanitation Data'!I115)))</f>
        <v/>
      </c>
      <c r="DM121" s="291" t="str">
        <f ca="true">+IF(OFFSET('Sanitation Data'!$I$31,0,10*ROW('Sanitation Data'!I115))="","",OFFSET('Sanitation Data'!$I$31,0,10*ROW('Sanitation Data'!I115)))</f>
        <v/>
      </c>
      <c r="DN121" s="291" t="str">
        <f ca="true">+IF(OFFSET('Sanitation Data'!$I$32,0,10*ROW('Sanitation Data'!I115))="","",OFFSET('Sanitation Data'!$I$32,0,10*ROW('Sanitation Data'!I115)))</f>
        <v/>
      </c>
      <c r="DO121" s="291" t="str">
        <f ca="true">+IF(OFFSET('Hygiene Data'!$D$11,0,10*ROW('Hygiene Data'!D115))="","",OFFSET('Hygiene Data'!$D$11,0,10*ROW('Hygiene Data'!D115)))</f>
        <v/>
      </c>
      <c r="DP121" s="291" t="str">
        <f ca="true">+IF(OFFSET('Hygiene Data'!$D$12,0,10*ROW('Hygiene Data'!D115))="","",OFFSET('Hygiene Data'!$D$12,0,10*ROW('Hygiene Data'!D115)))</f>
        <v/>
      </c>
      <c r="DQ121" s="291" t="str">
        <f ca="true">+IF(OFFSET('Hygiene Data'!$D$13,0,10*ROW('Hygiene Data'!D115))="","",OFFSET('Hygiene Data'!$D$13,0,10*ROW('Hygiene Data'!D115)))</f>
        <v/>
      </c>
      <c r="DR121" s="291" t="str">
        <f ca="true">+IF(OFFSET('Hygiene Data'!$E$11,0,10*ROW('Hygiene Data'!E115))="","",OFFSET('Hygiene Data'!$E$11,0,10*ROW('Hygiene Data'!E115)))</f>
        <v/>
      </c>
      <c r="DS121" s="291" t="str">
        <f ca="true">+IF(OFFSET('Hygiene Data'!$E$12,0,10*ROW('Hygiene Data'!E115))="","",OFFSET('Hygiene Data'!$E$12,0,10*ROW('Hygiene Data'!E115)))</f>
        <v/>
      </c>
      <c r="DT121" s="291" t="str">
        <f ca="true">+IF(OFFSET('Hygiene Data'!$E$13,0,10*ROW('Hygiene Data'!E115))="","",OFFSET('Hygiene Data'!$E$13,0,10*ROW('Hygiene Data'!E115)))</f>
        <v/>
      </c>
      <c r="DU121" s="291" t="str">
        <f ca="true">+IF(OFFSET('Hygiene Data'!$F$11,0,10*ROW('Hygiene Data'!F115))="","",OFFSET('Hygiene Data'!$F$11,0,10*ROW('Hygiene Data'!F115)))</f>
        <v/>
      </c>
      <c r="DV121" s="291" t="str">
        <f ca="true">+IF(OFFSET('Hygiene Data'!$F$12,0,10*ROW('Hygiene Data'!F115))="","",OFFSET('Hygiene Data'!$F$12,0,10*ROW('Hygiene Data'!F115)))</f>
        <v/>
      </c>
      <c r="DW121" s="291" t="str">
        <f ca="true">+IF(OFFSET('Hygiene Data'!$F$13,0,10*ROW('Hygiene Data'!F115))="","",OFFSET('Hygiene Data'!$F$13,0,10*ROW('Hygiene Data'!F115)))</f>
        <v/>
      </c>
      <c r="DX121" s="291" t="str">
        <f ca="true">+IF(OFFSET('Hygiene Data'!$G$11,0,10*ROW('Hygiene Data'!G115))="","",OFFSET('Hygiene Data'!$G$11,0,10*ROW('Hygiene Data'!G115)))</f>
        <v/>
      </c>
      <c r="DY121" s="291" t="str">
        <f ca="true">+IF(OFFSET('Hygiene Data'!$G$12,0,10*ROW('Hygiene Data'!G115))="","",OFFSET('Hygiene Data'!$G$12,0,10*ROW('Hygiene Data'!G115)))</f>
        <v/>
      </c>
      <c r="DZ121" s="291" t="str">
        <f ca="true">+IF(OFFSET('Hygiene Data'!$G$13,0,10*ROW('Hygiene Data'!G115))="","",OFFSET('Hygiene Data'!$G$13,0,10*ROW('Hygiene Data'!G115)))</f>
        <v/>
      </c>
      <c r="EA121" s="291" t="str">
        <f ca="true">+IF(OFFSET('Hygiene Data'!$H$11,0,10*ROW('Hygiene Data'!H115))="","",OFFSET('Hygiene Data'!$H$11,0,10*ROW('Hygiene Data'!H115)))</f>
        <v/>
      </c>
      <c r="EB121" s="291" t="str">
        <f ca="true">+IF(OFFSET('Hygiene Data'!$H$12,0,10*ROW('Hygiene Data'!H115))="","",OFFSET('Hygiene Data'!$H$12,0,10*ROW('Hygiene Data'!H115)))</f>
        <v/>
      </c>
      <c r="EC121" s="291" t="str">
        <f ca="true">+IF(OFFSET('Hygiene Data'!$H$13,0,10*ROW('Hygiene Data'!H115))="","",OFFSET('Hygiene Data'!$H$13,0,10*ROW('Hygiene Data'!H115)))</f>
        <v/>
      </c>
      <c r="ED121" s="291" t="str">
        <f ca="true">+IF(OFFSET('Hygiene Data'!$I$11,0,10*ROW('Hygiene Data'!I115))="","",OFFSET('Hygiene Data'!$I$11,0,10*ROW('Hygiene Data'!I115)))</f>
        <v/>
      </c>
      <c r="EE121" s="291" t="str">
        <f ca="true">+IF(OFFSET('Hygiene Data'!$I$12,0,10*ROW('Hygiene Data'!I115))="","",OFFSET('Hygiene Data'!$I$12,0,10*ROW('Hygiene Data'!I115)))</f>
        <v/>
      </c>
      <c r="EF121" s="291"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7"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91"/>
      <c r="BS122" s="291" t="str">
        <f ca="true">+IF(OFFSET('Water Data'!$D$27,0,10*ROW('Water Data'!D116))="","",OFFSET('Water Data'!$D$27,0,10*ROW('Water Data'!D116)))</f>
        <v/>
      </c>
      <c r="BT122" s="291" t="str">
        <f ca="true">+IF(OFFSET('Water Data'!$D$28,0,10*ROW('Water Data'!D116))="","",OFFSET('Water Data'!$D$28,0,10*ROW('Water Data'!D116)))</f>
        <v/>
      </c>
      <c r="BU122" s="291" t="str">
        <f ca="true">+IF(OFFSET('Water Data'!$D$29,0,10*ROW('Water Data'!D116))="","",OFFSET('Water Data'!$D$29,0,10*ROW('Water Data'!D116)))</f>
        <v/>
      </c>
      <c r="BV122" s="291" t="str">
        <f ca="true">+IF(OFFSET('Water Data'!$E$27,0,10*ROW('Water Data'!E116))="","",OFFSET('Water Data'!$E$27,0,10*ROW('Water Data'!E116)))</f>
        <v/>
      </c>
      <c r="BW122" s="291" t="str">
        <f ca="true">+IF(OFFSET('Water Data'!$E$28,0,10*ROW('Water Data'!E116))="","",OFFSET('Water Data'!$E$28,0,10*ROW('Water Data'!E116)))</f>
        <v/>
      </c>
      <c r="BX122" s="291" t="str">
        <f ca="true">+IF(OFFSET('Water Data'!$E$29,0,10*ROW('Water Data'!E116))="","",OFFSET('Water Data'!$E$29,0,10*ROW('Water Data'!E116)))</f>
        <v/>
      </c>
      <c r="BY122" s="291" t="str">
        <f ca="true">+IF(OFFSET('Water Data'!$F$27,0,10*ROW('Water Data'!F116))="","",OFFSET('Water Data'!$F$27,0,10*ROW('Water Data'!F116)))</f>
        <v/>
      </c>
      <c r="BZ122" s="291" t="str">
        <f ca="true">+IF(OFFSET('Water Data'!$F$28,0,10*ROW('Water Data'!F116))="","",OFFSET('Water Data'!$F$28,0,10*ROW('Water Data'!F116)))</f>
        <v/>
      </c>
      <c r="CA122" s="291" t="str">
        <f ca="true">+IF(OFFSET('Water Data'!$F$29,0,10*ROW('Water Data'!F116))="","",OFFSET('Water Data'!$F$29,0,10*ROW('Water Data'!F116)))</f>
        <v/>
      </c>
      <c r="CB122" s="291" t="str">
        <f ca="true">+IF(OFFSET('Water Data'!$G$27,0,10*ROW('Water Data'!G116))="","",OFFSET('Water Data'!$G$27,0,10*ROW('Water Data'!G116)))</f>
        <v/>
      </c>
      <c r="CC122" s="291" t="str">
        <f ca="true">+IF(OFFSET('Water Data'!$G$28,0,10*ROW('Water Data'!G116))="","",OFFSET('Water Data'!$G$28,0,10*ROW('Water Data'!G116)))</f>
        <v/>
      </c>
      <c r="CD122" s="291" t="str">
        <f ca="true">+IF(OFFSET('Water Data'!$G$29,0,10*ROW('Water Data'!G116))="","",OFFSET('Water Data'!$G$29,0,10*ROW('Water Data'!G116)))</f>
        <v/>
      </c>
      <c r="CE122" s="291" t="str">
        <f ca="true">+IF(OFFSET('Water Data'!$H$27,0,10*ROW('Water Data'!H116))="","",OFFSET('Water Data'!$H$27,0,10*ROW('Water Data'!H116)))</f>
        <v/>
      </c>
      <c r="CF122" s="291" t="str">
        <f ca="true">+IF(OFFSET('Water Data'!$H$28,0,10*ROW('Water Data'!H116))="","",OFFSET('Water Data'!$H$28,0,10*ROW('Water Data'!H116)))</f>
        <v/>
      </c>
      <c r="CG122" s="291" t="str">
        <f ca="true">+IF(OFFSET('Water Data'!$H$29,0,10*ROW('Water Data'!H116))="","",OFFSET('Water Data'!$H$29,0,10*ROW('Water Data'!H116)))</f>
        <v/>
      </c>
      <c r="CH122" s="291" t="str">
        <f ca="true">+IF(OFFSET('Water Data'!$I$27,0,10*ROW('Water Data'!I116))="","",OFFSET('Water Data'!$I$27,0,10*ROW('Water Data'!I116)))</f>
        <v/>
      </c>
      <c r="CI122" s="291" t="str">
        <f ca="true">+IF(OFFSET('Water Data'!$I$28,0,10*ROW('Water Data'!I116))="","",OFFSET('Water Data'!$I$28,0,10*ROW('Water Data'!I116)))</f>
        <v/>
      </c>
      <c r="CJ122" s="291" t="str">
        <f ca="true">+IF(OFFSET('Water Data'!$I$29,0,10*ROW('Water Data'!I116))="","",OFFSET('Water Data'!$I$29,0,10*ROW('Water Data'!I116)))</f>
        <v/>
      </c>
      <c r="CK122" s="291" t="str">
        <f ca="true">+IF(OFFSET('Sanitation Data'!$D$28,0,10*ROW('Sanitation Data'!D116))="","",OFFSET('Sanitation Data'!$D$28,0,10*ROW('Sanitation Data'!D116)))</f>
        <v/>
      </c>
      <c r="CL122" s="291" t="str">
        <f ca="true">+IF(OFFSET('Sanitation Data'!$D$29,0,10*ROW('Sanitation Data'!D116))="","",OFFSET('Sanitation Data'!$D$29,0,10*ROW('Sanitation Data'!D116)))</f>
        <v/>
      </c>
      <c r="CM122" s="291" t="str">
        <f ca="true">+IF(OFFSET('Sanitation Data'!$D$30,0,10*ROW('Sanitation Data'!D116))="","",OFFSET('Sanitation Data'!$D$30,0,10*ROW('Sanitation Data'!D116)))</f>
        <v/>
      </c>
      <c r="CN122" s="291" t="str">
        <f ca="true">+IF(OFFSET('Sanitation Data'!$D$31,0,10*ROW('Sanitation Data'!D116))="","",OFFSET('Sanitation Data'!$D$31,0,10*ROW('Sanitation Data'!D116)))</f>
        <v/>
      </c>
      <c r="CO122" s="291" t="str">
        <f ca="true">+IF(OFFSET('Sanitation Data'!$D$32,0,10*ROW('Sanitation Data'!D116))="","",OFFSET('Sanitation Data'!$D$32,0,10*ROW('Sanitation Data'!D116)))</f>
        <v/>
      </c>
      <c r="CP122" s="291" t="str">
        <f ca="true">+IF(OFFSET('Sanitation Data'!$E$28,0,10*ROW('Sanitation Data'!E116))="","",OFFSET('Sanitation Data'!$E$28,0,10*ROW('Sanitation Data'!E116)))</f>
        <v/>
      </c>
      <c r="CQ122" s="291" t="str">
        <f ca="true">+IF(OFFSET('Sanitation Data'!$E$29,0,10*ROW('Sanitation Data'!E116))="","",OFFSET('Sanitation Data'!$E$29,0,10*ROW('Sanitation Data'!E116)))</f>
        <v/>
      </c>
      <c r="CR122" s="291" t="str">
        <f ca="true">+IF(OFFSET('Sanitation Data'!$E$30,0,10*ROW('Sanitation Data'!E116))="","",OFFSET('Sanitation Data'!$E$30,0,10*ROW('Sanitation Data'!E116)))</f>
        <v/>
      </c>
      <c r="CS122" s="291" t="str">
        <f ca="true">+IF(OFFSET('Sanitation Data'!$E$31,0,10*ROW('Sanitation Data'!E116))="","",OFFSET('Sanitation Data'!$E$31,0,10*ROW('Sanitation Data'!E116)))</f>
        <v/>
      </c>
      <c r="CT122" s="291" t="str">
        <f ca="true">+IF(OFFSET('Sanitation Data'!$E$32,0,10*ROW('Sanitation Data'!E116))="","",OFFSET('Sanitation Data'!$E$32,0,10*ROW('Sanitation Data'!E116)))</f>
        <v/>
      </c>
      <c r="CU122" s="291" t="str">
        <f ca="true">+IF(OFFSET('Sanitation Data'!$F$28,0,10*ROW('Sanitation Data'!F116))="","",OFFSET('Sanitation Data'!$F$28,0,10*ROW('Sanitation Data'!F116)))</f>
        <v/>
      </c>
      <c r="CV122" s="291" t="str">
        <f ca="true">+IF(OFFSET('Sanitation Data'!$F$29,0,10*ROW('Sanitation Data'!F116))="","",OFFSET('Sanitation Data'!$F$29,0,10*ROW('Sanitation Data'!F116)))</f>
        <v/>
      </c>
      <c r="CW122" s="291" t="str">
        <f ca="true">+IF(OFFSET('Sanitation Data'!$F$30,0,10*ROW('Sanitation Data'!F116))="","",OFFSET('Sanitation Data'!$F$30,0,10*ROW('Sanitation Data'!F116)))</f>
        <v/>
      </c>
      <c r="CX122" s="291" t="str">
        <f ca="true">+IF(OFFSET('Sanitation Data'!$F$31,0,10*ROW('Sanitation Data'!F116))="","",OFFSET('Sanitation Data'!$F$31,0,10*ROW('Sanitation Data'!F116)))</f>
        <v/>
      </c>
      <c r="CY122" s="291" t="str">
        <f ca="true">+IF(OFFSET('Sanitation Data'!$F$32,0,10*ROW('Sanitation Data'!F116))="","",OFFSET('Sanitation Data'!$F$32,0,10*ROW('Sanitation Data'!F116)))</f>
        <v/>
      </c>
      <c r="CZ122" s="291" t="str">
        <f ca="true">+IF(OFFSET('Sanitation Data'!$G$28,0,10*ROW('Sanitation Data'!G116))="","",OFFSET('Sanitation Data'!$G$28,0,10*ROW('Sanitation Data'!G116)))</f>
        <v/>
      </c>
      <c r="DA122" s="291" t="str">
        <f ca="true">+IF(OFFSET('Sanitation Data'!$G$29,0,10*ROW('Sanitation Data'!G116))="","",OFFSET('Sanitation Data'!$G$29,0,10*ROW('Sanitation Data'!G116)))</f>
        <v/>
      </c>
      <c r="DB122" s="291" t="str">
        <f ca="true">+IF(OFFSET('Sanitation Data'!$G$30,0,10*ROW('Sanitation Data'!G116))="","",OFFSET('Sanitation Data'!$G$30,0,10*ROW('Sanitation Data'!G116)))</f>
        <v/>
      </c>
      <c r="DC122" s="291" t="str">
        <f ca="true">+IF(OFFSET('Sanitation Data'!$G$31,0,10*ROW('Sanitation Data'!G116))="","",OFFSET('Sanitation Data'!$G$31,0,10*ROW('Sanitation Data'!G116)))</f>
        <v/>
      </c>
      <c r="DD122" s="291" t="str">
        <f ca="true">+IF(OFFSET('Sanitation Data'!$G$32,0,10*ROW('Sanitation Data'!G116))="","",OFFSET('Sanitation Data'!$G$32,0,10*ROW('Sanitation Data'!G116)))</f>
        <v/>
      </c>
      <c r="DE122" s="291" t="str">
        <f ca="true">+IF(OFFSET('Sanitation Data'!$H$28,0,10*ROW('Sanitation Data'!H116))="","",OFFSET('Sanitation Data'!$H$28,0,10*ROW('Sanitation Data'!H116)))</f>
        <v/>
      </c>
      <c r="DF122" s="291" t="str">
        <f ca="true">+IF(OFFSET('Sanitation Data'!$H$29,0,10*ROW('Sanitation Data'!H116))="","",OFFSET('Sanitation Data'!$H$29,0,10*ROW('Sanitation Data'!H116)))</f>
        <v/>
      </c>
      <c r="DG122" s="291" t="str">
        <f ca="true">+IF(OFFSET('Sanitation Data'!$H$30,0,10*ROW('Sanitation Data'!H116))="","",OFFSET('Sanitation Data'!$H$30,0,10*ROW('Sanitation Data'!H116)))</f>
        <v/>
      </c>
      <c r="DH122" s="291" t="str">
        <f ca="true">+IF(OFFSET('Sanitation Data'!$H$31,0,10*ROW('Sanitation Data'!H116))="","",OFFSET('Sanitation Data'!$H$31,0,10*ROW('Sanitation Data'!H116)))</f>
        <v/>
      </c>
      <c r="DI122" s="291" t="str">
        <f ca="true">+IF(OFFSET('Sanitation Data'!$H$32,0,10*ROW('Sanitation Data'!H116))="","",OFFSET('Sanitation Data'!$H$32,0,10*ROW('Sanitation Data'!H116)))</f>
        <v/>
      </c>
      <c r="DJ122" s="291" t="str">
        <f ca="true">+IF(OFFSET('Sanitation Data'!$I$28,0,10*ROW('Sanitation Data'!I116))="","",OFFSET('Sanitation Data'!$I$28,0,10*ROW('Sanitation Data'!I116)))</f>
        <v/>
      </c>
      <c r="DK122" s="291" t="str">
        <f ca="true">+IF(OFFSET('Sanitation Data'!$I$29,0,10*ROW('Sanitation Data'!I116))="","",OFFSET('Sanitation Data'!$I$29,0,10*ROW('Sanitation Data'!I116)))</f>
        <v/>
      </c>
      <c r="DL122" s="291" t="str">
        <f ca="true">+IF(OFFSET('Sanitation Data'!$I$30,0,10*ROW('Sanitation Data'!I116))="","",OFFSET('Sanitation Data'!$I$30,0,10*ROW('Sanitation Data'!I116)))</f>
        <v/>
      </c>
      <c r="DM122" s="291" t="str">
        <f ca="true">+IF(OFFSET('Sanitation Data'!$I$31,0,10*ROW('Sanitation Data'!I116))="","",OFFSET('Sanitation Data'!$I$31,0,10*ROW('Sanitation Data'!I116)))</f>
        <v/>
      </c>
      <c r="DN122" s="291" t="str">
        <f ca="true">+IF(OFFSET('Sanitation Data'!$I$32,0,10*ROW('Sanitation Data'!I116))="","",OFFSET('Sanitation Data'!$I$32,0,10*ROW('Sanitation Data'!I116)))</f>
        <v/>
      </c>
      <c r="DO122" s="291" t="str">
        <f ca="true">+IF(OFFSET('Hygiene Data'!$D$11,0,10*ROW('Hygiene Data'!D116))="","",OFFSET('Hygiene Data'!$D$11,0,10*ROW('Hygiene Data'!D116)))</f>
        <v/>
      </c>
      <c r="DP122" s="291" t="str">
        <f ca="true">+IF(OFFSET('Hygiene Data'!$D$12,0,10*ROW('Hygiene Data'!D116))="","",OFFSET('Hygiene Data'!$D$12,0,10*ROW('Hygiene Data'!D116)))</f>
        <v/>
      </c>
      <c r="DQ122" s="291" t="str">
        <f ca="true">+IF(OFFSET('Hygiene Data'!$D$13,0,10*ROW('Hygiene Data'!D116))="","",OFFSET('Hygiene Data'!$D$13,0,10*ROW('Hygiene Data'!D116)))</f>
        <v/>
      </c>
      <c r="DR122" s="291" t="str">
        <f ca="true">+IF(OFFSET('Hygiene Data'!$E$11,0,10*ROW('Hygiene Data'!E116))="","",OFFSET('Hygiene Data'!$E$11,0,10*ROW('Hygiene Data'!E116)))</f>
        <v/>
      </c>
      <c r="DS122" s="291" t="str">
        <f ca="true">+IF(OFFSET('Hygiene Data'!$E$12,0,10*ROW('Hygiene Data'!E116))="","",OFFSET('Hygiene Data'!$E$12,0,10*ROW('Hygiene Data'!E116)))</f>
        <v/>
      </c>
      <c r="DT122" s="291" t="str">
        <f ca="true">+IF(OFFSET('Hygiene Data'!$E$13,0,10*ROW('Hygiene Data'!E116))="","",OFFSET('Hygiene Data'!$E$13,0,10*ROW('Hygiene Data'!E116)))</f>
        <v/>
      </c>
      <c r="DU122" s="291" t="str">
        <f ca="true">+IF(OFFSET('Hygiene Data'!$F$11,0,10*ROW('Hygiene Data'!F116))="","",OFFSET('Hygiene Data'!$F$11,0,10*ROW('Hygiene Data'!F116)))</f>
        <v/>
      </c>
      <c r="DV122" s="291" t="str">
        <f ca="true">+IF(OFFSET('Hygiene Data'!$F$12,0,10*ROW('Hygiene Data'!F116))="","",OFFSET('Hygiene Data'!$F$12,0,10*ROW('Hygiene Data'!F116)))</f>
        <v/>
      </c>
      <c r="DW122" s="291" t="str">
        <f ca="true">+IF(OFFSET('Hygiene Data'!$F$13,0,10*ROW('Hygiene Data'!F116))="","",OFFSET('Hygiene Data'!$F$13,0,10*ROW('Hygiene Data'!F116)))</f>
        <v/>
      </c>
      <c r="DX122" s="291" t="str">
        <f ca="true">+IF(OFFSET('Hygiene Data'!$G$11,0,10*ROW('Hygiene Data'!G116))="","",OFFSET('Hygiene Data'!$G$11,0,10*ROW('Hygiene Data'!G116)))</f>
        <v/>
      </c>
      <c r="DY122" s="291" t="str">
        <f ca="true">+IF(OFFSET('Hygiene Data'!$G$12,0,10*ROW('Hygiene Data'!G116))="","",OFFSET('Hygiene Data'!$G$12,0,10*ROW('Hygiene Data'!G116)))</f>
        <v/>
      </c>
      <c r="DZ122" s="291" t="str">
        <f ca="true">+IF(OFFSET('Hygiene Data'!$G$13,0,10*ROW('Hygiene Data'!G116))="","",OFFSET('Hygiene Data'!$G$13,0,10*ROW('Hygiene Data'!G116)))</f>
        <v/>
      </c>
      <c r="EA122" s="291" t="str">
        <f ca="true">+IF(OFFSET('Hygiene Data'!$H$11,0,10*ROW('Hygiene Data'!H116))="","",OFFSET('Hygiene Data'!$H$11,0,10*ROW('Hygiene Data'!H116)))</f>
        <v/>
      </c>
      <c r="EB122" s="291" t="str">
        <f ca="true">+IF(OFFSET('Hygiene Data'!$H$12,0,10*ROW('Hygiene Data'!H116))="","",OFFSET('Hygiene Data'!$H$12,0,10*ROW('Hygiene Data'!H116)))</f>
        <v/>
      </c>
      <c r="EC122" s="291" t="str">
        <f ca="true">+IF(OFFSET('Hygiene Data'!$H$13,0,10*ROW('Hygiene Data'!H116))="","",OFFSET('Hygiene Data'!$H$13,0,10*ROW('Hygiene Data'!H116)))</f>
        <v/>
      </c>
      <c r="ED122" s="291" t="str">
        <f ca="true">+IF(OFFSET('Hygiene Data'!$I$11,0,10*ROW('Hygiene Data'!I116))="","",OFFSET('Hygiene Data'!$I$11,0,10*ROW('Hygiene Data'!I116)))</f>
        <v/>
      </c>
      <c r="EE122" s="291" t="str">
        <f ca="true">+IF(OFFSET('Hygiene Data'!$I$12,0,10*ROW('Hygiene Data'!I116))="","",OFFSET('Hygiene Data'!$I$12,0,10*ROW('Hygiene Data'!I116)))</f>
        <v/>
      </c>
      <c r="EF122" s="291"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7"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91"/>
      <c r="BS123" s="291" t="str">
        <f ca="true">+IF(OFFSET('Water Data'!$D$27,0,10*ROW('Water Data'!D117))="","",OFFSET('Water Data'!$D$27,0,10*ROW('Water Data'!D117)))</f>
        <v/>
      </c>
      <c r="BT123" s="291" t="str">
        <f ca="true">+IF(OFFSET('Water Data'!$D$28,0,10*ROW('Water Data'!D117))="","",OFFSET('Water Data'!$D$28,0,10*ROW('Water Data'!D117)))</f>
        <v/>
      </c>
      <c r="BU123" s="291" t="str">
        <f ca="true">+IF(OFFSET('Water Data'!$D$29,0,10*ROW('Water Data'!D117))="","",OFFSET('Water Data'!$D$29,0,10*ROW('Water Data'!D117)))</f>
        <v/>
      </c>
      <c r="BV123" s="291" t="str">
        <f ca="true">+IF(OFFSET('Water Data'!$E$27,0,10*ROW('Water Data'!E117))="","",OFFSET('Water Data'!$E$27,0,10*ROW('Water Data'!E117)))</f>
        <v/>
      </c>
      <c r="BW123" s="291" t="str">
        <f ca="true">+IF(OFFSET('Water Data'!$E$28,0,10*ROW('Water Data'!E117))="","",OFFSET('Water Data'!$E$28,0,10*ROW('Water Data'!E117)))</f>
        <v/>
      </c>
      <c r="BX123" s="291" t="str">
        <f ca="true">+IF(OFFSET('Water Data'!$E$29,0,10*ROW('Water Data'!E117))="","",OFFSET('Water Data'!$E$29,0,10*ROW('Water Data'!E117)))</f>
        <v/>
      </c>
      <c r="BY123" s="291" t="str">
        <f ca="true">+IF(OFFSET('Water Data'!$F$27,0,10*ROW('Water Data'!F117))="","",OFFSET('Water Data'!$F$27,0,10*ROW('Water Data'!F117)))</f>
        <v/>
      </c>
      <c r="BZ123" s="291" t="str">
        <f ca="true">+IF(OFFSET('Water Data'!$F$28,0,10*ROW('Water Data'!F117))="","",OFFSET('Water Data'!$F$28,0,10*ROW('Water Data'!F117)))</f>
        <v/>
      </c>
      <c r="CA123" s="291" t="str">
        <f ca="true">+IF(OFFSET('Water Data'!$F$29,0,10*ROW('Water Data'!F117))="","",OFFSET('Water Data'!$F$29,0,10*ROW('Water Data'!F117)))</f>
        <v/>
      </c>
      <c r="CB123" s="291" t="str">
        <f ca="true">+IF(OFFSET('Water Data'!$G$27,0,10*ROW('Water Data'!G117))="","",OFFSET('Water Data'!$G$27,0,10*ROW('Water Data'!G117)))</f>
        <v/>
      </c>
      <c r="CC123" s="291" t="str">
        <f ca="true">+IF(OFFSET('Water Data'!$G$28,0,10*ROW('Water Data'!G117))="","",OFFSET('Water Data'!$G$28,0,10*ROW('Water Data'!G117)))</f>
        <v/>
      </c>
      <c r="CD123" s="291" t="str">
        <f ca="true">+IF(OFFSET('Water Data'!$G$29,0,10*ROW('Water Data'!G117))="","",OFFSET('Water Data'!$G$29,0,10*ROW('Water Data'!G117)))</f>
        <v/>
      </c>
      <c r="CE123" s="291" t="str">
        <f ca="true">+IF(OFFSET('Water Data'!$H$27,0,10*ROW('Water Data'!H117))="","",OFFSET('Water Data'!$H$27,0,10*ROW('Water Data'!H117)))</f>
        <v/>
      </c>
      <c r="CF123" s="291" t="str">
        <f ca="true">+IF(OFFSET('Water Data'!$H$28,0,10*ROW('Water Data'!H117))="","",OFFSET('Water Data'!$H$28,0,10*ROW('Water Data'!H117)))</f>
        <v/>
      </c>
      <c r="CG123" s="291" t="str">
        <f ca="true">+IF(OFFSET('Water Data'!$H$29,0,10*ROW('Water Data'!H117))="","",OFFSET('Water Data'!$H$29,0,10*ROW('Water Data'!H117)))</f>
        <v/>
      </c>
      <c r="CH123" s="291" t="str">
        <f ca="true">+IF(OFFSET('Water Data'!$I$27,0,10*ROW('Water Data'!I117))="","",OFFSET('Water Data'!$I$27,0,10*ROW('Water Data'!I117)))</f>
        <v/>
      </c>
      <c r="CI123" s="291" t="str">
        <f ca="true">+IF(OFFSET('Water Data'!$I$28,0,10*ROW('Water Data'!I117))="","",OFFSET('Water Data'!$I$28,0,10*ROW('Water Data'!I117)))</f>
        <v/>
      </c>
      <c r="CJ123" s="291" t="str">
        <f ca="true">+IF(OFFSET('Water Data'!$I$29,0,10*ROW('Water Data'!I117))="","",OFFSET('Water Data'!$I$29,0,10*ROW('Water Data'!I117)))</f>
        <v/>
      </c>
      <c r="CK123" s="291" t="str">
        <f ca="true">+IF(OFFSET('Sanitation Data'!$D$28,0,10*ROW('Sanitation Data'!D117))="","",OFFSET('Sanitation Data'!$D$28,0,10*ROW('Sanitation Data'!D117)))</f>
        <v/>
      </c>
      <c r="CL123" s="291" t="str">
        <f ca="true">+IF(OFFSET('Sanitation Data'!$D$29,0,10*ROW('Sanitation Data'!D117))="","",OFFSET('Sanitation Data'!$D$29,0,10*ROW('Sanitation Data'!D117)))</f>
        <v/>
      </c>
      <c r="CM123" s="291" t="str">
        <f ca="true">+IF(OFFSET('Sanitation Data'!$D$30,0,10*ROW('Sanitation Data'!D117))="","",OFFSET('Sanitation Data'!$D$30,0,10*ROW('Sanitation Data'!D117)))</f>
        <v/>
      </c>
      <c r="CN123" s="291" t="str">
        <f ca="true">+IF(OFFSET('Sanitation Data'!$D$31,0,10*ROW('Sanitation Data'!D117))="","",OFFSET('Sanitation Data'!$D$31,0,10*ROW('Sanitation Data'!D117)))</f>
        <v/>
      </c>
      <c r="CO123" s="291" t="str">
        <f ca="true">+IF(OFFSET('Sanitation Data'!$D$32,0,10*ROW('Sanitation Data'!D117))="","",OFFSET('Sanitation Data'!$D$32,0,10*ROW('Sanitation Data'!D117)))</f>
        <v/>
      </c>
      <c r="CP123" s="291" t="str">
        <f ca="true">+IF(OFFSET('Sanitation Data'!$E$28,0,10*ROW('Sanitation Data'!E117))="","",OFFSET('Sanitation Data'!$E$28,0,10*ROW('Sanitation Data'!E117)))</f>
        <v/>
      </c>
      <c r="CQ123" s="291" t="str">
        <f ca="true">+IF(OFFSET('Sanitation Data'!$E$29,0,10*ROW('Sanitation Data'!E117))="","",OFFSET('Sanitation Data'!$E$29,0,10*ROW('Sanitation Data'!E117)))</f>
        <v/>
      </c>
      <c r="CR123" s="291" t="str">
        <f ca="true">+IF(OFFSET('Sanitation Data'!$E$30,0,10*ROW('Sanitation Data'!E117))="","",OFFSET('Sanitation Data'!$E$30,0,10*ROW('Sanitation Data'!E117)))</f>
        <v/>
      </c>
      <c r="CS123" s="291" t="str">
        <f ca="true">+IF(OFFSET('Sanitation Data'!$E$31,0,10*ROW('Sanitation Data'!E117))="","",OFFSET('Sanitation Data'!$E$31,0,10*ROW('Sanitation Data'!E117)))</f>
        <v/>
      </c>
      <c r="CT123" s="291" t="str">
        <f ca="true">+IF(OFFSET('Sanitation Data'!$E$32,0,10*ROW('Sanitation Data'!E117))="","",OFFSET('Sanitation Data'!$E$32,0,10*ROW('Sanitation Data'!E117)))</f>
        <v/>
      </c>
      <c r="CU123" s="291" t="str">
        <f ca="true">+IF(OFFSET('Sanitation Data'!$F$28,0,10*ROW('Sanitation Data'!F117))="","",OFFSET('Sanitation Data'!$F$28,0,10*ROW('Sanitation Data'!F117)))</f>
        <v/>
      </c>
      <c r="CV123" s="291" t="str">
        <f ca="true">+IF(OFFSET('Sanitation Data'!$F$29,0,10*ROW('Sanitation Data'!F117))="","",OFFSET('Sanitation Data'!$F$29,0,10*ROW('Sanitation Data'!F117)))</f>
        <v/>
      </c>
      <c r="CW123" s="291" t="str">
        <f ca="true">+IF(OFFSET('Sanitation Data'!$F$30,0,10*ROW('Sanitation Data'!F117))="","",OFFSET('Sanitation Data'!$F$30,0,10*ROW('Sanitation Data'!F117)))</f>
        <v/>
      </c>
      <c r="CX123" s="291" t="str">
        <f ca="true">+IF(OFFSET('Sanitation Data'!$F$31,0,10*ROW('Sanitation Data'!F117))="","",OFFSET('Sanitation Data'!$F$31,0,10*ROW('Sanitation Data'!F117)))</f>
        <v/>
      </c>
      <c r="CY123" s="291" t="str">
        <f ca="true">+IF(OFFSET('Sanitation Data'!$F$32,0,10*ROW('Sanitation Data'!F117))="","",OFFSET('Sanitation Data'!$F$32,0,10*ROW('Sanitation Data'!F117)))</f>
        <v/>
      </c>
      <c r="CZ123" s="291" t="str">
        <f ca="true">+IF(OFFSET('Sanitation Data'!$G$28,0,10*ROW('Sanitation Data'!G117))="","",OFFSET('Sanitation Data'!$G$28,0,10*ROW('Sanitation Data'!G117)))</f>
        <v/>
      </c>
      <c r="DA123" s="291" t="str">
        <f ca="true">+IF(OFFSET('Sanitation Data'!$G$29,0,10*ROW('Sanitation Data'!G117))="","",OFFSET('Sanitation Data'!$G$29,0,10*ROW('Sanitation Data'!G117)))</f>
        <v/>
      </c>
      <c r="DB123" s="291" t="str">
        <f ca="true">+IF(OFFSET('Sanitation Data'!$G$30,0,10*ROW('Sanitation Data'!G117))="","",OFFSET('Sanitation Data'!$G$30,0,10*ROW('Sanitation Data'!G117)))</f>
        <v/>
      </c>
      <c r="DC123" s="291" t="str">
        <f ca="true">+IF(OFFSET('Sanitation Data'!$G$31,0,10*ROW('Sanitation Data'!G117))="","",OFFSET('Sanitation Data'!$G$31,0,10*ROW('Sanitation Data'!G117)))</f>
        <v/>
      </c>
      <c r="DD123" s="291" t="str">
        <f ca="true">+IF(OFFSET('Sanitation Data'!$G$32,0,10*ROW('Sanitation Data'!G117))="","",OFFSET('Sanitation Data'!$G$32,0,10*ROW('Sanitation Data'!G117)))</f>
        <v/>
      </c>
      <c r="DE123" s="291" t="str">
        <f ca="true">+IF(OFFSET('Sanitation Data'!$H$28,0,10*ROW('Sanitation Data'!H117))="","",OFFSET('Sanitation Data'!$H$28,0,10*ROW('Sanitation Data'!H117)))</f>
        <v/>
      </c>
      <c r="DF123" s="291" t="str">
        <f ca="true">+IF(OFFSET('Sanitation Data'!$H$29,0,10*ROW('Sanitation Data'!H117))="","",OFFSET('Sanitation Data'!$H$29,0,10*ROW('Sanitation Data'!H117)))</f>
        <v/>
      </c>
      <c r="DG123" s="291" t="str">
        <f ca="true">+IF(OFFSET('Sanitation Data'!$H$30,0,10*ROW('Sanitation Data'!H117))="","",OFFSET('Sanitation Data'!$H$30,0,10*ROW('Sanitation Data'!H117)))</f>
        <v/>
      </c>
      <c r="DH123" s="291" t="str">
        <f ca="true">+IF(OFFSET('Sanitation Data'!$H$31,0,10*ROW('Sanitation Data'!H117))="","",OFFSET('Sanitation Data'!$H$31,0,10*ROW('Sanitation Data'!H117)))</f>
        <v/>
      </c>
      <c r="DI123" s="291" t="str">
        <f ca="true">+IF(OFFSET('Sanitation Data'!$H$32,0,10*ROW('Sanitation Data'!H117))="","",OFFSET('Sanitation Data'!$H$32,0,10*ROW('Sanitation Data'!H117)))</f>
        <v/>
      </c>
      <c r="DJ123" s="291" t="str">
        <f ca="true">+IF(OFFSET('Sanitation Data'!$I$28,0,10*ROW('Sanitation Data'!I117))="","",OFFSET('Sanitation Data'!$I$28,0,10*ROW('Sanitation Data'!I117)))</f>
        <v/>
      </c>
      <c r="DK123" s="291" t="str">
        <f ca="true">+IF(OFFSET('Sanitation Data'!$I$29,0,10*ROW('Sanitation Data'!I117))="","",OFFSET('Sanitation Data'!$I$29,0,10*ROW('Sanitation Data'!I117)))</f>
        <v/>
      </c>
      <c r="DL123" s="291" t="str">
        <f ca="true">+IF(OFFSET('Sanitation Data'!$I$30,0,10*ROW('Sanitation Data'!I117))="","",OFFSET('Sanitation Data'!$I$30,0,10*ROW('Sanitation Data'!I117)))</f>
        <v/>
      </c>
      <c r="DM123" s="291" t="str">
        <f ca="true">+IF(OFFSET('Sanitation Data'!$I$31,0,10*ROW('Sanitation Data'!I117))="","",OFFSET('Sanitation Data'!$I$31,0,10*ROW('Sanitation Data'!I117)))</f>
        <v/>
      </c>
      <c r="DN123" s="291" t="str">
        <f ca="true">+IF(OFFSET('Sanitation Data'!$I$32,0,10*ROW('Sanitation Data'!I117))="","",OFFSET('Sanitation Data'!$I$32,0,10*ROW('Sanitation Data'!I117)))</f>
        <v/>
      </c>
      <c r="DO123" s="291" t="str">
        <f ca="true">+IF(OFFSET('Hygiene Data'!$D$11,0,10*ROW('Hygiene Data'!D117))="","",OFFSET('Hygiene Data'!$D$11,0,10*ROW('Hygiene Data'!D117)))</f>
        <v/>
      </c>
      <c r="DP123" s="291" t="str">
        <f ca="true">+IF(OFFSET('Hygiene Data'!$D$12,0,10*ROW('Hygiene Data'!D117))="","",OFFSET('Hygiene Data'!$D$12,0,10*ROW('Hygiene Data'!D117)))</f>
        <v/>
      </c>
      <c r="DQ123" s="291" t="str">
        <f ca="true">+IF(OFFSET('Hygiene Data'!$D$13,0,10*ROW('Hygiene Data'!D117))="","",OFFSET('Hygiene Data'!$D$13,0,10*ROW('Hygiene Data'!D117)))</f>
        <v/>
      </c>
      <c r="DR123" s="291" t="str">
        <f ca="true">+IF(OFFSET('Hygiene Data'!$E$11,0,10*ROW('Hygiene Data'!E117))="","",OFFSET('Hygiene Data'!$E$11,0,10*ROW('Hygiene Data'!E117)))</f>
        <v/>
      </c>
      <c r="DS123" s="291" t="str">
        <f ca="true">+IF(OFFSET('Hygiene Data'!$E$12,0,10*ROW('Hygiene Data'!E117))="","",OFFSET('Hygiene Data'!$E$12,0,10*ROW('Hygiene Data'!E117)))</f>
        <v/>
      </c>
      <c r="DT123" s="291" t="str">
        <f ca="true">+IF(OFFSET('Hygiene Data'!$E$13,0,10*ROW('Hygiene Data'!E117))="","",OFFSET('Hygiene Data'!$E$13,0,10*ROW('Hygiene Data'!E117)))</f>
        <v/>
      </c>
      <c r="DU123" s="291" t="str">
        <f ca="true">+IF(OFFSET('Hygiene Data'!$F$11,0,10*ROW('Hygiene Data'!F117))="","",OFFSET('Hygiene Data'!$F$11,0,10*ROW('Hygiene Data'!F117)))</f>
        <v/>
      </c>
      <c r="DV123" s="291" t="str">
        <f ca="true">+IF(OFFSET('Hygiene Data'!$F$12,0,10*ROW('Hygiene Data'!F117))="","",OFFSET('Hygiene Data'!$F$12,0,10*ROW('Hygiene Data'!F117)))</f>
        <v/>
      </c>
      <c r="DW123" s="291" t="str">
        <f ca="true">+IF(OFFSET('Hygiene Data'!$F$13,0,10*ROW('Hygiene Data'!F117))="","",OFFSET('Hygiene Data'!$F$13,0,10*ROW('Hygiene Data'!F117)))</f>
        <v/>
      </c>
      <c r="DX123" s="291" t="str">
        <f ca="true">+IF(OFFSET('Hygiene Data'!$G$11,0,10*ROW('Hygiene Data'!G117))="","",OFFSET('Hygiene Data'!$G$11,0,10*ROW('Hygiene Data'!G117)))</f>
        <v/>
      </c>
      <c r="DY123" s="291" t="str">
        <f ca="true">+IF(OFFSET('Hygiene Data'!$G$12,0,10*ROW('Hygiene Data'!G117))="","",OFFSET('Hygiene Data'!$G$12,0,10*ROW('Hygiene Data'!G117)))</f>
        <v/>
      </c>
      <c r="DZ123" s="291" t="str">
        <f ca="true">+IF(OFFSET('Hygiene Data'!$G$13,0,10*ROW('Hygiene Data'!G117))="","",OFFSET('Hygiene Data'!$G$13,0,10*ROW('Hygiene Data'!G117)))</f>
        <v/>
      </c>
      <c r="EA123" s="291" t="str">
        <f ca="true">+IF(OFFSET('Hygiene Data'!$H$11,0,10*ROW('Hygiene Data'!H117))="","",OFFSET('Hygiene Data'!$H$11,0,10*ROW('Hygiene Data'!H117)))</f>
        <v/>
      </c>
      <c r="EB123" s="291" t="str">
        <f ca="true">+IF(OFFSET('Hygiene Data'!$H$12,0,10*ROW('Hygiene Data'!H117))="","",OFFSET('Hygiene Data'!$H$12,0,10*ROW('Hygiene Data'!H117)))</f>
        <v/>
      </c>
      <c r="EC123" s="291" t="str">
        <f ca="true">+IF(OFFSET('Hygiene Data'!$H$13,0,10*ROW('Hygiene Data'!H117))="","",OFFSET('Hygiene Data'!$H$13,0,10*ROW('Hygiene Data'!H117)))</f>
        <v/>
      </c>
      <c r="ED123" s="291" t="str">
        <f ca="true">+IF(OFFSET('Hygiene Data'!$I$11,0,10*ROW('Hygiene Data'!I117))="","",OFFSET('Hygiene Data'!$I$11,0,10*ROW('Hygiene Data'!I117)))</f>
        <v/>
      </c>
      <c r="EE123" s="291" t="str">
        <f ca="true">+IF(OFFSET('Hygiene Data'!$I$12,0,10*ROW('Hygiene Data'!I117))="","",OFFSET('Hygiene Data'!$I$12,0,10*ROW('Hygiene Data'!I117)))</f>
        <v/>
      </c>
      <c r="EF123" s="291"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7"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91"/>
      <c r="BS124" s="291" t="str">
        <f ca="true">+IF(OFFSET('Water Data'!$D$27,0,10*ROW('Water Data'!D118))="","",OFFSET('Water Data'!$D$27,0,10*ROW('Water Data'!D118)))</f>
        <v/>
      </c>
      <c r="BT124" s="291" t="str">
        <f ca="true">+IF(OFFSET('Water Data'!$D$28,0,10*ROW('Water Data'!D118))="","",OFFSET('Water Data'!$D$28,0,10*ROW('Water Data'!D118)))</f>
        <v/>
      </c>
      <c r="BU124" s="291" t="str">
        <f ca="true">+IF(OFFSET('Water Data'!$D$29,0,10*ROW('Water Data'!D118))="","",OFFSET('Water Data'!$D$29,0,10*ROW('Water Data'!D118)))</f>
        <v/>
      </c>
      <c r="BV124" s="291" t="str">
        <f ca="true">+IF(OFFSET('Water Data'!$E$27,0,10*ROW('Water Data'!E118))="","",OFFSET('Water Data'!$E$27,0,10*ROW('Water Data'!E118)))</f>
        <v/>
      </c>
      <c r="BW124" s="291" t="str">
        <f ca="true">+IF(OFFSET('Water Data'!$E$28,0,10*ROW('Water Data'!E118))="","",OFFSET('Water Data'!$E$28,0,10*ROW('Water Data'!E118)))</f>
        <v/>
      </c>
      <c r="BX124" s="291" t="str">
        <f ca="true">+IF(OFFSET('Water Data'!$E$29,0,10*ROW('Water Data'!E118))="","",OFFSET('Water Data'!$E$29,0,10*ROW('Water Data'!E118)))</f>
        <v/>
      </c>
      <c r="BY124" s="291" t="str">
        <f ca="true">+IF(OFFSET('Water Data'!$F$27,0,10*ROW('Water Data'!F118))="","",OFFSET('Water Data'!$F$27,0,10*ROW('Water Data'!F118)))</f>
        <v/>
      </c>
      <c r="BZ124" s="291" t="str">
        <f ca="true">+IF(OFFSET('Water Data'!$F$28,0,10*ROW('Water Data'!F118))="","",OFFSET('Water Data'!$F$28,0,10*ROW('Water Data'!F118)))</f>
        <v/>
      </c>
      <c r="CA124" s="291" t="str">
        <f ca="true">+IF(OFFSET('Water Data'!$F$29,0,10*ROW('Water Data'!F118))="","",OFFSET('Water Data'!$F$29,0,10*ROW('Water Data'!F118)))</f>
        <v/>
      </c>
      <c r="CB124" s="291" t="str">
        <f ca="true">+IF(OFFSET('Water Data'!$G$27,0,10*ROW('Water Data'!G118))="","",OFFSET('Water Data'!$G$27,0,10*ROW('Water Data'!G118)))</f>
        <v/>
      </c>
      <c r="CC124" s="291" t="str">
        <f ca="true">+IF(OFFSET('Water Data'!$G$28,0,10*ROW('Water Data'!G118))="","",OFFSET('Water Data'!$G$28,0,10*ROW('Water Data'!G118)))</f>
        <v/>
      </c>
      <c r="CD124" s="291" t="str">
        <f ca="true">+IF(OFFSET('Water Data'!$G$29,0,10*ROW('Water Data'!G118))="","",OFFSET('Water Data'!$G$29,0,10*ROW('Water Data'!G118)))</f>
        <v/>
      </c>
      <c r="CE124" s="291" t="str">
        <f ca="true">+IF(OFFSET('Water Data'!$H$27,0,10*ROW('Water Data'!H118))="","",OFFSET('Water Data'!$H$27,0,10*ROW('Water Data'!H118)))</f>
        <v/>
      </c>
      <c r="CF124" s="291" t="str">
        <f ca="true">+IF(OFFSET('Water Data'!$H$28,0,10*ROW('Water Data'!H118))="","",OFFSET('Water Data'!$H$28,0,10*ROW('Water Data'!H118)))</f>
        <v/>
      </c>
      <c r="CG124" s="291" t="str">
        <f ca="true">+IF(OFFSET('Water Data'!$H$29,0,10*ROW('Water Data'!H118))="","",OFFSET('Water Data'!$H$29,0,10*ROW('Water Data'!H118)))</f>
        <v/>
      </c>
      <c r="CH124" s="291" t="str">
        <f ca="true">+IF(OFFSET('Water Data'!$I$27,0,10*ROW('Water Data'!I118))="","",OFFSET('Water Data'!$I$27,0,10*ROW('Water Data'!I118)))</f>
        <v/>
      </c>
      <c r="CI124" s="291" t="str">
        <f ca="true">+IF(OFFSET('Water Data'!$I$28,0,10*ROW('Water Data'!I118))="","",OFFSET('Water Data'!$I$28,0,10*ROW('Water Data'!I118)))</f>
        <v/>
      </c>
      <c r="CJ124" s="291" t="str">
        <f ca="true">+IF(OFFSET('Water Data'!$I$29,0,10*ROW('Water Data'!I118))="","",OFFSET('Water Data'!$I$29,0,10*ROW('Water Data'!I118)))</f>
        <v/>
      </c>
      <c r="CK124" s="291" t="str">
        <f ca="true">+IF(OFFSET('Sanitation Data'!$D$28,0,10*ROW('Sanitation Data'!D118))="","",OFFSET('Sanitation Data'!$D$28,0,10*ROW('Sanitation Data'!D118)))</f>
        <v/>
      </c>
      <c r="CL124" s="291" t="str">
        <f ca="true">+IF(OFFSET('Sanitation Data'!$D$29,0,10*ROW('Sanitation Data'!D118))="","",OFFSET('Sanitation Data'!$D$29,0,10*ROW('Sanitation Data'!D118)))</f>
        <v/>
      </c>
      <c r="CM124" s="291" t="str">
        <f ca="true">+IF(OFFSET('Sanitation Data'!$D$30,0,10*ROW('Sanitation Data'!D118))="","",OFFSET('Sanitation Data'!$D$30,0,10*ROW('Sanitation Data'!D118)))</f>
        <v/>
      </c>
      <c r="CN124" s="291" t="str">
        <f ca="true">+IF(OFFSET('Sanitation Data'!$D$31,0,10*ROW('Sanitation Data'!D118))="","",OFFSET('Sanitation Data'!$D$31,0,10*ROW('Sanitation Data'!D118)))</f>
        <v/>
      </c>
      <c r="CO124" s="291" t="str">
        <f ca="true">+IF(OFFSET('Sanitation Data'!$D$32,0,10*ROW('Sanitation Data'!D118))="","",OFFSET('Sanitation Data'!$D$32,0,10*ROW('Sanitation Data'!D118)))</f>
        <v/>
      </c>
      <c r="CP124" s="291" t="str">
        <f ca="true">+IF(OFFSET('Sanitation Data'!$E$28,0,10*ROW('Sanitation Data'!E118))="","",OFFSET('Sanitation Data'!$E$28,0,10*ROW('Sanitation Data'!E118)))</f>
        <v/>
      </c>
      <c r="CQ124" s="291" t="str">
        <f ca="true">+IF(OFFSET('Sanitation Data'!$E$29,0,10*ROW('Sanitation Data'!E118))="","",OFFSET('Sanitation Data'!$E$29,0,10*ROW('Sanitation Data'!E118)))</f>
        <v/>
      </c>
      <c r="CR124" s="291" t="str">
        <f ca="true">+IF(OFFSET('Sanitation Data'!$E$30,0,10*ROW('Sanitation Data'!E118))="","",OFFSET('Sanitation Data'!$E$30,0,10*ROW('Sanitation Data'!E118)))</f>
        <v/>
      </c>
      <c r="CS124" s="291" t="str">
        <f ca="true">+IF(OFFSET('Sanitation Data'!$E$31,0,10*ROW('Sanitation Data'!E118))="","",OFFSET('Sanitation Data'!$E$31,0,10*ROW('Sanitation Data'!E118)))</f>
        <v/>
      </c>
      <c r="CT124" s="291" t="str">
        <f ca="true">+IF(OFFSET('Sanitation Data'!$E$32,0,10*ROW('Sanitation Data'!E118))="","",OFFSET('Sanitation Data'!$E$32,0,10*ROW('Sanitation Data'!E118)))</f>
        <v/>
      </c>
      <c r="CU124" s="291" t="str">
        <f ca="true">+IF(OFFSET('Sanitation Data'!$F$28,0,10*ROW('Sanitation Data'!F118))="","",OFFSET('Sanitation Data'!$F$28,0,10*ROW('Sanitation Data'!F118)))</f>
        <v/>
      </c>
      <c r="CV124" s="291" t="str">
        <f ca="true">+IF(OFFSET('Sanitation Data'!$F$29,0,10*ROW('Sanitation Data'!F118))="","",OFFSET('Sanitation Data'!$F$29,0,10*ROW('Sanitation Data'!F118)))</f>
        <v/>
      </c>
      <c r="CW124" s="291" t="str">
        <f ca="true">+IF(OFFSET('Sanitation Data'!$F$30,0,10*ROW('Sanitation Data'!F118))="","",OFFSET('Sanitation Data'!$F$30,0,10*ROW('Sanitation Data'!F118)))</f>
        <v/>
      </c>
      <c r="CX124" s="291" t="str">
        <f ca="true">+IF(OFFSET('Sanitation Data'!$F$31,0,10*ROW('Sanitation Data'!F118))="","",OFFSET('Sanitation Data'!$F$31,0,10*ROW('Sanitation Data'!F118)))</f>
        <v/>
      </c>
      <c r="CY124" s="291" t="str">
        <f ca="true">+IF(OFFSET('Sanitation Data'!$F$32,0,10*ROW('Sanitation Data'!F118))="","",OFFSET('Sanitation Data'!$F$32,0,10*ROW('Sanitation Data'!F118)))</f>
        <v/>
      </c>
      <c r="CZ124" s="291" t="str">
        <f ca="true">+IF(OFFSET('Sanitation Data'!$G$28,0,10*ROW('Sanitation Data'!G118))="","",OFFSET('Sanitation Data'!$G$28,0,10*ROW('Sanitation Data'!G118)))</f>
        <v/>
      </c>
      <c r="DA124" s="291" t="str">
        <f ca="true">+IF(OFFSET('Sanitation Data'!$G$29,0,10*ROW('Sanitation Data'!G118))="","",OFFSET('Sanitation Data'!$G$29,0,10*ROW('Sanitation Data'!G118)))</f>
        <v/>
      </c>
      <c r="DB124" s="291" t="str">
        <f ca="true">+IF(OFFSET('Sanitation Data'!$G$30,0,10*ROW('Sanitation Data'!G118))="","",OFFSET('Sanitation Data'!$G$30,0,10*ROW('Sanitation Data'!G118)))</f>
        <v/>
      </c>
      <c r="DC124" s="291" t="str">
        <f ca="true">+IF(OFFSET('Sanitation Data'!$G$31,0,10*ROW('Sanitation Data'!G118))="","",OFFSET('Sanitation Data'!$G$31,0,10*ROW('Sanitation Data'!G118)))</f>
        <v/>
      </c>
      <c r="DD124" s="291" t="str">
        <f ca="true">+IF(OFFSET('Sanitation Data'!$G$32,0,10*ROW('Sanitation Data'!G118))="","",OFFSET('Sanitation Data'!$G$32,0,10*ROW('Sanitation Data'!G118)))</f>
        <v/>
      </c>
      <c r="DE124" s="291" t="str">
        <f ca="true">+IF(OFFSET('Sanitation Data'!$H$28,0,10*ROW('Sanitation Data'!H118))="","",OFFSET('Sanitation Data'!$H$28,0,10*ROW('Sanitation Data'!H118)))</f>
        <v/>
      </c>
      <c r="DF124" s="291" t="str">
        <f ca="true">+IF(OFFSET('Sanitation Data'!$H$29,0,10*ROW('Sanitation Data'!H118))="","",OFFSET('Sanitation Data'!$H$29,0,10*ROW('Sanitation Data'!H118)))</f>
        <v/>
      </c>
      <c r="DG124" s="291" t="str">
        <f ca="true">+IF(OFFSET('Sanitation Data'!$H$30,0,10*ROW('Sanitation Data'!H118))="","",OFFSET('Sanitation Data'!$H$30,0,10*ROW('Sanitation Data'!H118)))</f>
        <v/>
      </c>
      <c r="DH124" s="291" t="str">
        <f ca="true">+IF(OFFSET('Sanitation Data'!$H$31,0,10*ROW('Sanitation Data'!H118))="","",OFFSET('Sanitation Data'!$H$31,0,10*ROW('Sanitation Data'!H118)))</f>
        <v/>
      </c>
      <c r="DI124" s="291" t="str">
        <f ca="true">+IF(OFFSET('Sanitation Data'!$H$32,0,10*ROW('Sanitation Data'!H118))="","",OFFSET('Sanitation Data'!$H$32,0,10*ROW('Sanitation Data'!H118)))</f>
        <v/>
      </c>
      <c r="DJ124" s="291" t="str">
        <f ca="true">+IF(OFFSET('Sanitation Data'!$I$28,0,10*ROW('Sanitation Data'!I118))="","",OFFSET('Sanitation Data'!$I$28,0,10*ROW('Sanitation Data'!I118)))</f>
        <v/>
      </c>
      <c r="DK124" s="291" t="str">
        <f ca="true">+IF(OFFSET('Sanitation Data'!$I$29,0,10*ROW('Sanitation Data'!I118))="","",OFFSET('Sanitation Data'!$I$29,0,10*ROW('Sanitation Data'!I118)))</f>
        <v/>
      </c>
      <c r="DL124" s="291" t="str">
        <f ca="true">+IF(OFFSET('Sanitation Data'!$I$30,0,10*ROW('Sanitation Data'!I118))="","",OFFSET('Sanitation Data'!$I$30,0,10*ROW('Sanitation Data'!I118)))</f>
        <v/>
      </c>
      <c r="DM124" s="291" t="str">
        <f ca="true">+IF(OFFSET('Sanitation Data'!$I$31,0,10*ROW('Sanitation Data'!I118))="","",OFFSET('Sanitation Data'!$I$31,0,10*ROW('Sanitation Data'!I118)))</f>
        <v/>
      </c>
      <c r="DN124" s="291" t="str">
        <f ca="true">+IF(OFFSET('Sanitation Data'!$I$32,0,10*ROW('Sanitation Data'!I118))="","",OFFSET('Sanitation Data'!$I$32,0,10*ROW('Sanitation Data'!I118)))</f>
        <v/>
      </c>
      <c r="DO124" s="291" t="str">
        <f ca="true">+IF(OFFSET('Hygiene Data'!$D$11,0,10*ROW('Hygiene Data'!D118))="","",OFFSET('Hygiene Data'!$D$11,0,10*ROW('Hygiene Data'!D118)))</f>
        <v/>
      </c>
      <c r="DP124" s="291" t="str">
        <f ca="true">+IF(OFFSET('Hygiene Data'!$D$12,0,10*ROW('Hygiene Data'!D118))="","",OFFSET('Hygiene Data'!$D$12,0,10*ROW('Hygiene Data'!D118)))</f>
        <v/>
      </c>
      <c r="DQ124" s="291" t="str">
        <f ca="true">+IF(OFFSET('Hygiene Data'!$D$13,0,10*ROW('Hygiene Data'!D118))="","",OFFSET('Hygiene Data'!$D$13,0,10*ROW('Hygiene Data'!D118)))</f>
        <v/>
      </c>
      <c r="DR124" s="291" t="str">
        <f ca="true">+IF(OFFSET('Hygiene Data'!$E$11,0,10*ROW('Hygiene Data'!E118))="","",OFFSET('Hygiene Data'!$E$11,0,10*ROW('Hygiene Data'!E118)))</f>
        <v/>
      </c>
      <c r="DS124" s="291" t="str">
        <f ca="true">+IF(OFFSET('Hygiene Data'!$E$12,0,10*ROW('Hygiene Data'!E118))="","",OFFSET('Hygiene Data'!$E$12,0,10*ROW('Hygiene Data'!E118)))</f>
        <v/>
      </c>
      <c r="DT124" s="291" t="str">
        <f ca="true">+IF(OFFSET('Hygiene Data'!$E$13,0,10*ROW('Hygiene Data'!E118))="","",OFFSET('Hygiene Data'!$E$13,0,10*ROW('Hygiene Data'!E118)))</f>
        <v/>
      </c>
      <c r="DU124" s="291" t="str">
        <f ca="true">+IF(OFFSET('Hygiene Data'!$F$11,0,10*ROW('Hygiene Data'!F118))="","",OFFSET('Hygiene Data'!$F$11,0,10*ROW('Hygiene Data'!F118)))</f>
        <v/>
      </c>
      <c r="DV124" s="291" t="str">
        <f ca="true">+IF(OFFSET('Hygiene Data'!$F$12,0,10*ROW('Hygiene Data'!F118))="","",OFFSET('Hygiene Data'!$F$12,0,10*ROW('Hygiene Data'!F118)))</f>
        <v/>
      </c>
      <c r="DW124" s="291" t="str">
        <f ca="true">+IF(OFFSET('Hygiene Data'!$F$13,0,10*ROW('Hygiene Data'!F118))="","",OFFSET('Hygiene Data'!$F$13,0,10*ROW('Hygiene Data'!F118)))</f>
        <v/>
      </c>
      <c r="DX124" s="291" t="str">
        <f ca="true">+IF(OFFSET('Hygiene Data'!$G$11,0,10*ROW('Hygiene Data'!G118))="","",OFFSET('Hygiene Data'!$G$11,0,10*ROW('Hygiene Data'!G118)))</f>
        <v/>
      </c>
      <c r="DY124" s="291" t="str">
        <f ca="true">+IF(OFFSET('Hygiene Data'!$G$12,0,10*ROW('Hygiene Data'!G118))="","",OFFSET('Hygiene Data'!$G$12,0,10*ROW('Hygiene Data'!G118)))</f>
        <v/>
      </c>
      <c r="DZ124" s="291" t="str">
        <f ca="true">+IF(OFFSET('Hygiene Data'!$G$13,0,10*ROW('Hygiene Data'!G118))="","",OFFSET('Hygiene Data'!$G$13,0,10*ROW('Hygiene Data'!G118)))</f>
        <v/>
      </c>
      <c r="EA124" s="291" t="str">
        <f ca="true">+IF(OFFSET('Hygiene Data'!$H$11,0,10*ROW('Hygiene Data'!H118))="","",OFFSET('Hygiene Data'!$H$11,0,10*ROW('Hygiene Data'!H118)))</f>
        <v/>
      </c>
      <c r="EB124" s="291" t="str">
        <f ca="true">+IF(OFFSET('Hygiene Data'!$H$12,0,10*ROW('Hygiene Data'!H118))="","",OFFSET('Hygiene Data'!$H$12,0,10*ROW('Hygiene Data'!H118)))</f>
        <v/>
      </c>
      <c r="EC124" s="291" t="str">
        <f ca="true">+IF(OFFSET('Hygiene Data'!$H$13,0,10*ROW('Hygiene Data'!H118))="","",OFFSET('Hygiene Data'!$H$13,0,10*ROW('Hygiene Data'!H118)))</f>
        <v/>
      </c>
      <c r="ED124" s="291" t="str">
        <f ca="true">+IF(OFFSET('Hygiene Data'!$I$11,0,10*ROW('Hygiene Data'!I118))="","",OFFSET('Hygiene Data'!$I$11,0,10*ROW('Hygiene Data'!I118)))</f>
        <v/>
      </c>
      <c r="EE124" s="291" t="str">
        <f ca="true">+IF(OFFSET('Hygiene Data'!$I$12,0,10*ROW('Hygiene Data'!I118))="","",OFFSET('Hygiene Data'!$I$12,0,10*ROW('Hygiene Data'!I118)))</f>
        <v/>
      </c>
      <c r="EF124" s="291"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7"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91"/>
      <c r="BS125" s="291" t="str">
        <f ca="true">+IF(OFFSET('Water Data'!$D$27,0,10*ROW('Water Data'!D119))="","",OFFSET('Water Data'!$D$27,0,10*ROW('Water Data'!D119)))</f>
        <v/>
      </c>
      <c r="BT125" s="291" t="str">
        <f ca="true">+IF(OFFSET('Water Data'!$D$28,0,10*ROW('Water Data'!D119))="","",OFFSET('Water Data'!$D$28,0,10*ROW('Water Data'!D119)))</f>
        <v/>
      </c>
      <c r="BU125" s="291" t="str">
        <f ca="true">+IF(OFFSET('Water Data'!$D$29,0,10*ROW('Water Data'!D119))="","",OFFSET('Water Data'!$D$29,0,10*ROW('Water Data'!D119)))</f>
        <v/>
      </c>
      <c r="BV125" s="291" t="str">
        <f ca="true">+IF(OFFSET('Water Data'!$E$27,0,10*ROW('Water Data'!E119))="","",OFFSET('Water Data'!$E$27,0,10*ROW('Water Data'!E119)))</f>
        <v/>
      </c>
      <c r="BW125" s="291" t="str">
        <f ca="true">+IF(OFFSET('Water Data'!$E$28,0,10*ROW('Water Data'!E119))="","",OFFSET('Water Data'!$E$28,0,10*ROW('Water Data'!E119)))</f>
        <v/>
      </c>
      <c r="BX125" s="291" t="str">
        <f ca="true">+IF(OFFSET('Water Data'!$E$29,0,10*ROW('Water Data'!E119))="","",OFFSET('Water Data'!$E$29,0,10*ROW('Water Data'!E119)))</f>
        <v/>
      </c>
      <c r="BY125" s="291" t="str">
        <f ca="true">+IF(OFFSET('Water Data'!$F$27,0,10*ROW('Water Data'!F119))="","",OFFSET('Water Data'!$F$27,0,10*ROW('Water Data'!F119)))</f>
        <v/>
      </c>
      <c r="BZ125" s="291" t="str">
        <f ca="true">+IF(OFFSET('Water Data'!$F$28,0,10*ROW('Water Data'!F119))="","",OFFSET('Water Data'!$F$28,0,10*ROW('Water Data'!F119)))</f>
        <v/>
      </c>
      <c r="CA125" s="291" t="str">
        <f ca="true">+IF(OFFSET('Water Data'!$F$29,0,10*ROW('Water Data'!F119))="","",OFFSET('Water Data'!$F$29,0,10*ROW('Water Data'!F119)))</f>
        <v/>
      </c>
      <c r="CB125" s="291" t="str">
        <f ca="true">+IF(OFFSET('Water Data'!$G$27,0,10*ROW('Water Data'!G119))="","",OFFSET('Water Data'!$G$27,0,10*ROW('Water Data'!G119)))</f>
        <v/>
      </c>
      <c r="CC125" s="291" t="str">
        <f ca="true">+IF(OFFSET('Water Data'!$G$28,0,10*ROW('Water Data'!G119))="","",OFFSET('Water Data'!$G$28,0,10*ROW('Water Data'!G119)))</f>
        <v/>
      </c>
      <c r="CD125" s="291" t="str">
        <f ca="true">+IF(OFFSET('Water Data'!$G$29,0,10*ROW('Water Data'!G119))="","",OFFSET('Water Data'!$G$29,0,10*ROW('Water Data'!G119)))</f>
        <v/>
      </c>
      <c r="CE125" s="291" t="str">
        <f ca="true">+IF(OFFSET('Water Data'!$H$27,0,10*ROW('Water Data'!H119))="","",OFFSET('Water Data'!$H$27,0,10*ROW('Water Data'!H119)))</f>
        <v/>
      </c>
      <c r="CF125" s="291" t="str">
        <f ca="true">+IF(OFFSET('Water Data'!$H$28,0,10*ROW('Water Data'!H119))="","",OFFSET('Water Data'!$H$28,0,10*ROW('Water Data'!H119)))</f>
        <v/>
      </c>
      <c r="CG125" s="291" t="str">
        <f ca="true">+IF(OFFSET('Water Data'!$H$29,0,10*ROW('Water Data'!H119))="","",OFFSET('Water Data'!$H$29,0,10*ROW('Water Data'!H119)))</f>
        <v/>
      </c>
      <c r="CH125" s="291" t="str">
        <f ca="true">+IF(OFFSET('Water Data'!$I$27,0,10*ROW('Water Data'!I119))="","",OFFSET('Water Data'!$I$27,0,10*ROW('Water Data'!I119)))</f>
        <v/>
      </c>
      <c r="CI125" s="291" t="str">
        <f ca="true">+IF(OFFSET('Water Data'!$I$28,0,10*ROW('Water Data'!I119))="","",OFFSET('Water Data'!$I$28,0,10*ROW('Water Data'!I119)))</f>
        <v/>
      </c>
      <c r="CJ125" s="291" t="str">
        <f ca="true">+IF(OFFSET('Water Data'!$I$29,0,10*ROW('Water Data'!I119))="","",OFFSET('Water Data'!$I$29,0,10*ROW('Water Data'!I119)))</f>
        <v/>
      </c>
      <c r="CK125" s="291" t="str">
        <f ca="true">+IF(OFFSET('Sanitation Data'!$D$28,0,10*ROW('Sanitation Data'!D119))="","",OFFSET('Sanitation Data'!$D$28,0,10*ROW('Sanitation Data'!D119)))</f>
        <v/>
      </c>
      <c r="CL125" s="291" t="str">
        <f ca="true">+IF(OFFSET('Sanitation Data'!$D$29,0,10*ROW('Sanitation Data'!D119))="","",OFFSET('Sanitation Data'!$D$29,0,10*ROW('Sanitation Data'!D119)))</f>
        <v/>
      </c>
      <c r="CM125" s="291" t="str">
        <f ca="true">+IF(OFFSET('Sanitation Data'!$D$30,0,10*ROW('Sanitation Data'!D119))="","",OFFSET('Sanitation Data'!$D$30,0,10*ROW('Sanitation Data'!D119)))</f>
        <v/>
      </c>
      <c r="CN125" s="291" t="str">
        <f ca="true">+IF(OFFSET('Sanitation Data'!$D$31,0,10*ROW('Sanitation Data'!D119))="","",OFFSET('Sanitation Data'!$D$31,0,10*ROW('Sanitation Data'!D119)))</f>
        <v/>
      </c>
      <c r="CO125" s="291" t="str">
        <f ca="true">+IF(OFFSET('Sanitation Data'!$D$32,0,10*ROW('Sanitation Data'!D119))="","",OFFSET('Sanitation Data'!$D$32,0,10*ROW('Sanitation Data'!D119)))</f>
        <v/>
      </c>
      <c r="CP125" s="291" t="str">
        <f ca="true">+IF(OFFSET('Sanitation Data'!$E$28,0,10*ROW('Sanitation Data'!E119))="","",OFFSET('Sanitation Data'!$E$28,0,10*ROW('Sanitation Data'!E119)))</f>
        <v/>
      </c>
      <c r="CQ125" s="291" t="str">
        <f ca="true">+IF(OFFSET('Sanitation Data'!$E$29,0,10*ROW('Sanitation Data'!E119))="","",OFFSET('Sanitation Data'!$E$29,0,10*ROW('Sanitation Data'!E119)))</f>
        <v/>
      </c>
      <c r="CR125" s="291" t="str">
        <f ca="true">+IF(OFFSET('Sanitation Data'!$E$30,0,10*ROW('Sanitation Data'!E119))="","",OFFSET('Sanitation Data'!$E$30,0,10*ROW('Sanitation Data'!E119)))</f>
        <v/>
      </c>
      <c r="CS125" s="291" t="str">
        <f ca="true">+IF(OFFSET('Sanitation Data'!$E$31,0,10*ROW('Sanitation Data'!E119))="","",OFFSET('Sanitation Data'!$E$31,0,10*ROW('Sanitation Data'!E119)))</f>
        <v/>
      </c>
      <c r="CT125" s="291" t="str">
        <f ca="true">+IF(OFFSET('Sanitation Data'!$E$32,0,10*ROW('Sanitation Data'!E119))="","",OFFSET('Sanitation Data'!$E$32,0,10*ROW('Sanitation Data'!E119)))</f>
        <v/>
      </c>
      <c r="CU125" s="291" t="str">
        <f ca="true">+IF(OFFSET('Sanitation Data'!$F$28,0,10*ROW('Sanitation Data'!F119))="","",OFFSET('Sanitation Data'!$F$28,0,10*ROW('Sanitation Data'!F119)))</f>
        <v/>
      </c>
      <c r="CV125" s="291" t="str">
        <f ca="true">+IF(OFFSET('Sanitation Data'!$F$29,0,10*ROW('Sanitation Data'!F119))="","",OFFSET('Sanitation Data'!$F$29,0,10*ROW('Sanitation Data'!F119)))</f>
        <v/>
      </c>
      <c r="CW125" s="291" t="str">
        <f ca="true">+IF(OFFSET('Sanitation Data'!$F$30,0,10*ROW('Sanitation Data'!F119))="","",OFFSET('Sanitation Data'!$F$30,0,10*ROW('Sanitation Data'!F119)))</f>
        <v/>
      </c>
      <c r="CX125" s="291" t="str">
        <f ca="true">+IF(OFFSET('Sanitation Data'!$F$31,0,10*ROW('Sanitation Data'!F119))="","",OFFSET('Sanitation Data'!$F$31,0,10*ROW('Sanitation Data'!F119)))</f>
        <v/>
      </c>
      <c r="CY125" s="291" t="str">
        <f ca="true">+IF(OFFSET('Sanitation Data'!$F$32,0,10*ROW('Sanitation Data'!F119))="","",OFFSET('Sanitation Data'!$F$32,0,10*ROW('Sanitation Data'!F119)))</f>
        <v/>
      </c>
      <c r="CZ125" s="291" t="str">
        <f ca="true">+IF(OFFSET('Sanitation Data'!$G$28,0,10*ROW('Sanitation Data'!G119))="","",OFFSET('Sanitation Data'!$G$28,0,10*ROW('Sanitation Data'!G119)))</f>
        <v/>
      </c>
      <c r="DA125" s="291" t="str">
        <f ca="true">+IF(OFFSET('Sanitation Data'!$G$29,0,10*ROW('Sanitation Data'!G119))="","",OFFSET('Sanitation Data'!$G$29,0,10*ROW('Sanitation Data'!G119)))</f>
        <v/>
      </c>
      <c r="DB125" s="291" t="str">
        <f ca="true">+IF(OFFSET('Sanitation Data'!$G$30,0,10*ROW('Sanitation Data'!G119))="","",OFFSET('Sanitation Data'!$G$30,0,10*ROW('Sanitation Data'!G119)))</f>
        <v/>
      </c>
      <c r="DC125" s="291" t="str">
        <f ca="true">+IF(OFFSET('Sanitation Data'!$G$31,0,10*ROW('Sanitation Data'!G119))="","",OFFSET('Sanitation Data'!$G$31,0,10*ROW('Sanitation Data'!G119)))</f>
        <v/>
      </c>
      <c r="DD125" s="291" t="str">
        <f ca="true">+IF(OFFSET('Sanitation Data'!$G$32,0,10*ROW('Sanitation Data'!G119))="","",OFFSET('Sanitation Data'!$G$32,0,10*ROW('Sanitation Data'!G119)))</f>
        <v/>
      </c>
      <c r="DE125" s="291" t="str">
        <f ca="true">+IF(OFFSET('Sanitation Data'!$H$28,0,10*ROW('Sanitation Data'!H119))="","",OFFSET('Sanitation Data'!$H$28,0,10*ROW('Sanitation Data'!H119)))</f>
        <v/>
      </c>
      <c r="DF125" s="291" t="str">
        <f ca="true">+IF(OFFSET('Sanitation Data'!$H$29,0,10*ROW('Sanitation Data'!H119))="","",OFFSET('Sanitation Data'!$H$29,0,10*ROW('Sanitation Data'!H119)))</f>
        <v/>
      </c>
      <c r="DG125" s="291" t="str">
        <f ca="true">+IF(OFFSET('Sanitation Data'!$H$30,0,10*ROW('Sanitation Data'!H119))="","",OFFSET('Sanitation Data'!$H$30,0,10*ROW('Sanitation Data'!H119)))</f>
        <v/>
      </c>
      <c r="DH125" s="291" t="str">
        <f ca="true">+IF(OFFSET('Sanitation Data'!$H$31,0,10*ROW('Sanitation Data'!H119))="","",OFFSET('Sanitation Data'!$H$31,0,10*ROW('Sanitation Data'!H119)))</f>
        <v/>
      </c>
      <c r="DI125" s="291" t="str">
        <f ca="true">+IF(OFFSET('Sanitation Data'!$H$32,0,10*ROW('Sanitation Data'!H119))="","",OFFSET('Sanitation Data'!$H$32,0,10*ROW('Sanitation Data'!H119)))</f>
        <v/>
      </c>
      <c r="DJ125" s="291" t="str">
        <f ca="true">+IF(OFFSET('Sanitation Data'!$I$28,0,10*ROW('Sanitation Data'!I119))="","",OFFSET('Sanitation Data'!$I$28,0,10*ROW('Sanitation Data'!I119)))</f>
        <v/>
      </c>
      <c r="DK125" s="291" t="str">
        <f ca="true">+IF(OFFSET('Sanitation Data'!$I$29,0,10*ROW('Sanitation Data'!I119))="","",OFFSET('Sanitation Data'!$I$29,0,10*ROW('Sanitation Data'!I119)))</f>
        <v/>
      </c>
      <c r="DL125" s="291" t="str">
        <f ca="true">+IF(OFFSET('Sanitation Data'!$I$30,0,10*ROW('Sanitation Data'!I119))="","",OFFSET('Sanitation Data'!$I$30,0,10*ROW('Sanitation Data'!I119)))</f>
        <v/>
      </c>
      <c r="DM125" s="291" t="str">
        <f ca="true">+IF(OFFSET('Sanitation Data'!$I$31,0,10*ROW('Sanitation Data'!I119))="","",OFFSET('Sanitation Data'!$I$31,0,10*ROW('Sanitation Data'!I119)))</f>
        <v/>
      </c>
      <c r="DN125" s="291" t="str">
        <f ca="true">+IF(OFFSET('Sanitation Data'!$I$32,0,10*ROW('Sanitation Data'!I119))="","",OFFSET('Sanitation Data'!$I$32,0,10*ROW('Sanitation Data'!I119)))</f>
        <v/>
      </c>
      <c r="DO125" s="291" t="str">
        <f ca="true">+IF(OFFSET('Hygiene Data'!$D$11,0,10*ROW('Hygiene Data'!D119))="","",OFFSET('Hygiene Data'!$D$11,0,10*ROW('Hygiene Data'!D119)))</f>
        <v/>
      </c>
      <c r="DP125" s="291" t="str">
        <f ca="true">+IF(OFFSET('Hygiene Data'!$D$12,0,10*ROW('Hygiene Data'!D119))="","",OFFSET('Hygiene Data'!$D$12,0,10*ROW('Hygiene Data'!D119)))</f>
        <v/>
      </c>
      <c r="DQ125" s="291" t="str">
        <f ca="true">+IF(OFFSET('Hygiene Data'!$D$13,0,10*ROW('Hygiene Data'!D119))="","",OFFSET('Hygiene Data'!$D$13,0,10*ROW('Hygiene Data'!D119)))</f>
        <v/>
      </c>
      <c r="DR125" s="291" t="str">
        <f ca="true">+IF(OFFSET('Hygiene Data'!$E$11,0,10*ROW('Hygiene Data'!E119))="","",OFFSET('Hygiene Data'!$E$11,0,10*ROW('Hygiene Data'!E119)))</f>
        <v/>
      </c>
      <c r="DS125" s="291" t="str">
        <f ca="true">+IF(OFFSET('Hygiene Data'!$E$12,0,10*ROW('Hygiene Data'!E119))="","",OFFSET('Hygiene Data'!$E$12,0,10*ROW('Hygiene Data'!E119)))</f>
        <v/>
      </c>
      <c r="DT125" s="291" t="str">
        <f ca="true">+IF(OFFSET('Hygiene Data'!$E$13,0,10*ROW('Hygiene Data'!E119))="","",OFFSET('Hygiene Data'!$E$13,0,10*ROW('Hygiene Data'!E119)))</f>
        <v/>
      </c>
      <c r="DU125" s="291" t="str">
        <f ca="true">+IF(OFFSET('Hygiene Data'!$F$11,0,10*ROW('Hygiene Data'!F119))="","",OFFSET('Hygiene Data'!$F$11,0,10*ROW('Hygiene Data'!F119)))</f>
        <v/>
      </c>
      <c r="DV125" s="291" t="str">
        <f ca="true">+IF(OFFSET('Hygiene Data'!$F$12,0,10*ROW('Hygiene Data'!F119))="","",OFFSET('Hygiene Data'!$F$12,0,10*ROW('Hygiene Data'!F119)))</f>
        <v/>
      </c>
      <c r="DW125" s="291" t="str">
        <f ca="true">+IF(OFFSET('Hygiene Data'!$F$13,0,10*ROW('Hygiene Data'!F119))="","",OFFSET('Hygiene Data'!$F$13,0,10*ROW('Hygiene Data'!F119)))</f>
        <v/>
      </c>
      <c r="DX125" s="291" t="str">
        <f ca="true">+IF(OFFSET('Hygiene Data'!$G$11,0,10*ROW('Hygiene Data'!G119))="","",OFFSET('Hygiene Data'!$G$11,0,10*ROW('Hygiene Data'!G119)))</f>
        <v/>
      </c>
      <c r="DY125" s="291" t="str">
        <f ca="true">+IF(OFFSET('Hygiene Data'!$G$12,0,10*ROW('Hygiene Data'!G119))="","",OFFSET('Hygiene Data'!$G$12,0,10*ROW('Hygiene Data'!G119)))</f>
        <v/>
      </c>
      <c r="DZ125" s="291" t="str">
        <f ca="true">+IF(OFFSET('Hygiene Data'!$G$13,0,10*ROW('Hygiene Data'!G119))="","",OFFSET('Hygiene Data'!$G$13,0,10*ROW('Hygiene Data'!G119)))</f>
        <v/>
      </c>
      <c r="EA125" s="291" t="str">
        <f ca="true">+IF(OFFSET('Hygiene Data'!$H$11,0,10*ROW('Hygiene Data'!H119))="","",OFFSET('Hygiene Data'!$H$11,0,10*ROW('Hygiene Data'!H119)))</f>
        <v/>
      </c>
      <c r="EB125" s="291" t="str">
        <f ca="true">+IF(OFFSET('Hygiene Data'!$H$12,0,10*ROW('Hygiene Data'!H119))="","",OFFSET('Hygiene Data'!$H$12,0,10*ROW('Hygiene Data'!H119)))</f>
        <v/>
      </c>
      <c r="EC125" s="291" t="str">
        <f ca="true">+IF(OFFSET('Hygiene Data'!$H$13,0,10*ROW('Hygiene Data'!H119))="","",OFFSET('Hygiene Data'!$H$13,0,10*ROW('Hygiene Data'!H119)))</f>
        <v/>
      </c>
      <c r="ED125" s="291" t="str">
        <f ca="true">+IF(OFFSET('Hygiene Data'!$I$11,0,10*ROW('Hygiene Data'!I119))="","",OFFSET('Hygiene Data'!$I$11,0,10*ROW('Hygiene Data'!I119)))</f>
        <v/>
      </c>
      <c r="EE125" s="291" t="str">
        <f ca="true">+IF(OFFSET('Hygiene Data'!$I$12,0,10*ROW('Hygiene Data'!I119))="","",OFFSET('Hygiene Data'!$I$12,0,10*ROW('Hygiene Data'!I119)))</f>
        <v/>
      </c>
      <c r="EF125" s="291"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7"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91"/>
      <c r="BS126" s="291" t="str">
        <f ca="true">+IF(OFFSET('Water Data'!$D$27,0,10*ROW('Water Data'!D120))="","",OFFSET('Water Data'!$D$27,0,10*ROW('Water Data'!D120)))</f>
        <v/>
      </c>
      <c r="BT126" s="291" t="str">
        <f ca="true">+IF(OFFSET('Water Data'!$D$28,0,10*ROW('Water Data'!D120))="","",OFFSET('Water Data'!$D$28,0,10*ROW('Water Data'!D120)))</f>
        <v/>
      </c>
      <c r="BU126" s="291" t="str">
        <f ca="true">+IF(OFFSET('Water Data'!$D$29,0,10*ROW('Water Data'!D120))="","",OFFSET('Water Data'!$D$29,0,10*ROW('Water Data'!D120)))</f>
        <v/>
      </c>
      <c r="BV126" s="291" t="str">
        <f ca="true">+IF(OFFSET('Water Data'!$E$27,0,10*ROW('Water Data'!E120))="","",OFFSET('Water Data'!$E$27,0,10*ROW('Water Data'!E120)))</f>
        <v/>
      </c>
      <c r="BW126" s="291" t="str">
        <f ca="true">+IF(OFFSET('Water Data'!$E$28,0,10*ROW('Water Data'!E120))="","",OFFSET('Water Data'!$E$28,0,10*ROW('Water Data'!E120)))</f>
        <v/>
      </c>
      <c r="BX126" s="291" t="str">
        <f ca="true">+IF(OFFSET('Water Data'!$E$29,0,10*ROW('Water Data'!E120))="","",OFFSET('Water Data'!$E$29,0,10*ROW('Water Data'!E120)))</f>
        <v/>
      </c>
      <c r="BY126" s="291" t="str">
        <f ca="true">+IF(OFFSET('Water Data'!$F$27,0,10*ROW('Water Data'!F120))="","",OFFSET('Water Data'!$F$27,0,10*ROW('Water Data'!F120)))</f>
        <v/>
      </c>
      <c r="BZ126" s="291" t="str">
        <f ca="true">+IF(OFFSET('Water Data'!$F$28,0,10*ROW('Water Data'!F120))="","",OFFSET('Water Data'!$F$28,0,10*ROW('Water Data'!F120)))</f>
        <v/>
      </c>
      <c r="CA126" s="291" t="str">
        <f ca="true">+IF(OFFSET('Water Data'!$F$29,0,10*ROW('Water Data'!F120))="","",OFFSET('Water Data'!$F$29,0,10*ROW('Water Data'!F120)))</f>
        <v/>
      </c>
      <c r="CB126" s="291" t="str">
        <f ca="true">+IF(OFFSET('Water Data'!$G$27,0,10*ROW('Water Data'!G120))="","",OFFSET('Water Data'!$G$27,0,10*ROW('Water Data'!G120)))</f>
        <v/>
      </c>
      <c r="CC126" s="291" t="str">
        <f ca="true">+IF(OFFSET('Water Data'!$G$28,0,10*ROW('Water Data'!G120))="","",OFFSET('Water Data'!$G$28,0,10*ROW('Water Data'!G120)))</f>
        <v/>
      </c>
      <c r="CD126" s="291" t="str">
        <f ca="true">+IF(OFFSET('Water Data'!$G$29,0,10*ROW('Water Data'!G120))="","",OFFSET('Water Data'!$G$29,0,10*ROW('Water Data'!G120)))</f>
        <v/>
      </c>
      <c r="CE126" s="291" t="str">
        <f ca="true">+IF(OFFSET('Water Data'!$H$27,0,10*ROW('Water Data'!H120))="","",OFFSET('Water Data'!$H$27,0,10*ROW('Water Data'!H120)))</f>
        <v/>
      </c>
      <c r="CF126" s="291" t="str">
        <f ca="true">+IF(OFFSET('Water Data'!$H$28,0,10*ROW('Water Data'!H120))="","",OFFSET('Water Data'!$H$28,0,10*ROW('Water Data'!H120)))</f>
        <v/>
      </c>
      <c r="CG126" s="291" t="str">
        <f ca="true">+IF(OFFSET('Water Data'!$H$29,0,10*ROW('Water Data'!H120))="","",OFFSET('Water Data'!$H$29,0,10*ROW('Water Data'!H120)))</f>
        <v/>
      </c>
      <c r="CH126" s="291" t="str">
        <f ca="true">+IF(OFFSET('Water Data'!$I$27,0,10*ROW('Water Data'!I120))="","",OFFSET('Water Data'!$I$27,0,10*ROW('Water Data'!I120)))</f>
        <v/>
      </c>
      <c r="CI126" s="291" t="str">
        <f ca="true">+IF(OFFSET('Water Data'!$I$28,0,10*ROW('Water Data'!I120))="","",OFFSET('Water Data'!$I$28,0,10*ROW('Water Data'!I120)))</f>
        <v/>
      </c>
      <c r="CJ126" s="291" t="str">
        <f ca="true">+IF(OFFSET('Water Data'!$I$29,0,10*ROW('Water Data'!I120))="","",OFFSET('Water Data'!$I$29,0,10*ROW('Water Data'!I120)))</f>
        <v/>
      </c>
      <c r="CK126" s="291" t="str">
        <f ca="true">+IF(OFFSET('Sanitation Data'!$D$28,0,10*ROW('Sanitation Data'!D120))="","",OFFSET('Sanitation Data'!$D$28,0,10*ROW('Sanitation Data'!D120)))</f>
        <v/>
      </c>
      <c r="CL126" s="291" t="str">
        <f ca="true">+IF(OFFSET('Sanitation Data'!$D$29,0,10*ROW('Sanitation Data'!D120))="","",OFFSET('Sanitation Data'!$D$29,0,10*ROW('Sanitation Data'!D120)))</f>
        <v/>
      </c>
      <c r="CM126" s="291" t="str">
        <f ca="true">+IF(OFFSET('Sanitation Data'!$D$30,0,10*ROW('Sanitation Data'!D120))="","",OFFSET('Sanitation Data'!$D$30,0,10*ROW('Sanitation Data'!D120)))</f>
        <v/>
      </c>
      <c r="CN126" s="291" t="str">
        <f ca="true">+IF(OFFSET('Sanitation Data'!$D$31,0,10*ROW('Sanitation Data'!D120))="","",OFFSET('Sanitation Data'!$D$31,0,10*ROW('Sanitation Data'!D120)))</f>
        <v/>
      </c>
      <c r="CO126" s="291" t="str">
        <f ca="true">+IF(OFFSET('Sanitation Data'!$D$32,0,10*ROW('Sanitation Data'!D120))="","",OFFSET('Sanitation Data'!$D$32,0,10*ROW('Sanitation Data'!D120)))</f>
        <v/>
      </c>
      <c r="CP126" s="291" t="str">
        <f ca="true">+IF(OFFSET('Sanitation Data'!$E$28,0,10*ROW('Sanitation Data'!E120))="","",OFFSET('Sanitation Data'!$E$28,0,10*ROW('Sanitation Data'!E120)))</f>
        <v/>
      </c>
      <c r="CQ126" s="291" t="str">
        <f ca="true">+IF(OFFSET('Sanitation Data'!$E$29,0,10*ROW('Sanitation Data'!E120))="","",OFFSET('Sanitation Data'!$E$29,0,10*ROW('Sanitation Data'!E120)))</f>
        <v/>
      </c>
      <c r="CR126" s="291" t="str">
        <f ca="true">+IF(OFFSET('Sanitation Data'!$E$30,0,10*ROW('Sanitation Data'!E120))="","",OFFSET('Sanitation Data'!$E$30,0,10*ROW('Sanitation Data'!E120)))</f>
        <v/>
      </c>
      <c r="CS126" s="291" t="str">
        <f ca="true">+IF(OFFSET('Sanitation Data'!$E$31,0,10*ROW('Sanitation Data'!E120))="","",OFFSET('Sanitation Data'!$E$31,0,10*ROW('Sanitation Data'!E120)))</f>
        <v/>
      </c>
      <c r="CT126" s="291" t="str">
        <f ca="true">+IF(OFFSET('Sanitation Data'!$E$32,0,10*ROW('Sanitation Data'!E120))="","",OFFSET('Sanitation Data'!$E$32,0,10*ROW('Sanitation Data'!E120)))</f>
        <v/>
      </c>
      <c r="CU126" s="291" t="str">
        <f ca="true">+IF(OFFSET('Sanitation Data'!$F$28,0,10*ROW('Sanitation Data'!F120))="","",OFFSET('Sanitation Data'!$F$28,0,10*ROW('Sanitation Data'!F120)))</f>
        <v/>
      </c>
      <c r="CV126" s="291" t="str">
        <f ca="true">+IF(OFFSET('Sanitation Data'!$F$29,0,10*ROW('Sanitation Data'!F120))="","",OFFSET('Sanitation Data'!$F$29,0,10*ROW('Sanitation Data'!F120)))</f>
        <v/>
      </c>
      <c r="CW126" s="291" t="str">
        <f ca="true">+IF(OFFSET('Sanitation Data'!$F$30,0,10*ROW('Sanitation Data'!F120))="","",OFFSET('Sanitation Data'!$F$30,0,10*ROW('Sanitation Data'!F120)))</f>
        <v/>
      </c>
      <c r="CX126" s="291" t="str">
        <f ca="true">+IF(OFFSET('Sanitation Data'!$F$31,0,10*ROW('Sanitation Data'!F120))="","",OFFSET('Sanitation Data'!$F$31,0,10*ROW('Sanitation Data'!F120)))</f>
        <v/>
      </c>
      <c r="CY126" s="291" t="str">
        <f ca="true">+IF(OFFSET('Sanitation Data'!$F$32,0,10*ROW('Sanitation Data'!F120))="","",OFFSET('Sanitation Data'!$F$32,0,10*ROW('Sanitation Data'!F120)))</f>
        <v/>
      </c>
      <c r="CZ126" s="291" t="str">
        <f ca="true">+IF(OFFSET('Sanitation Data'!$G$28,0,10*ROW('Sanitation Data'!G120))="","",OFFSET('Sanitation Data'!$G$28,0,10*ROW('Sanitation Data'!G120)))</f>
        <v/>
      </c>
      <c r="DA126" s="291" t="str">
        <f ca="true">+IF(OFFSET('Sanitation Data'!$G$29,0,10*ROW('Sanitation Data'!G120))="","",OFFSET('Sanitation Data'!$G$29,0,10*ROW('Sanitation Data'!G120)))</f>
        <v/>
      </c>
      <c r="DB126" s="291" t="str">
        <f ca="true">+IF(OFFSET('Sanitation Data'!$G$30,0,10*ROW('Sanitation Data'!G120))="","",OFFSET('Sanitation Data'!$G$30,0,10*ROW('Sanitation Data'!G120)))</f>
        <v/>
      </c>
      <c r="DC126" s="291" t="str">
        <f ca="true">+IF(OFFSET('Sanitation Data'!$G$31,0,10*ROW('Sanitation Data'!G120))="","",OFFSET('Sanitation Data'!$G$31,0,10*ROW('Sanitation Data'!G120)))</f>
        <v/>
      </c>
      <c r="DD126" s="291" t="str">
        <f ca="true">+IF(OFFSET('Sanitation Data'!$G$32,0,10*ROW('Sanitation Data'!G120))="","",OFFSET('Sanitation Data'!$G$32,0,10*ROW('Sanitation Data'!G120)))</f>
        <v/>
      </c>
      <c r="DE126" s="291" t="str">
        <f ca="true">+IF(OFFSET('Sanitation Data'!$H$28,0,10*ROW('Sanitation Data'!H120))="","",OFFSET('Sanitation Data'!$H$28,0,10*ROW('Sanitation Data'!H120)))</f>
        <v/>
      </c>
      <c r="DF126" s="291" t="str">
        <f ca="true">+IF(OFFSET('Sanitation Data'!$H$29,0,10*ROW('Sanitation Data'!H120))="","",OFFSET('Sanitation Data'!$H$29,0,10*ROW('Sanitation Data'!H120)))</f>
        <v/>
      </c>
      <c r="DG126" s="291" t="str">
        <f ca="true">+IF(OFFSET('Sanitation Data'!$H$30,0,10*ROW('Sanitation Data'!H120))="","",OFFSET('Sanitation Data'!$H$30,0,10*ROW('Sanitation Data'!H120)))</f>
        <v/>
      </c>
      <c r="DH126" s="291" t="str">
        <f ca="true">+IF(OFFSET('Sanitation Data'!$H$31,0,10*ROW('Sanitation Data'!H120))="","",OFFSET('Sanitation Data'!$H$31,0,10*ROW('Sanitation Data'!H120)))</f>
        <v/>
      </c>
      <c r="DI126" s="291" t="str">
        <f ca="true">+IF(OFFSET('Sanitation Data'!$H$32,0,10*ROW('Sanitation Data'!H120))="","",OFFSET('Sanitation Data'!$H$32,0,10*ROW('Sanitation Data'!H120)))</f>
        <v/>
      </c>
      <c r="DJ126" s="291" t="str">
        <f ca="true">+IF(OFFSET('Sanitation Data'!$I$28,0,10*ROW('Sanitation Data'!I120))="","",OFFSET('Sanitation Data'!$I$28,0,10*ROW('Sanitation Data'!I120)))</f>
        <v/>
      </c>
      <c r="DK126" s="291" t="str">
        <f ca="true">+IF(OFFSET('Sanitation Data'!$I$29,0,10*ROW('Sanitation Data'!I120))="","",OFFSET('Sanitation Data'!$I$29,0,10*ROW('Sanitation Data'!I120)))</f>
        <v/>
      </c>
      <c r="DL126" s="291" t="str">
        <f ca="true">+IF(OFFSET('Sanitation Data'!$I$30,0,10*ROW('Sanitation Data'!I120))="","",OFFSET('Sanitation Data'!$I$30,0,10*ROW('Sanitation Data'!I120)))</f>
        <v/>
      </c>
      <c r="DM126" s="291" t="str">
        <f ca="true">+IF(OFFSET('Sanitation Data'!$I$31,0,10*ROW('Sanitation Data'!I120))="","",OFFSET('Sanitation Data'!$I$31,0,10*ROW('Sanitation Data'!I120)))</f>
        <v/>
      </c>
      <c r="DN126" s="291" t="str">
        <f ca="true">+IF(OFFSET('Sanitation Data'!$I$32,0,10*ROW('Sanitation Data'!I120))="","",OFFSET('Sanitation Data'!$I$32,0,10*ROW('Sanitation Data'!I120)))</f>
        <v/>
      </c>
      <c r="DO126" s="291" t="str">
        <f ca="true">+IF(OFFSET('Hygiene Data'!$D$11,0,10*ROW('Hygiene Data'!D120))="","",OFFSET('Hygiene Data'!$D$11,0,10*ROW('Hygiene Data'!D120)))</f>
        <v/>
      </c>
      <c r="DP126" s="291" t="str">
        <f ca="true">+IF(OFFSET('Hygiene Data'!$D$12,0,10*ROW('Hygiene Data'!D120))="","",OFFSET('Hygiene Data'!$D$12,0,10*ROW('Hygiene Data'!D120)))</f>
        <v/>
      </c>
      <c r="DQ126" s="291" t="str">
        <f ca="true">+IF(OFFSET('Hygiene Data'!$D$13,0,10*ROW('Hygiene Data'!D120))="","",OFFSET('Hygiene Data'!$D$13,0,10*ROW('Hygiene Data'!D120)))</f>
        <v/>
      </c>
      <c r="DR126" s="291" t="str">
        <f ca="true">+IF(OFFSET('Hygiene Data'!$E$11,0,10*ROW('Hygiene Data'!E120))="","",OFFSET('Hygiene Data'!$E$11,0,10*ROW('Hygiene Data'!E120)))</f>
        <v/>
      </c>
      <c r="DS126" s="291" t="str">
        <f ca="true">+IF(OFFSET('Hygiene Data'!$E$12,0,10*ROW('Hygiene Data'!E120))="","",OFFSET('Hygiene Data'!$E$12,0,10*ROW('Hygiene Data'!E120)))</f>
        <v/>
      </c>
      <c r="DT126" s="291" t="str">
        <f ca="true">+IF(OFFSET('Hygiene Data'!$E$13,0,10*ROW('Hygiene Data'!E120))="","",OFFSET('Hygiene Data'!$E$13,0,10*ROW('Hygiene Data'!E120)))</f>
        <v/>
      </c>
      <c r="DU126" s="291" t="str">
        <f ca="true">+IF(OFFSET('Hygiene Data'!$F$11,0,10*ROW('Hygiene Data'!F120))="","",OFFSET('Hygiene Data'!$F$11,0,10*ROW('Hygiene Data'!F120)))</f>
        <v/>
      </c>
      <c r="DV126" s="291" t="str">
        <f ca="true">+IF(OFFSET('Hygiene Data'!$F$12,0,10*ROW('Hygiene Data'!F120))="","",OFFSET('Hygiene Data'!$F$12,0,10*ROW('Hygiene Data'!F120)))</f>
        <v/>
      </c>
      <c r="DW126" s="291" t="str">
        <f ca="true">+IF(OFFSET('Hygiene Data'!$F$13,0,10*ROW('Hygiene Data'!F120))="","",OFFSET('Hygiene Data'!$F$13,0,10*ROW('Hygiene Data'!F120)))</f>
        <v/>
      </c>
      <c r="DX126" s="291" t="str">
        <f ca="true">+IF(OFFSET('Hygiene Data'!$G$11,0,10*ROW('Hygiene Data'!G120))="","",OFFSET('Hygiene Data'!$G$11,0,10*ROW('Hygiene Data'!G120)))</f>
        <v/>
      </c>
      <c r="DY126" s="291" t="str">
        <f ca="true">+IF(OFFSET('Hygiene Data'!$G$12,0,10*ROW('Hygiene Data'!G120))="","",OFFSET('Hygiene Data'!$G$12,0,10*ROW('Hygiene Data'!G120)))</f>
        <v/>
      </c>
      <c r="DZ126" s="291" t="str">
        <f ca="true">+IF(OFFSET('Hygiene Data'!$G$13,0,10*ROW('Hygiene Data'!G120))="","",OFFSET('Hygiene Data'!$G$13,0,10*ROW('Hygiene Data'!G120)))</f>
        <v/>
      </c>
      <c r="EA126" s="291" t="str">
        <f ca="true">+IF(OFFSET('Hygiene Data'!$H$11,0,10*ROW('Hygiene Data'!H120))="","",OFFSET('Hygiene Data'!$H$11,0,10*ROW('Hygiene Data'!H120)))</f>
        <v/>
      </c>
      <c r="EB126" s="291" t="str">
        <f ca="true">+IF(OFFSET('Hygiene Data'!$H$12,0,10*ROW('Hygiene Data'!H120))="","",OFFSET('Hygiene Data'!$H$12,0,10*ROW('Hygiene Data'!H120)))</f>
        <v/>
      </c>
      <c r="EC126" s="291" t="str">
        <f ca="true">+IF(OFFSET('Hygiene Data'!$H$13,0,10*ROW('Hygiene Data'!H120))="","",OFFSET('Hygiene Data'!$H$13,0,10*ROW('Hygiene Data'!H120)))</f>
        <v/>
      </c>
      <c r="ED126" s="291" t="str">
        <f ca="true">+IF(OFFSET('Hygiene Data'!$I$11,0,10*ROW('Hygiene Data'!I120))="","",OFFSET('Hygiene Data'!$I$11,0,10*ROW('Hygiene Data'!I120)))</f>
        <v/>
      </c>
      <c r="EE126" s="291" t="str">
        <f ca="true">+IF(OFFSET('Hygiene Data'!$I$12,0,10*ROW('Hygiene Data'!I120))="","",OFFSET('Hygiene Data'!$I$12,0,10*ROW('Hygiene Data'!I120)))</f>
        <v/>
      </c>
      <c r="EF126" s="291"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7"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91"/>
      <c r="BS127" s="291" t="str">
        <f ca="true">+IF(OFFSET('Water Data'!$D$27,0,10*ROW('Water Data'!D121))="","",OFFSET('Water Data'!$D$27,0,10*ROW('Water Data'!D121)))</f>
        <v/>
      </c>
      <c r="BT127" s="291" t="str">
        <f ca="true">+IF(OFFSET('Water Data'!$D$28,0,10*ROW('Water Data'!D121))="","",OFFSET('Water Data'!$D$28,0,10*ROW('Water Data'!D121)))</f>
        <v/>
      </c>
      <c r="BU127" s="291" t="str">
        <f ca="true">+IF(OFFSET('Water Data'!$D$29,0,10*ROW('Water Data'!D121))="","",OFFSET('Water Data'!$D$29,0,10*ROW('Water Data'!D121)))</f>
        <v/>
      </c>
      <c r="BV127" s="291" t="str">
        <f ca="true">+IF(OFFSET('Water Data'!$E$27,0,10*ROW('Water Data'!E121))="","",OFFSET('Water Data'!$E$27,0,10*ROW('Water Data'!E121)))</f>
        <v/>
      </c>
      <c r="BW127" s="291" t="str">
        <f ca="true">+IF(OFFSET('Water Data'!$E$28,0,10*ROW('Water Data'!E121))="","",OFFSET('Water Data'!$E$28,0,10*ROW('Water Data'!E121)))</f>
        <v/>
      </c>
      <c r="BX127" s="291" t="str">
        <f ca="true">+IF(OFFSET('Water Data'!$E$29,0,10*ROW('Water Data'!E121))="","",OFFSET('Water Data'!$E$29,0,10*ROW('Water Data'!E121)))</f>
        <v/>
      </c>
      <c r="BY127" s="291" t="str">
        <f ca="true">+IF(OFFSET('Water Data'!$F$27,0,10*ROW('Water Data'!F121))="","",OFFSET('Water Data'!$F$27,0,10*ROW('Water Data'!F121)))</f>
        <v/>
      </c>
      <c r="BZ127" s="291" t="str">
        <f ca="true">+IF(OFFSET('Water Data'!$F$28,0,10*ROW('Water Data'!F121))="","",OFFSET('Water Data'!$F$28,0,10*ROW('Water Data'!F121)))</f>
        <v/>
      </c>
      <c r="CA127" s="291" t="str">
        <f ca="true">+IF(OFFSET('Water Data'!$F$29,0,10*ROW('Water Data'!F121))="","",OFFSET('Water Data'!$F$29,0,10*ROW('Water Data'!F121)))</f>
        <v/>
      </c>
      <c r="CB127" s="291" t="str">
        <f ca="true">+IF(OFFSET('Water Data'!$G$27,0,10*ROW('Water Data'!G121))="","",OFFSET('Water Data'!$G$27,0,10*ROW('Water Data'!G121)))</f>
        <v/>
      </c>
      <c r="CC127" s="291" t="str">
        <f ca="true">+IF(OFFSET('Water Data'!$G$28,0,10*ROW('Water Data'!G121))="","",OFFSET('Water Data'!$G$28,0,10*ROW('Water Data'!G121)))</f>
        <v/>
      </c>
      <c r="CD127" s="291" t="str">
        <f ca="true">+IF(OFFSET('Water Data'!$G$29,0,10*ROW('Water Data'!G121))="","",OFFSET('Water Data'!$G$29,0,10*ROW('Water Data'!G121)))</f>
        <v/>
      </c>
      <c r="CE127" s="291" t="str">
        <f ca="true">+IF(OFFSET('Water Data'!$H$27,0,10*ROW('Water Data'!H121))="","",OFFSET('Water Data'!$H$27,0,10*ROW('Water Data'!H121)))</f>
        <v/>
      </c>
      <c r="CF127" s="291" t="str">
        <f ca="true">+IF(OFFSET('Water Data'!$H$28,0,10*ROW('Water Data'!H121))="","",OFFSET('Water Data'!$H$28,0,10*ROW('Water Data'!H121)))</f>
        <v/>
      </c>
      <c r="CG127" s="291" t="str">
        <f ca="true">+IF(OFFSET('Water Data'!$H$29,0,10*ROW('Water Data'!H121))="","",OFFSET('Water Data'!$H$29,0,10*ROW('Water Data'!H121)))</f>
        <v/>
      </c>
      <c r="CH127" s="291" t="str">
        <f ca="true">+IF(OFFSET('Water Data'!$I$27,0,10*ROW('Water Data'!I121))="","",OFFSET('Water Data'!$I$27,0,10*ROW('Water Data'!I121)))</f>
        <v/>
      </c>
      <c r="CI127" s="291" t="str">
        <f ca="true">+IF(OFFSET('Water Data'!$I$28,0,10*ROW('Water Data'!I121))="","",OFFSET('Water Data'!$I$28,0,10*ROW('Water Data'!I121)))</f>
        <v/>
      </c>
      <c r="CJ127" s="291" t="str">
        <f ca="true">+IF(OFFSET('Water Data'!$I$29,0,10*ROW('Water Data'!I121))="","",OFFSET('Water Data'!$I$29,0,10*ROW('Water Data'!I121)))</f>
        <v/>
      </c>
      <c r="CK127" s="291" t="str">
        <f ca="true">+IF(OFFSET('Sanitation Data'!$D$28,0,10*ROW('Sanitation Data'!D121))="","",OFFSET('Sanitation Data'!$D$28,0,10*ROW('Sanitation Data'!D121)))</f>
        <v/>
      </c>
      <c r="CL127" s="291" t="str">
        <f ca="true">+IF(OFFSET('Sanitation Data'!$D$29,0,10*ROW('Sanitation Data'!D121))="","",OFFSET('Sanitation Data'!$D$29,0,10*ROW('Sanitation Data'!D121)))</f>
        <v/>
      </c>
      <c r="CM127" s="291" t="str">
        <f ca="true">+IF(OFFSET('Sanitation Data'!$D$30,0,10*ROW('Sanitation Data'!D121))="","",OFFSET('Sanitation Data'!$D$30,0,10*ROW('Sanitation Data'!D121)))</f>
        <v/>
      </c>
      <c r="CN127" s="291" t="str">
        <f ca="true">+IF(OFFSET('Sanitation Data'!$D$31,0,10*ROW('Sanitation Data'!D121))="","",OFFSET('Sanitation Data'!$D$31,0,10*ROW('Sanitation Data'!D121)))</f>
        <v/>
      </c>
      <c r="CO127" s="291" t="str">
        <f ca="true">+IF(OFFSET('Sanitation Data'!$D$32,0,10*ROW('Sanitation Data'!D121))="","",OFFSET('Sanitation Data'!$D$32,0,10*ROW('Sanitation Data'!D121)))</f>
        <v/>
      </c>
      <c r="CP127" s="291" t="str">
        <f ca="true">+IF(OFFSET('Sanitation Data'!$E$28,0,10*ROW('Sanitation Data'!E121))="","",OFFSET('Sanitation Data'!$E$28,0,10*ROW('Sanitation Data'!E121)))</f>
        <v/>
      </c>
      <c r="CQ127" s="291" t="str">
        <f ca="true">+IF(OFFSET('Sanitation Data'!$E$29,0,10*ROW('Sanitation Data'!E121))="","",OFFSET('Sanitation Data'!$E$29,0,10*ROW('Sanitation Data'!E121)))</f>
        <v/>
      </c>
      <c r="CR127" s="291" t="str">
        <f ca="true">+IF(OFFSET('Sanitation Data'!$E$30,0,10*ROW('Sanitation Data'!E121))="","",OFFSET('Sanitation Data'!$E$30,0,10*ROW('Sanitation Data'!E121)))</f>
        <v/>
      </c>
      <c r="CS127" s="291" t="str">
        <f ca="true">+IF(OFFSET('Sanitation Data'!$E$31,0,10*ROW('Sanitation Data'!E121))="","",OFFSET('Sanitation Data'!$E$31,0,10*ROW('Sanitation Data'!E121)))</f>
        <v/>
      </c>
      <c r="CT127" s="291" t="str">
        <f ca="true">+IF(OFFSET('Sanitation Data'!$E$32,0,10*ROW('Sanitation Data'!E121))="","",OFFSET('Sanitation Data'!$E$32,0,10*ROW('Sanitation Data'!E121)))</f>
        <v/>
      </c>
      <c r="CU127" s="291" t="str">
        <f ca="true">+IF(OFFSET('Sanitation Data'!$F$28,0,10*ROW('Sanitation Data'!F121))="","",OFFSET('Sanitation Data'!$F$28,0,10*ROW('Sanitation Data'!F121)))</f>
        <v/>
      </c>
      <c r="CV127" s="291" t="str">
        <f ca="true">+IF(OFFSET('Sanitation Data'!$F$29,0,10*ROW('Sanitation Data'!F121))="","",OFFSET('Sanitation Data'!$F$29,0,10*ROW('Sanitation Data'!F121)))</f>
        <v/>
      </c>
      <c r="CW127" s="291" t="str">
        <f ca="true">+IF(OFFSET('Sanitation Data'!$F$30,0,10*ROW('Sanitation Data'!F121))="","",OFFSET('Sanitation Data'!$F$30,0,10*ROW('Sanitation Data'!F121)))</f>
        <v/>
      </c>
      <c r="CX127" s="291" t="str">
        <f ca="true">+IF(OFFSET('Sanitation Data'!$F$31,0,10*ROW('Sanitation Data'!F121))="","",OFFSET('Sanitation Data'!$F$31,0,10*ROW('Sanitation Data'!F121)))</f>
        <v/>
      </c>
      <c r="CY127" s="291" t="str">
        <f ca="true">+IF(OFFSET('Sanitation Data'!$F$32,0,10*ROW('Sanitation Data'!F121))="","",OFFSET('Sanitation Data'!$F$32,0,10*ROW('Sanitation Data'!F121)))</f>
        <v/>
      </c>
      <c r="CZ127" s="291" t="str">
        <f ca="true">+IF(OFFSET('Sanitation Data'!$G$28,0,10*ROW('Sanitation Data'!G121))="","",OFFSET('Sanitation Data'!$G$28,0,10*ROW('Sanitation Data'!G121)))</f>
        <v/>
      </c>
      <c r="DA127" s="291" t="str">
        <f ca="true">+IF(OFFSET('Sanitation Data'!$G$29,0,10*ROW('Sanitation Data'!G121))="","",OFFSET('Sanitation Data'!$G$29,0,10*ROW('Sanitation Data'!G121)))</f>
        <v/>
      </c>
      <c r="DB127" s="291" t="str">
        <f ca="true">+IF(OFFSET('Sanitation Data'!$G$30,0,10*ROW('Sanitation Data'!G121))="","",OFFSET('Sanitation Data'!$G$30,0,10*ROW('Sanitation Data'!G121)))</f>
        <v/>
      </c>
      <c r="DC127" s="291" t="str">
        <f ca="true">+IF(OFFSET('Sanitation Data'!$G$31,0,10*ROW('Sanitation Data'!G121))="","",OFFSET('Sanitation Data'!$G$31,0,10*ROW('Sanitation Data'!G121)))</f>
        <v/>
      </c>
      <c r="DD127" s="291" t="str">
        <f ca="true">+IF(OFFSET('Sanitation Data'!$G$32,0,10*ROW('Sanitation Data'!G121))="","",OFFSET('Sanitation Data'!$G$32,0,10*ROW('Sanitation Data'!G121)))</f>
        <v/>
      </c>
      <c r="DE127" s="291" t="str">
        <f ca="true">+IF(OFFSET('Sanitation Data'!$H$28,0,10*ROW('Sanitation Data'!H121))="","",OFFSET('Sanitation Data'!$H$28,0,10*ROW('Sanitation Data'!H121)))</f>
        <v/>
      </c>
      <c r="DF127" s="291" t="str">
        <f ca="true">+IF(OFFSET('Sanitation Data'!$H$29,0,10*ROW('Sanitation Data'!H121))="","",OFFSET('Sanitation Data'!$H$29,0,10*ROW('Sanitation Data'!H121)))</f>
        <v/>
      </c>
      <c r="DG127" s="291" t="str">
        <f ca="true">+IF(OFFSET('Sanitation Data'!$H$30,0,10*ROW('Sanitation Data'!H121))="","",OFFSET('Sanitation Data'!$H$30,0,10*ROW('Sanitation Data'!H121)))</f>
        <v/>
      </c>
      <c r="DH127" s="291" t="str">
        <f ca="true">+IF(OFFSET('Sanitation Data'!$H$31,0,10*ROW('Sanitation Data'!H121))="","",OFFSET('Sanitation Data'!$H$31,0,10*ROW('Sanitation Data'!H121)))</f>
        <v/>
      </c>
      <c r="DI127" s="291" t="str">
        <f ca="true">+IF(OFFSET('Sanitation Data'!$H$32,0,10*ROW('Sanitation Data'!H121))="","",OFFSET('Sanitation Data'!$H$32,0,10*ROW('Sanitation Data'!H121)))</f>
        <v/>
      </c>
      <c r="DJ127" s="291" t="str">
        <f ca="true">+IF(OFFSET('Sanitation Data'!$I$28,0,10*ROW('Sanitation Data'!I121))="","",OFFSET('Sanitation Data'!$I$28,0,10*ROW('Sanitation Data'!I121)))</f>
        <v/>
      </c>
      <c r="DK127" s="291" t="str">
        <f ca="true">+IF(OFFSET('Sanitation Data'!$I$29,0,10*ROW('Sanitation Data'!I121))="","",OFFSET('Sanitation Data'!$I$29,0,10*ROW('Sanitation Data'!I121)))</f>
        <v/>
      </c>
      <c r="DL127" s="291" t="str">
        <f ca="true">+IF(OFFSET('Sanitation Data'!$I$30,0,10*ROW('Sanitation Data'!I121))="","",OFFSET('Sanitation Data'!$I$30,0,10*ROW('Sanitation Data'!I121)))</f>
        <v/>
      </c>
      <c r="DM127" s="291" t="str">
        <f ca="true">+IF(OFFSET('Sanitation Data'!$I$31,0,10*ROW('Sanitation Data'!I121))="","",OFFSET('Sanitation Data'!$I$31,0,10*ROW('Sanitation Data'!I121)))</f>
        <v/>
      </c>
      <c r="DN127" s="291" t="str">
        <f ca="true">+IF(OFFSET('Sanitation Data'!$I$32,0,10*ROW('Sanitation Data'!I121))="","",OFFSET('Sanitation Data'!$I$32,0,10*ROW('Sanitation Data'!I121)))</f>
        <v/>
      </c>
      <c r="DO127" s="291" t="str">
        <f ca="true">+IF(OFFSET('Hygiene Data'!$D$11,0,10*ROW('Hygiene Data'!D121))="","",OFFSET('Hygiene Data'!$D$11,0,10*ROW('Hygiene Data'!D121)))</f>
        <v/>
      </c>
      <c r="DP127" s="291" t="str">
        <f ca="true">+IF(OFFSET('Hygiene Data'!$D$12,0,10*ROW('Hygiene Data'!D121))="","",OFFSET('Hygiene Data'!$D$12,0,10*ROW('Hygiene Data'!D121)))</f>
        <v/>
      </c>
      <c r="DQ127" s="291" t="str">
        <f ca="true">+IF(OFFSET('Hygiene Data'!$D$13,0,10*ROW('Hygiene Data'!D121))="","",OFFSET('Hygiene Data'!$D$13,0,10*ROW('Hygiene Data'!D121)))</f>
        <v/>
      </c>
      <c r="DR127" s="291" t="str">
        <f ca="true">+IF(OFFSET('Hygiene Data'!$E$11,0,10*ROW('Hygiene Data'!E121))="","",OFFSET('Hygiene Data'!$E$11,0,10*ROW('Hygiene Data'!E121)))</f>
        <v/>
      </c>
      <c r="DS127" s="291" t="str">
        <f ca="true">+IF(OFFSET('Hygiene Data'!$E$12,0,10*ROW('Hygiene Data'!E121))="","",OFFSET('Hygiene Data'!$E$12,0,10*ROW('Hygiene Data'!E121)))</f>
        <v/>
      </c>
      <c r="DT127" s="291" t="str">
        <f ca="true">+IF(OFFSET('Hygiene Data'!$E$13,0,10*ROW('Hygiene Data'!E121))="","",OFFSET('Hygiene Data'!$E$13,0,10*ROW('Hygiene Data'!E121)))</f>
        <v/>
      </c>
      <c r="DU127" s="291" t="str">
        <f ca="true">+IF(OFFSET('Hygiene Data'!$F$11,0,10*ROW('Hygiene Data'!F121))="","",OFFSET('Hygiene Data'!$F$11,0,10*ROW('Hygiene Data'!F121)))</f>
        <v/>
      </c>
      <c r="DV127" s="291" t="str">
        <f ca="true">+IF(OFFSET('Hygiene Data'!$F$12,0,10*ROW('Hygiene Data'!F121))="","",OFFSET('Hygiene Data'!$F$12,0,10*ROW('Hygiene Data'!F121)))</f>
        <v/>
      </c>
      <c r="DW127" s="291" t="str">
        <f ca="true">+IF(OFFSET('Hygiene Data'!$F$13,0,10*ROW('Hygiene Data'!F121))="","",OFFSET('Hygiene Data'!$F$13,0,10*ROW('Hygiene Data'!F121)))</f>
        <v/>
      </c>
      <c r="DX127" s="291" t="str">
        <f ca="true">+IF(OFFSET('Hygiene Data'!$G$11,0,10*ROW('Hygiene Data'!G121))="","",OFFSET('Hygiene Data'!$G$11,0,10*ROW('Hygiene Data'!G121)))</f>
        <v/>
      </c>
      <c r="DY127" s="291" t="str">
        <f ca="true">+IF(OFFSET('Hygiene Data'!$G$12,0,10*ROW('Hygiene Data'!G121))="","",OFFSET('Hygiene Data'!$G$12,0,10*ROW('Hygiene Data'!G121)))</f>
        <v/>
      </c>
      <c r="DZ127" s="291" t="str">
        <f ca="true">+IF(OFFSET('Hygiene Data'!$G$13,0,10*ROW('Hygiene Data'!G121))="","",OFFSET('Hygiene Data'!$G$13,0,10*ROW('Hygiene Data'!G121)))</f>
        <v/>
      </c>
      <c r="EA127" s="291" t="str">
        <f ca="true">+IF(OFFSET('Hygiene Data'!$H$11,0,10*ROW('Hygiene Data'!H121))="","",OFFSET('Hygiene Data'!$H$11,0,10*ROW('Hygiene Data'!H121)))</f>
        <v/>
      </c>
      <c r="EB127" s="291" t="str">
        <f ca="true">+IF(OFFSET('Hygiene Data'!$H$12,0,10*ROW('Hygiene Data'!H121))="","",OFFSET('Hygiene Data'!$H$12,0,10*ROW('Hygiene Data'!H121)))</f>
        <v/>
      </c>
      <c r="EC127" s="291" t="str">
        <f ca="true">+IF(OFFSET('Hygiene Data'!$H$13,0,10*ROW('Hygiene Data'!H121))="","",OFFSET('Hygiene Data'!$H$13,0,10*ROW('Hygiene Data'!H121)))</f>
        <v/>
      </c>
      <c r="ED127" s="291" t="str">
        <f ca="true">+IF(OFFSET('Hygiene Data'!$I$11,0,10*ROW('Hygiene Data'!I121))="","",OFFSET('Hygiene Data'!$I$11,0,10*ROW('Hygiene Data'!I121)))</f>
        <v/>
      </c>
      <c r="EE127" s="291" t="str">
        <f ca="true">+IF(OFFSET('Hygiene Data'!$I$12,0,10*ROW('Hygiene Data'!I121))="","",OFFSET('Hygiene Data'!$I$12,0,10*ROW('Hygiene Data'!I121)))</f>
        <v/>
      </c>
      <c r="EF127" s="291"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7"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91"/>
      <c r="BS128" s="291" t="str">
        <f ca="true">+IF(OFFSET('Water Data'!$D$27,0,10*ROW('Water Data'!D122))="","",OFFSET('Water Data'!$D$27,0,10*ROW('Water Data'!D122)))</f>
        <v/>
      </c>
      <c r="BT128" s="291" t="str">
        <f ca="true">+IF(OFFSET('Water Data'!$D$28,0,10*ROW('Water Data'!D122))="","",OFFSET('Water Data'!$D$28,0,10*ROW('Water Data'!D122)))</f>
        <v/>
      </c>
      <c r="BU128" s="291" t="str">
        <f ca="true">+IF(OFFSET('Water Data'!$D$29,0,10*ROW('Water Data'!D122))="","",OFFSET('Water Data'!$D$29,0,10*ROW('Water Data'!D122)))</f>
        <v/>
      </c>
      <c r="BV128" s="291" t="str">
        <f ca="true">+IF(OFFSET('Water Data'!$E$27,0,10*ROW('Water Data'!E122))="","",OFFSET('Water Data'!$E$27,0,10*ROW('Water Data'!E122)))</f>
        <v/>
      </c>
      <c r="BW128" s="291" t="str">
        <f ca="true">+IF(OFFSET('Water Data'!$E$28,0,10*ROW('Water Data'!E122))="","",OFFSET('Water Data'!$E$28,0,10*ROW('Water Data'!E122)))</f>
        <v/>
      </c>
      <c r="BX128" s="291" t="str">
        <f ca="true">+IF(OFFSET('Water Data'!$E$29,0,10*ROW('Water Data'!E122))="","",OFFSET('Water Data'!$E$29,0,10*ROW('Water Data'!E122)))</f>
        <v/>
      </c>
      <c r="BY128" s="291" t="str">
        <f ca="true">+IF(OFFSET('Water Data'!$F$27,0,10*ROW('Water Data'!F122))="","",OFFSET('Water Data'!$F$27,0,10*ROW('Water Data'!F122)))</f>
        <v/>
      </c>
      <c r="BZ128" s="291" t="str">
        <f ca="true">+IF(OFFSET('Water Data'!$F$28,0,10*ROW('Water Data'!F122))="","",OFFSET('Water Data'!$F$28,0,10*ROW('Water Data'!F122)))</f>
        <v/>
      </c>
      <c r="CA128" s="291" t="str">
        <f ca="true">+IF(OFFSET('Water Data'!$F$29,0,10*ROW('Water Data'!F122))="","",OFFSET('Water Data'!$F$29,0,10*ROW('Water Data'!F122)))</f>
        <v/>
      </c>
      <c r="CB128" s="291" t="str">
        <f ca="true">+IF(OFFSET('Water Data'!$G$27,0,10*ROW('Water Data'!G122))="","",OFFSET('Water Data'!$G$27,0,10*ROW('Water Data'!G122)))</f>
        <v/>
      </c>
      <c r="CC128" s="291" t="str">
        <f ca="true">+IF(OFFSET('Water Data'!$G$28,0,10*ROW('Water Data'!G122))="","",OFFSET('Water Data'!$G$28,0,10*ROW('Water Data'!G122)))</f>
        <v/>
      </c>
      <c r="CD128" s="291" t="str">
        <f ca="true">+IF(OFFSET('Water Data'!$G$29,0,10*ROW('Water Data'!G122))="","",OFFSET('Water Data'!$G$29,0,10*ROW('Water Data'!G122)))</f>
        <v/>
      </c>
      <c r="CE128" s="291" t="str">
        <f ca="true">+IF(OFFSET('Water Data'!$H$27,0,10*ROW('Water Data'!H122))="","",OFFSET('Water Data'!$H$27,0,10*ROW('Water Data'!H122)))</f>
        <v/>
      </c>
      <c r="CF128" s="291" t="str">
        <f ca="true">+IF(OFFSET('Water Data'!$H$28,0,10*ROW('Water Data'!H122))="","",OFFSET('Water Data'!$H$28,0,10*ROW('Water Data'!H122)))</f>
        <v/>
      </c>
      <c r="CG128" s="291" t="str">
        <f ca="true">+IF(OFFSET('Water Data'!$H$29,0,10*ROW('Water Data'!H122))="","",OFFSET('Water Data'!$H$29,0,10*ROW('Water Data'!H122)))</f>
        <v/>
      </c>
      <c r="CH128" s="291" t="str">
        <f ca="true">+IF(OFFSET('Water Data'!$I$27,0,10*ROW('Water Data'!I122))="","",OFFSET('Water Data'!$I$27,0,10*ROW('Water Data'!I122)))</f>
        <v/>
      </c>
      <c r="CI128" s="291" t="str">
        <f ca="true">+IF(OFFSET('Water Data'!$I$28,0,10*ROW('Water Data'!I122))="","",OFFSET('Water Data'!$I$28,0,10*ROW('Water Data'!I122)))</f>
        <v/>
      </c>
      <c r="CJ128" s="291" t="str">
        <f ca="true">+IF(OFFSET('Water Data'!$I$29,0,10*ROW('Water Data'!I122))="","",OFFSET('Water Data'!$I$29,0,10*ROW('Water Data'!I122)))</f>
        <v/>
      </c>
      <c r="CK128" s="291" t="str">
        <f ca="true">+IF(OFFSET('Sanitation Data'!$D$28,0,10*ROW('Sanitation Data'!D122))="","",OFFSET('Sanitation Data'!$D$28,0,10*ROW('Sanitation Data'!D122)))</f>
        <v/>
      </c>
      <c r="CL128" s="291" t="str">
        <f ca="true">+IF(OFFSET('Sanitation Data'!$D$29,0,10*ROW('Sanitation Data'!D122))="","",OFFSET('Sanitation Data'!$D$29,0,10*ROW('Sanitation Data'!D122)))</f>
        <v/>
      </c>
      <c r="CM128" s="291" t="str">
        <f ca="true">+IF(OFFSET('Sanitation Data'!$D$30,0,10*ROW('Sanitation Data'!D122))="","",OFFSET('Sanitation Data'!$D$30,0,10*ROW('Sanitation Data'!D122)))</f>
        <v/>
      </c>
      <c r="CN128" s="291" t="str">
        <f ca="true">+IF(OFFSET('Sanitation Data'!$D$31,0,10*ROW('Sanitation Data'!D122))="","",OFFSET('Sanitation Data'!$D$31,0,10*ROW('Sanitation Data'!D122)))</f>
        <v/>
      </c>
      <c r="CO128" s="291" t="str">
        <f ca="true">+IF(OFFSET('Sanitation Data'!$D$32,0,10*ROW('Sanitation Data'!D122))="","",OFFSET('Sanitation Data'!$D$32,0,10*ROW('Sanitation Data'!D122)))</f>
        <v/>
      </c>
      <c r="CP128" s="291" t="str">
        <f ca="true">+IF(OFFSET('Sanitation Data'!$E$28,0,10*ROW('Sanitation Data'!E122))="","",OFFSET('Sanitation Data'!$E$28,0,10*ROW('Sanitation Data'!E122)))</f>
        <v/>
      </c>
      <c r="CQ128" s="291" t="str">
        <f ca="true">+IF(OFFSET('Sanitation Data'!$E$29,0,10*ROW('Sanitation Data'!E122))="","",OFFSET('Sanitation Data'!$E$29,0,10*ROW('Sanitation Data'!E122)))</f>
        <v/>
      </c>
      <c r="CR128" s="291" t="str">
        <f ca="true">+IF(OFFSET('Sanitation Data'!$E$30,0,10*ROW('Sanitation Data'!E122))="","",OFFSET('Sanitation Data'!$E$30,0,10*ROW('Sanitation Data'!E122)))</f>
        <v/>
      </c>
      <c r="CS128" s="291" t="str">
        <f ca="true">+IF(OFFSET('Sanitation Data'!$E$31,0,10*ROW('Sanitation Data'!E122))="","",OFFSET('Sanitation Data'!$E$31,0,10*ROW('Sanitation Data'!E122)))</f>
        <v/>
      </c>
      <c r="CT128" s="291" t="str">
        <f ca="true">+IF(OFFSET('Sanitation Data'!$E$32,0,10*ROW('Sanitation Data'!E122))="","",OFFSET('Sanitation Data'!$E$32,0,10*ROW('Sanitation Data'!E122)))</f>
        <v/>
      </c>
      <c r="CU128" s="291" t="str">
        <f ca="true">+IF(OFFSET('Sanitation Data'!$F$28,0,10*ROW('Sanitation Data'!F122))="","",OFFSET('Sanitation Data'!$F$28,0,10*ROW('Sanitation Data'!F122)))</f>
        <v/>
      </c>
      <c r="CV128" s="291" t="str">
        <f ca="true">+IF(OFFSET('Sanitation Data'!$F$29,0,10*ROW('Sanitation Data'!F122))="","",OFFSET('Sanitation Data'!$F$29,0,10*ROW('Sanitation Data'!F122)))</f>
        <v/>
      </c>
      <c r="CW128" s="291" t="str">
        <f ca="true">+IF(OFFSET('Sanitation Data'!$F$30,0,10*ROW('Sanitation Data'!F122))="","",OFFSET('Sanitation Data'!$F$30,0,10*ROW('Sanitation Data'!F122)))</f>
        <v/>
      </c>
      <c r="CX128" s="291" t="str">
        <f ca="true">+IF(OFFSET('Sanitation Data'!$F$31,0,10*ROW('Sanitation Data'!F122))="","",OFFSET('Sanitation Data'!$F$31,0,10*ROW('Sanitation Data'!F122)))</f>
        <v/>
      </c>
      <c r="CY128" s="291" t="str">
        <f ca="true">+IF(OFFSET('Sanitation Data'!$F$32,0,10*ROW('Sanitation Data'!F122))="","",OFFSET('Sanitation Data'!$F$32,0,10*ROW('Sanitation Data'!F122)))</f>
        <v/>
      </c>
      <c r="CZ128" s="291" t="str">
        <f ca="true">+IF(OFFSET('Sanitation Data'!$G$28,0,10*ROW('Sanitation Data'!G122))="","",OFFSET('Sanitation Data'!$G$28,0,10*ROW('Sanitation Data'!G122)))</f>
        <v/>
      </c>
      <c r="DA128" s="291" t="str">
        <f ca="true">+IF(OFFSET('Sanitation Data'!$G$29,0,10*ROW('Sanitation Data'!G122))="","",OFFSET('Sanitation Data'!$G$29,0,10*ROW('Sanitation Data'!G122)))</f>
        <v/>
      </c>
      <c r="DB128" s="291" t="str">
        <f ca="true">+IF(OFFSET('Sanitation Data'!$G$30,0,10*ROW('Sanitation Data'!G122))="","",OFFSET('Sanitation Data'!$G$30,0,10*ROW('Sanitation Data'!G122)))</f>
        <v/>
      </c>
      <c r="DC128" s="291" t="str">
        <f ca="true">+IF(OFFSET('Sanitation Data'!$G$31,0,10*ROW('Sanitation Data'!G122))="","",OFFSET('Sanitation Data'!$G$31,0,10*ROW('Sanitation Data'!G122)))</f>
        <v/>
      </c>
      <c r="DD128" s="291" t="str">
        <f ca="true">+IF(OFFSET('Sanitation Data'!$G$32,0,10*ROW('Sanitation Data'!G122))="","",OFFSET('Sanitation Data'!$G$32,0,10*ROW('Sanitation Data'!G122)))</f>
        <v/>
      </c>
      <c r="DE128" s="291" t="str">
        <f ca="true">+IF(OFFSET('Sanitation Data'!$H$28,0,10*ROW('Sanitation Data'!H122))="","",OFFSET('Sanitation Data'!$H$28,0,10*ROW('Sanitation Data'!H122)))</f>
        <v/>
      </c>
      <c r="DF128" s="291" t="str">
        <f ca="true">+IF(OFFSET('Sanitation Data'!$H$29,0,10*ROW('Sanitation Data'!H122))="","",OFFSET('Sanitation Data'!$H$29,0,10*ROW('Sanitation Data'!H122)))</f>
        <v/>
      </c>
      <c r="DG128" s="291" t="str">
        <f ca="true">+IF(OFFSET('Sanitation Data'!$H$30,0,10*ROW('Sanitation Data'!H122))="","",OFFSET('Sanitation Data'!$H$30,0,10*ROW('Sanitation Data'!H122)))</f>
        <v/>
      </c>
      <c r="DH128" s="291" t="str">
        <f ca="true">+IF(OFFSET('Sanitation Data'!$H$31,0,10*ROW('Sanitation Data'!H122))="","",OFFSET('Sanitation Data'!$H$31,0,10*ROW('Sanitation Data'!H122)))</f>
        <v/>
      </c>
      <c r="DI128" s="291" t="str">
        <f ca="true">+IF(OFFSET('Sanitation Data'!$H$32,0,10*ROW('Sanitation Data'!H122))="","",OFFSET('Sanitation Data'!$H$32,0,10*ROW('Sanitation Data'!H122)))</f>
        <v/>
      </c>
      <c r="DJ128" s="291" t="str">
        <f ca="true">+IF(OFFSET('Sanitation Data'!$I$28,0,10*ROW('Sanitation Data'!I122))="","",OFFSET('Sanitation Data'!$I$28,0,10*ROW('Sanitation Data'!I122)))</f>
        <v/>
      </c>
      <c r="DK128" s="291" t="str">
        <f ca="true">+IF(OFFSET('Sanitation Data'!$I$29,0,10*ROW('Sanitation Data'!I122))="","",OFFSET('Sanitation Data'!$I$29,0,10*ROW('Sanitation Data'!I122)))</f>
        <v/>
      </c>
      <c r="DL128" s="291" t="str">
        <f ca="true">+IF(OFFSET('Sanitation Data'!$I$30,0,10*ROW('Sanitation Data'!I122))="","",OFFSET('Sanitation Data'!$I$30,0,10*ROW('Sanitation Data'!I122)))</f>
        <v/>
      </c>
      <c r="DM128" s="291" t="str">
        <f ca="true">+IF(OFFSET('Sanitation Data'!$I$31,0,10*ROW('Sanitation Data'!I122))="","",OFFSET('Sanitation Data'!$I$31,0,10*ROW('Sanitation Data'!I122)))</f>
        <v/>
      </c>
      <c r="DN128" s="291" t="str">
        <f ca="true">+IF(OFFSET('Sanitation Data'!$I$32,0,10*ROW('Sanitation Data'!I122))="","",OFFSET('Sanitation Data'!$I$32,0,10*ROW('Sanitation Data'!I122)))</f>
        <v/>
      </c>
      <c r="DO128" s="291" t="str">
        <f ca="true">+IF(OFFSET('Hygiene Data'!$D$11,0,10*ROW('Hygiene Data'!D122))="","",OFFSET('Hygiene Data'!$D$11,0,10*ROW('Hygiene Data'!D122)))</f>
        <v/>
      </c>
      <c r="DP128" s="291" t="str">
        <f ca="true">+IF(OFFSET('Hygiene Data'!$D$12,0,10*ROW('Hygiene Data'!D122))="","",OFFSET('Hygiene Data'!$D$12,0,10*ROW('Hygiene Data'!D122)))</f>
        <v/>
      </c>
      <c r="DQ128" s="291" t="str">
        <f ca="true">+IF(OFFSET('Hygiene Data'!$D$13,0,10*ROW('Hygiene Data'!D122))="","",OFFSET('Hygiene Data'!$D$13,0,10*ROW('Hygiene Data'!D122)))</f>
        <v/>
      </c>
      <c r="DR128" s="291" t="str">
        <f ca="true">+IF(OFFSET('Hygiene Data'!$E$11,0,10*ROW('Hygiene Data'!E122))="","",OFFSET('Hygiene Data'!$E$11,0,10*ROW('Hygiene Data'!E122)))</f>
        <v/>
      </c>
      <c r="DS128" s="291" t="str">
        <f ca="true">+IF(OFFSET('Hygiene Data'!$E$12,0,10*ROW('Hygiene Data'!E122))="","",OFFSET('Hygiene Data'!$E$12,0,10*ROW('Hygiene Data'!E122)))</f>
        <v/>
      </c>
      <c r="DT128" s="291" t="str">
        <f ca="true">+IF(OFFSET('Hygiene Data'!$E$13,0,10*ROW('Hygiene Data'!E122))="","",OFFSET('Hygiene Data'!$E$13,0,10*ROW('Hygiene Data'!E122)))</f>
        <v/>
      </c>
      <c r="DU128" s="291" t="str">
        <f ca="true">+IF(OFFSET('Hygiene Data'!$F$11,0,10*ROW('Hygiene Data'!F122))="","",OFFSET('Hygiene Data'!$F$11,0,10*ROW('Hygiene Data'!F122)))</f>
        <v/>
      </c>
      <c r="DV128" s="291" t="str">
        <f ca="true">+IF(OFFSET('Hygiene Data'!$F$12,0,10*ROW('Hygiene Data'!F122))="","",OFFSET('Hygiene Data'!$F$12,0,10*ROW('Hygiene Data'!F122)))</f>
        <v/>
      </c>
      <c r="DW128" s="291" t="str">
        <f ca="true">+IF(OFFSET('Hygiene Data'!$F$13,0,10*ROW('Hygiene Data'!F122))="","",OFFSET('Hygiene Data'!$F$13,0,10*ROW('Hygiene Data'!F122)))</f>
        <v/>
      </c>
      <c r="DX128" s="291" t="str">
        <f ca="true">+IF(OFFSET('Hygiene Data'!$G$11,0,10*ROW('Hygiene Data'!G122))="","",OFFSET('Hygiene Data'!$G$11,0,10*ROW('Hygiene Data'!G122)))</f>
        <v/>
      </c>
      <c r="DY128" s="291" t="str">
        <f ca="true">+IF(OFFSET('Hygiene Data'!$G$12,0,10*ROW('Hygiene Data'!G122))="","",OFFSET('Hygiene Data'!$G$12,0,10*ROW('Hygiene Data'!G122)))</f>
        <v/>
      </c>
      <c r="DZ128" s="291" t="str">
        <f ca="true">+IF(OFFSET('Hygiene Data'!$G$13,0,10*ROW('Hygiene Data'!G122))="","",OFFSET('Hygiene Data'!$G$13,0,10*ROW('Hygiene Data'!G122)))</f>
        <v/>
      </c>
      <c r="EA128" s="291" t="str">
        <f ca="true">+IF(OFFSET('Hygiene Data'!$H$11,0,10*ROW('Hygiene Data'!H122))="","",OFFSET('Hygiene Data'!$H$11,0,10*ROW('Hygiene Data'!H122)))</f>
        <v/>
      </c>
      <c r="EB128" s="291" t="str">
        <f ca="true">+IF(OFFSET('Hygiene Data'!$H$12,0,10*ROW('Hygiene Data'!H122))="","",OFFSET('Hygiene Data'!$H$12,0,10*ROW('Hygiene Data'!H122)))</f>
        <v/>
      </c>
      <c r="EC128" s="291" t="str">
        <f ca="true">+IF(OFFSET('Hygiene Data'!$H$13,0,10*ROW('Hygiene Data'!H122))="","",OFFSET('Hygiene Data'!$H$13,0,10*ROW('Hygiene Data'!H122)))</f>
        <v/>
      </c>
      <c r="ED128" s="291" t="str">
        <f ca="true">+IF(OFFSET('Hygiene Data'!$I$11,0,10*ROW('Hygiene Data'!I122))="","",OFFSET('Hygiene Data'!$I$11,0,10*ROW('Hygiene Data'!I122)))</f>
        <v/>
      </c>
      <c r="EE128" s="291" t="str">
        <f ca="true">+IF(OFFSET('Hygiene Data'!$I$12,0,10*ROW('Hygiene Data'!I122))="","",OFFSET('Hygiene Data'!$I$12,0,10*ROW('Hygiene Data'!I122)))</f>
        <v/>
      </c>
      <c r="EF128" s="291"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7"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91"/>
      <c r="BS129" s="291" t="str">
        <f ca="true">+IF(OFFSET('Water Data'!$D$27,0,10*ROW('Water Data'!D123))="","",OFFSET('Water Data'!$D$27,0,10*ROW('Water Data'!D123)))</f>
        <v/>
      </c>
      <c r="BT129" s="291" t="str">
        <f ca="true">+IF(OFFSET('Water Data'!$D$28,0,10*ROW('Water Data'!D123))="","",OFFSET('Water Data'!$D$28,0,10*ROW('Water Data'!D123)))</f>
        <v/>
      </c>
      <c r="BU129" s="291" t="str">
        <f ca="true">+IF(OFFSET('Water Data'!$D$29,0,10*ROW('Water Data'!D123))="","",OFFSET('Water Data'!$D$29,0,10*ROW('Water Data'!D123)))</f>
        <v/>
      </c>
      <c r="BV129" s="291" t="str">
        <f ca="true">+IF(OFFSET('Water Data'!$E$27,0,10*ROW('Water Data'!E123))="","",OFFSET('Water Data'!$E$27,0,10*ROW('Water Data'!E123)))</f>
        <v/>
      </c>
      <c r="BW129" s="291" t="str">
        <f ca="true">+IF(OFFSET('Water Data'!$E$28,0,10*ROW('Water Data'!E123))="","",OFFSET('Water Data'!$E$28,0,10*ROW('Water Data'!E123)))</f>
        <v/>
      </c>
      <c r="BX129" s="291" t="str">
        <f ca="true">+IF(OFFSET('Water Data'!$E$29,0,10*ROW('Water Data'!E123))="","",OFFSET('Water Data'!$E$29,0,10*ROW('Water Data'!E123)))</f>
        <v/>
      </c>
      <c r="BY129" s="291" t="str">
        <f ca="true">+IF(OFFSET('Water Data'!$F$27,0,10*ROW('Water Data'!F123))="","",OFFSET('Water Data'!$F$27,0,10*ROW('Water Data'!F123)))</f>
        <v/>
      </c>
      <c r="BZ129" s="291" t="str">
        <f ca="true">+IF(OFFSET('Water Data'!$F$28,0,10*ROW('Water Data'!F123))="","",OFFSET('Water Data'!$F$28,0,10*ROW('Water Data'!F123)))</f>
        <v/>
      </c>
      <c r="CA129" s="291" t="str">
        <f ca="true">+IF(OFFSET('Water Data'!$F$29,0,10*ROW('Water Data'!F123))="","",OFFSET('Water Data'!$F$29,0,10*ROW('Water Data'!F123)))</f>
        <v/>
      </c>
      <c r="CB129" s="291" t="str">
        <f ca="true">+IF(OFFSET('Water Data'!$G$27,0,10*ROW('Water Data'!G123))="","",OFFSET('Water Data'!$G$27,0,10*ROW('Water Data'!G123)))</f>
        <v/>
      </c>
      <c r="CC129" s="291" t="str">
        <f ca="true">+IF(OFFSET('Water Data'!$G$28,0,10*ROW('Water Data'!G123))="","",OFFSET('Water Data'!$G$28,0,10*ROW('Water Data'!G123)))</f>
        <v/>
      </c>
      <c r="CD129" s="291" t="str">
        <f ca="true">+IF(OFFSET('Water Data'!$G$29,0,10*ROW('Water Data'!G123))="","",OFFSET('Water Data'!$G$29,0,10*ROW('Water Data'!G123)))</f>
        <v/>
      </c>
      <c r="CE129" s="291" t="str">
        <f ca="true">+IF(OFFSET('Water Data'!$H$27,0,10*ROW('Water Data'!H123))="","",OFFSET('Water Data'!$H$27,0,10*ROW('Water Data'!H123)))</f>
        <v/>
      </c>
      <c r="CF129" s="291" t="str">
        <f ca="true">+IF(OFFSET('Water Data'!$H$28,0,10*ROW('Water Data'!H123))="","",OFFSET('Water Data'!$H$28,0,10*ROW('Water Data'!H123)))</f>
        <v/>
      </c>
      <c r="CG129" s="291" t="str">
        <f ca="true">+IF(OFFSET('Water Data'!$H$29,0,10*ROW('Water Data'!H123))="","",OFFSET('Water Data'!$H$29,0,10*ROW('Water Data'!H123)))</f>
        <v/>
      </c>
      <c r="CH129" s="291" t="str">
        <f ca="true">+IF(OFFSET('Water Data'!$I$27,0,10*ROW('Water Data'!I123))="","",OFFSET('Water Data'!$I$27,0,10*ROW('Water Data'!I123)))</f>
        <v/>
      </c>
      <c r="CI129" s="291" t="str">
        <f ca="true">+IF(OFFSET('Water Data'!$I$28,0,10*ROW('Water Data'!I123))="","",OFFSET('Water Data'!$I$28,0,10*ROW('Water Data'!I123)))</f>
        <v/>
      </c>
      <c r="CJ129" s="291" t="str">
        <f ca="true">+IF(OFFSET('Water Data'!$I$29,0,10*ROW('Water Data'!I123))="","",OFFSET('Water Data'!$I$29,0,10*ROW('Water Data'!I123)))</f>
        <v/>
      </c>
      <c r="CK129" s="291" t="str">
        <f ca="true">+IF(OFFSET('Sanitation Data'!$D$28,0,10*ROW('Sanitation Data'!D123))="","",OFFSET('Sanitation Data'!$D$28,0,10*ROW('Sanitation Data'!D123)))</f>
        <v/>
      </c>
      <c r="CL129" s="291" t="str">
        <f ca="true">+IF(OFFSET('Sanitation Data'!$D$29,0,10*ROW('Sanitation Data'!D123))="","",OFFSET('Sanitation Data'!$D$29,0,10*ROW('Sanitation Data'!D123)))</f>
        <v/>
      </c>
      <c r="CM129" s="291" t="str">
        <f ca="true">+IF(OFFSET('Sanitation Data'!$D$30,0,10*ROW('Sanitation Data'!D123))="","",OFFSET('Sanitation Data'!$D$30,0,10*ROW('Sanitation Data'!D123)))</f>
        <v/>
      </c>
      <c r="CN129" s="291" t="str">
        <f ca="true">+IF(OFFSET('Sanitation Data'!$D$31,0,10*ROW('Sanitation Data'!D123))="","",OFFSET('Sanitation Data'!$D$31,0,10*ROW('Sanitation Data'!D123)))</f>
        <v/>
      </c>
      <c r="CO129" s="291" t="str">
        <f ca="true">+IF(OFFSET('Sanitation Data'!$D$32,0,10*ROW('Sanitation Data'!D123))="","",OFFSET('Sanitation Data'!$D$32,0,10*ROW('Sanitation Data'!D123)))</f>
        <v/>
      </c>
      <c r="CP129" s="291" t="str">
        <f ca="true">+IF(OFFSET('Sanitation Data'!$E$28,0,10*ROW('Sanitation Data'!E123))="","",OFFSET('Sanitation Data'!$E$28,0,10*ROW('Sanitation Data'!E123)))</f>
        <v/>
      </c>
      <c r="CQ129" s="291" t="str">
        <f ca="true">+IF(OFFSET('Sanitation Data'!$E$29,0,10*ROW('Sanitation Data'!E123))="","",OFFSET('Sanitation Data'!$E$29,0,10*ROW('Sanitation Data'!E123)))</f>
        <v/>
      </c>
      <c r="CR129" s="291" t="str">
        <f ca="true">+IF(OFFSET('Sanitation Data'!$E$30,0,10*ROW('Sanitation Data'!E123))="","",OFFSET('Sanitation Data'!$E$30,0,10*ROW('Sanitation Data'!E123)))</f>
        <v/>
      </c>
      <c r="CS129" s="291" t="str">
        <f ca="true">+IF(OFFSET('Sanitation Data'!$E$31,0,10*ROW('Sanitation Data'!E123))="","",OFFSET('Sanitation Data'!$E$31,0,10*ROW('Sanitation Data'!E123)))</f>
        <v/>
      </c>
      <c r="CT129" s="291" t="str">
        <f ca="true">+IF(OFFSET('Sanitation Data'!$E$32,0,10*ROW('Sanitation Data'!E123))="","",OFFSET('Sanitation Data'!$E$32,0,10*ROW('Sanitation Data'!E123)))</f>
        <v/>
      </c>
      <c r="CU129" s="291" t="str">
        <f ca="true">+IF(OFFSET('Sanitation Data'!$F$28,0,10*ROW('Sanitation Data'!F123))="","",OFFSET('Sanitation Data'!$F$28,0,10*ROW('Sanitation Data'!F123)))</f>
        <v/>
      </c>
      <c r="CV129" s="291" t="str">
        <f ca="true">+IF(OFFSET('Sanitation Data'!$F$29,0,10*ROW('Sanitation Data'!F123))="","",OFFSET('Sanitation Data'!$F$29,0,10*ROW('Sanitation Data'!F123)))</f>
        <v/>
      </c>
      <c r="CW129" s="291" t="str">
        <f ca="true">+IF(OFFSET('Sanitation Data'!$F$30,0,10*ROW('Sanitation Data'!F123))="","",OFFSET('Sanitation Data'!$F$30,0,10*ROW('Sanitation Data'!F123)))</f>
        <v/>
      </c>
      <c r="CX129" s="291" t="str">
        <f ca="true">+IF(OFFSET('Sanitation Data'!$F$31,0,10*ROW('Sanitation Data'!F123))="","",OFFSET('Sanitation Data'!$F$31,0,10*ROW('Sanitation Data'!F123)))</f>
        <v/>
      </c>
      <c r="CY129" s="291" t="str">
        <f ca="true">+IF(OFFSET('Sanitation Data'!$F$32,0,10*ROW('Sanitation Data'!F123))="","",OFFSET('Sanitation Data'!$F$32,0,10*ROW('Sanitation Data'!F123)))</f>
        <v/>
      </c>
      <c r="CZ129" s="291" t="str">
        <f ca="true">+IF(OFFSET('Sanitation Data'!$G$28,0,10*ROW('Sanitation Data'!G123))="","",OFFSET('Sanitation Data'!$G$28,0,10*ROW('Sanitation Data'!G123)))</f>
        <v/>
      </c>
      <c r="DA129" s="291" t="str">
        <f ca="true">+IF(OFFSET('Sanitation Data'!$G$29,0,10*ROW('Sanitation Data'!G123))="","",OFFSET('Sanitation Data'!$G$29,0,10*ROW('Sanitation Data'!G123)))</f>
        <v/>
      </c>
      <c r="DB129" s="291" t="str">
        <f ca="true">+IF(OFFSET('Sanitation Data'!$G$30,0,10*ROW('Sanitation Data'!G123))="","",OFFSET('Sanitation Data'!$G$30,0,10*ROW('Sanitation Data'!G123)))</f>
        <v/>
      </c>
      <c r="DC129" s="291" t="str">
        <f ca="true">+IF(OFFSET('Sanitation Data'!$G$31,0,10*ROW('Sanitation Data'!G123))="","",OFFSET('Sanitation Data'!$G$31,0,10*ROW('Sanitation Data'!G123)))</f>
        <v/>
      </c>
      <c r="DD129" s="291" t="str">
        <f ca="true">+IF(OFFSET('Sanitation Data'!$G$32,0,10*ROW('Sanitation Data'!G123))="","",OFFSET('Sanitation Data'!$G$32,0,10*ROW('Sanitation Data'!G123)))</f>
        <v/>
      </c>
      <c r="DE129" s="291" t="str">
        <f ca="true">+IF(OFFSET('Sanitation Data'!$H$28,0,10*ROW('Sanitation Data'!H123))="","",OFFSET('Sanitation Data'!$H$28,0,10*ROW('Sanitation Data'!H123)))</f>
        <v/>
      </c>
      <c r="DF129" s="291" t="str">
        <f ca="true">+IF(OFFSET('Sanitation Data'!$H$29,0,10*ROW('Sanitation Data'!H123))="","",OFFSET('Sanitation Data'!$H$29,0,10*ROW('Sanitation Data'!H123)))</f>
        <v/>
      </c>
      <c r="DG129" s="291" t="str">
        <f ca="true">+IF(OFFSET('Sanitation Data'!$H$30,0,10*ROW('Sanitation Data'!H123))="","",OFFSET('Sanitation Data'!$H$30,0,10*ROW('Sanitation Data'!H123)))</f>
        <v/>
      </c>
      <c r="DH129" s="291" t="str">
        <f ca="true">+IF(OFFSET('Sanitation Data'!$H$31,0,10*ROW('Sanitation Data'!H123))="","",OFFSET('Sanitation Data'!$H$31,0,10*ROW('Sanitation Data'!H123)))</f>
        <v/>
      </c>
      <c r="DI129" s="291" t="str">
        <f ca="true">+IF(OFFSET('Sanitation Data'!$H$32,0,10*ROW('Sanitation Data'!H123))="","",OFFSET('Sanitation Data'!$H$32,0,10*ROW('Sanitation Data'!H123)))</f>
        <v/>
      </c>
      <c r="DJ129" s="291" t="str">
        <f ca="true">+IF(OFFSET('Sanitation Data'!$I$28,0,10*ROW('Sanitation Data'!I123))="","",OFFSET('Sanitation Data'!$I$28,0,10*ROW('Sanitation Data'!I123)))</f>
        <v/>
      </c>
      <c r="DK129" s="291" t="str">
        <f ca="true">+IF(OFFSET('Sanitation Data'!$I$29,0,10*ROW('Sanitation Data'!I123))="","",OFFSET('Sanitation Data'!$I$29,0,10*ROW('Sanitation Data'!I123)))</f>
        <v/>
      </c>
      <c r="DL129" s="291" t="str">
        <f ca="true">+IF(OFFSET('Sanitation Data'!$I$30,0,10*ROW('Sanitation Data'!I123))="","",OFFSET('Sanitation Data'!$I$30,0,10*ROW('Sanitation Data'!I123)))</f>
        <v/>
      </c>
      <c r="DM129" s="291" t="str">
        <f ca="true">+IF(OFFSET('Sanitation Data'!$I$31,0,10*ROW('Sanitation Data'!I123))="","",OFFSET('Sanitation Data'!$I$31,0,10*ROW('Sanitation Data'!I123)))</f>
        <v/>
      </c>
      <c r="DN129" s="291" t="str">
        <f ca="true">+IF(OFFSET('Sanitation Data'!$I$32,0,10*ROW('Sanitation Data'!I123))="","",OFFSET('Sanitation Data'!$I$32,0,10*ROW('Sanitation Data'!I123)))</f>
        <v/>
      </c>
      <c r="DO129" s="291" t="str">
        <f ca="true">+IF(OFFSET('Hygiene Data'!$D$11,0,10*ROW('Hygiene Data'!D123))="","",OFFSET('Hygiene Data'!$D$11,0,10*ROW('Hygiene Data'!D123)))</f>
        <v/>
      </c>
      <c r="DP129" s="291" t="str">
        <f ca="true">+IF(OFFSET('Hygiene Data'!$D$12,0,10*ROW('Hygiene Data'!D123))="","",OFFSET('Hygiene Data'!$D$12,0,10*ROW('Hygiene Data'!D123)))</f>
        <v/>
      </c>
      <c r="DQ129" s="291" t="str">
        <f ca="true">+IF(OFFSET('Hygiene Data'!$D$13,0,10*ROW('Hygiene Data'!D123))="","",OFFSET('Hygiene Data'!$D$13,0,10*ROW('Hygiene Data'!D123)))</f>
        <v/>
      </c>
      <c r="DR129" s="291" t="str">
        <f ca="true">+IF(OFFSET('Hygiene Data'!$E$11,0,10*ROW('Hygiene Data'!E123))="","",OFFSET('Hygiene Data'!$E$11,0,10*ROW('Hygiene Data'!E123)))</f>
        <v/>
      </c>
      <c r="DS129" s="291" t="str">
        <f ca="true">+IF(OFFSET('Hygiene Data'!$E$12,0,10*ROW('Hygiene Data'!E123))="","",OFFSET('Hygiene Data'!$E$12,0,10*ROW('Hygiene Data'!E123)))</f>
        <v/>
      </c>
      <c r="DT129" s="291" t="str">
        <f ca="true">+IF(OFFSET('Hygiene Data'!$E$13,0,10*ROW('Hygiene Data'!E123))="","",OFFSET('Hygiene Data'!$E$13,0,10*ROW('Hygiene Data'!E123)))</f>
        <v/>
      </c>
      <c r="DU129" s="291" t="str">
        <f ca="true">+IF(OFFSET('Hygiene Data'!$F$11,0,10*ROW('Hygiene Data'!F123))="","",OFFSET('Hygiene Data'!$F$11,0,10*ROW('Hygiene Data'!F123)))</f>
        <v/>
      </c>
      <c r="DV129" s="291" t="str">
        <f ca="true">+IF(OFFSET('Hygiene Data'!$F$12,0,10*ROW('Hygiene Data'!F123))="","",OFFSET('Hygiene Data'!$F$12,0,10*ROW('Hygiene Data'!F123)))</f>
        <v/>
      </c>
      <c r="DW129" s="291" t="str">
        <f ca="true">+IF(OFFSET('Hygiene Data'!$F$13,0,10*ROW('Hygiene Data'!F123))="","",OFFSET('Hygiene Data'!$F$13,0,10*ROW('Hygiene Data'!F123)))</f>
        <v/>
      </c>
      <c r="DX129" s="291" t="str">
        <f ca="true">+IF(OFFSET('Hygiene Data'!$G$11,0,10*ROW('Hygiene Data'!G123))="","",OFFSET('Hygiene Data'!$G$11,0,10*ROW('Hygiene Data'!G123)))</f>
        <v/>
      </c>
      <c r="DY129" s="291" t="str">
        <f ca="true">+IF(OFFSET('Hygiene Data'!$G$12,0,10*ROW('Hygiene Data'!G123))="","",OFFSET('Hygiene Data'!$G$12,0,10*ROW('Hygiene Data'!G123)))</f>
        <v/>
      </c>
      <c r="DZ129" s="291" t="str">
        <f ca="true">+IF(OFFSET('Hygiene Data'!$G$13,0,10*ROW('Hygiene Data'!G123))="","",OFFSET('Hygiene Data'!$G$13,0,10*ROW('Hygiene Data'!G123)))</f>
        <v/>
      </c>
      <c r="EA129" s="291" t="str">
        <f ca="true">+IF(OFFSET('Hygiene Data'!$H$11,0,10*ROW('Hygiene Data'!H123))="","",OFFSET('Hygiene Data'!$H$11,0,10*ROW('Hygiene Data'!H123)))</f>
        <v/>
      </c>
      <c r="EB129" s="291" t="str">
        <f ca="true">+IF(OFFSET('Hygiene Data'!$H$12,0,10*ROW('Hygiene Data'!H123))="","",OFFSET('Hygiene Data'!$H$12,0,10*ROW('Hygiene Data'!H123)))</f>
        <v/>
      </c>
      <c r="EC129" s="291" t="str">
        <f ca="true">+IF(OFFSET('Hygiene Data'!$H$13,0,10*ROW('Hygiene Data'!H123))="","",OFFSET('Hygiene Data'!$H$13,0,10*ROW('Hygiene Data'!H123)))</f>
        <v/>
      </c>
      <c r="ED129" s="291" t="str">
        <f ca="true">+IF(OFFSET('Hygiene Data'!$I$11,0,10*ROW('Hygiene Data'!I123))="","",OFFSET('Hygiene Data'!$I$11,0,10*ROW('Hygiene Data'!I123)))</f>
        <v/>
      </c>
      <c r="EE129" s="291" t="str">
        <f ca="true">+IF(OFFSET('Hygiene Data'!$I$12,0,10*ROW('Hygiene Data'!I123))="","",OFFSET('Hygiene Data'!$I$12,0,10*ROW('Hygiene Data'!I123)))</f>
        <v/>
      </c>
      <c r="EF129" s="291"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7"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91"/>
      <c r="BS130" s="291" t="str">
        <f ca="true">+IF(OFFSET('Water Data'!$D$27,0,10*ROW('Water Data'!D124))="","",OFFSET('Water Data'!$D$27,0,10*ROW('Water Data'!D124)))</f>
        <v/>
      </c>
      <c r="BT130" s="291" t="str">
        <f ca="true">+IF(OFFSET('Water Data'!$D$28,0,10*ROW('Water Data'!D124))="","",OFFSET('Water Data'!$D$28,0,10*ROW('Water Data'!D124)))</f>
        <v/>
      </c>
      <c r="BU130" s="291" t="str">
        <f ca="true">+IF(OFFSET('Water Data'!$D$29,0,10*ROW('Water Data'!D124))="","",OFFSET('Water Data'!$D$29,0,10*ROW('Water Data'!D124)))</f>
        <v/>
      </c>
      <c r="BV130" s="291" t="str">
        <f ca="true">+IF(OFFSET('Water Data'!$E$27,0,10*ROW('Water Data'!E124))="","",OFFSET('Water Data'!$E$27,0,10*ROW('Water Data'!E124)))</f>
        <v/>
      </c>
      <c r="BW130" s="291" t="str">
        <f ca="true">+IF(OFFSET('Water Data'!$E$28,0,10*ROW('Water Data'!E124))="","",OFFSET('Water Data'!$E$28,0,10*ROW('Water Data'!E124)))</f>
        <v/>
      </c>
      <c r="BX130" s="291" t="str">
        <f ca="true">+IF(OFFSET('Water Data'!$E$29,0,10*ROW('Water Data'!E124))="","",OFFSET('Water Data'!$E$29,0,10*ROW('Water Data'!E124)))</f>
        <v/>
      </c>
      <c r="BY130" s="291" t="str">
        <f ca="true">+IF(OFFSET('Water Data'!$F$27,0,10*ROW('Water Data'!F124))="","",OFFSET('Water Data'!$F$27,0,10*ROW('Water Data'!F124)))</f>
        <v/>
      </c>
      <c r="BZ130" s="291" t="str">
        <f ca="true">+IF(OFFSET('Water Data'!$F$28,0,10*ROW('Water Data'!F124))="","",OFFSET('Water Data'!$F$28,0,10*ROW('Water Data'!F124)))</f>
        <v/>
      </c>
      <c r="CA130" s="291" t="str">
        <f ca="true">+IF(OFFSET('Water Data'!$F$29,0,10*ROW('Water Data'!F124))="","",OFFSET('Water Data'!$F$29,0,10*ROW('Water Data'!F124)))</f>
        <v/>
      </c>
      <c r="CB130" s="291" t="str">
        <f ca="true">+IF(OFFSET('Water Data'!$G$27,0,10*ROW('Water Data'!G124))="","",OFFSET('Water Data'!$G$27,0,10*ROW('Water Data'!G124)))</f>
        <v/>
      </c>
      <c r="CC130" s="291" t="str">
        <f ca="true">+IF(OFFSET('Water Data'!$G$28,0,10*ROW('Water Data'!G124))="","",OFFSET('Water Data'!$G$28,0,10*ROW('Water Data'!G124)))</f>
        <v/>
      </c>
      <c r="CD130" s="291" t="str">
        <f ca="true">+IF(OFFSET('Water Data'!$G$29,0,10*ROW('Water Data'!G124))="","",OFFSET('Water Data'!$G$29,0,10*ROW('Water Data'!G124)))</f>
        <v/>
      </c>
      <c r="CE130" s="291" t="str">
        <f ca="true">+IF(OFFSET('Water Data'!$H$27,0,10*ROW('Water Data'!H124))="","",OFFSET('Water Data'!$H$27,0,10*ROW('Water Data'!H124)))</f>
        <v/>
      </c>
      <c r="CF130" s="291" t="str">
        <f ca="true">+IF(OFFSET('Water Data'!$H$28,0,10*ROW('Water Data'!H124))="","",OFFSET('Water Data'!$H$28,0,10*ROW('Water Data'!H124)))</f>
        <v/>
      </c>
      <c r="CG130" s="291" t="str">
        <f ca="true">+IF(OFFSET('Water Data'!$H$29,0,10*ROW('Water Data'!H124))="","",OFFSET('Water Data'!$H$29,0,10*ROW('Water Data'!H124)))</f>
        <v/>
      </c>
      <c r="CH130" s="291" t="str">
        <f ca="true">+IF(OFFSET('Water Data'!$I$27,0,10*ROW('Water Data'!I124))="","",OFFSET('Water Data'!$I$27,0,10*ROW('Water Data'!I124)))</f>
        <v/>
      </c>
      <c r="CI130" s="291" t="str">
        <f ca="true">+IF(OFFSET('Water Data'!$I$28,0,10*ROW('Water Data'!I124))="","",OFFSET('Water Data'!$I$28,0,10*ROW('Water Data'!I124)))</f>
        <v/>
      </c>
      <c r="CJ130" s="291" t="str">
        <f ca="true">+IF(OFFSET('Water Data'!$I$29,0,10*ROW('Water Data'!I124))="","",OFFSET('Water Data'!$I$29,0,10*ROW('Water Data'!I124)))</f>
        <v/>
      </c>
      <c r="CK130" s="291" t="str">
        <f ca="true">+IF(OFFSET('Sanitation Data'!$D$28,0,10*ROW('Sanitation Data'!D124))="","",OFFSET('Sanitation Data'!$D$28,0,10*ROW('Sanitation Data'!D124)))</f>
        <v/>
      </c>
      <c r="CL130" s="291" t="str">
        <f ca="true">+IF(OFFSET('Sanitation Data'!$D$29,0,10*ROW('Sanitation Data'!D124))="","",OFFSET('Sanitation Data'!$D$29,0,10*ROW('Sanitation Data'!D124)))</f>
        <v/>
      </c>
      <c r="CM130" s="291" t="str">
        <f ca="true">+IF(OFFSET('Sanitation Data'!$D$30,0,10*ROW('Sanitation Data'!D124))="","",OFFSET('Sanitation Data'!$D$30,0,10*ROW('Sanitation Data'!D124)))</f>
        <v/>
      </c>
      <c r="CN130" s="291" t="str">
        <f ca="true">+IF(OFFSET('Sanitation Data'!$D$31,0,10*ROW('Sanitation Data'!D124))="","",OFFSET('Sanitation Data'!$D$31,0,10*ROW('Sanitation Data'!D124)))</f>
        <v/>
      </c>
      <c r="CO130" s="291" t="str">
        <f ca="true">+IF(OFFSET('Sanitation Data'!$D$32,0,10*ROW('Sanitation Data'!D124))="","",OFFSET('Sanitation Data'!$D$32,0,10*ROW('Sanitation Data'!D124)))</f>
        <v/>
      </c>
      <c r="CP130" s="291" t="str">
        <f ca="true">+IF(OFFSET('Sanitation Data'!$E$28,0,10*ROW('Sanitation Data'!E124))="","",OFFSET('Sanitation Data'!$E$28,0,10*ROW('Sanitation Data'!E124)))</f>
        <v/>
      </c>
      <c r="CQ130" s="291" t="str">
        <f ca="true">+IF(OFFSET('Sanitation Data'!$E$29,0,10*ROW('Sanitation Data'!E124))="","",OFFSET('Sanitation Data'!$E$29,0,10*ROW('Sanitation Data'!E124)))</f>
        <v/>
      </c>
      <c r="CR130" s="291" t="str">
        <f ca="true">+IF(OFFSET('Sanitation Data'!$E$30,0,10*ROW('Sanitation Data'!E124))="","",OFFSET('Sanitation Data'!$E$30,0,10*ROW('Sanitation Data'!E124)))</f>
        <v/>
      </c>
      <c r="CS130" s="291" t="str">
        <f ca="true">+IF(OFFSET('Sanitation Data'!$E$31,0,10*ROW('Sanitation Data'!E124))="","",OFFSET('Sanitation Data'!$E$31,0,10*ROW('Sanitation Data'!E124)))</f>
        <v/>
      </c>
      <c r="CT130" s="291" t="str">
        <f ca="true">+IF(OFFSET('Sanitation Data'!$E$32,0,10*ROW('Sanitation Data'!E124))="","",OFFSET('Sanitation Data'!$E$32,0,10*ROW('Sanitation Data'!E124)))</f>
        <v/>
      </c>
      <c r="CU130" s="291" t="str">
        <f ca="true">+IF(OFFSET('Sanitation Data'!$F$28,0,10*ROW('Sanitation Data'!F124))="","",OFFSET('Sanitation Data'!$F$28,0,10*ROW('Sanitation Data'!F124)))</f>
        <v/>
      </c>
      <c r="CV130" s="291" t="str">
        <f ca="true">+IF(OFFSET('Sanitation Data'!$F$29,0,10*ROW('Sanitation Data'!F124))="","",OFFSET('Sanitation Data'!$F$29,0,10*ROW('Sanitation Data'!F124)))</f>
        <v/>
      </c>
      <c r="CW130" s="291" t="str">
        <f ca="true">+IF(OFFSET('Sanitation Data'!$F$30,0,10*ROW('Sanitation Data'!F124))="","",OFFSET('Sanitation Data'!$F$30,0,10*ROW('Sanitation Data'!F124)))</f>
        <v/>
      </c>
      <c r="CX130" s="291" t="str">
        <f ca="true">+IF(OFFSET('Sanitation Data'!$F$31,0,10*ROW('Sanitation Data'!F124))="","",OFFSET('Sanitation Data'!$F$31,0,10*ROW('Sanitation Data'!F124)))</f>
        <v/>
      </c>
      <c r="CY130" s="291" t="str">
        <f ca="true">+IF(OFFSET('Sanitation Data'!$F$32,0,10*ROW('Sanitation Data'!F124))="","",OFFSET('Sanitation Data'!$F$32,0,10*ROW('Sanitation Data'!F124)))</f>
        <v/>
      </c>
      <c r="CZ130" s="291" t="str">
        <f ca="true">+IF(OFFSET('Sanitation Data'!$G$28,0,10*ROW('Sanitation Data'!G124))="","",OFFSET('Sanitation Data'!$G$28,0,10*ROW('Sanitation Data'!G124)))</f>
        <v/>
      </c>
      <c r="DA130" s="291" t="str">
        <f ca="true">+IF(OFFSET('Sanitation Data'!$G$29,0,10*ROW('Sanitation Data'!G124))="","",OFFSET('Sanitation Data'!$G$29,0,10*ROW('Sanitation Data'!G124)))</f>
        <v/>
      </c>
      <c r="DB130" s="291" t="str">
        <f ca="true">+IF(OFFSET('Sanitation Data'!$G$30,0,10*ROW('Sanitation Data'!G124))="","",OFFSET('Sanitation Data'!$G$30,0,10*ROW('Sanitation Data'!G124)))</f>
        <v/>
      </c>
      <c r="DC130" s="291" t="str">
        <f ca="true">+IF(OFFSET('Sanitation Data'!$G$31,0,10*ROW('Sanitation Data'!G124))="","",OFFSET('Sanitation Data'!$G$31,0,10*ROW('Sanitation Data'!G124)))</f>
        <v/>
      </c>
      <c r="DD130" s="291" t="str">
        <f ca="true">+IF(OFFSET('Sanitation Data'!$G$32,0,10*ROW('Sanitation Data'!G124))="","",OFFSET('Sanitation Data'!$G$32,0,10*ROW('Sanitation Data'!G124)))</f>
        <v/>
      </c>
      <c r="DE130" s="291" t="str">
        <f ca="true">+IF(OFFSET('Sanitation Data'!$H$28,0,10*ROW('Sanitation Data'!H124))="","",OFFSET('Sanitation Data'!$H$28,0,10*ROW('Sanitation Data'!H124)))</f>
        <v/>
      </c>
      <c r="DF130" s="291" t="str">
        <f ca="true">+IF(OFFSET('Sanitation Data'!$H$29,0,10*ROW('Sanitation Data'!H124))="","",OFFSET('Sanitation Data'!$H$29,0,10*ROW('Sanitation Data'!H124)))</f>
        <v/>
      </c>
      <c r="DG130" s="291" t="str">
        <f ca="true">+IF(OFFSET('Sanitation Data'!$H$30,0,10*ROW('Sanitation Data'!H124))="","",OFFSET('Sanitation Data'!$H$30,0,10*ROW('Sanitation Data'!H124)))</f>
        <v/>
      </c>
      <c r="DH130" s="291" t="str">
        <f ca="true">+IF(OFFSET('Sanitation Data'!$H$31,0,10*ROW('Sanitation Data'!H124))="","",OFFSET('Sanitation Data'!$H$31,0,10*ROW('Sanitation Data'!H124)))</f>
        <v/>
      </c>
      <c r="DI130" s="291" t="str">
        <f ca="true">+IF(OFFSET('Sanitation Data'!$H$32,0,10*ROW('Sanitation Data'!H124))="","",OFFSET('Sanitation Data'!$H$32,0,10*ROW('Sanitation Data'!H124)))</f>
        <v/>
      </c>
      <c r="DJ130" s="291" t="str">
        <f ca="true">+IF(OFFSET('Sanitation Data'!$I$28,0,10*ROW('Sanitation Data'!I124))="","",OFFSET('Sanitation Data'!$I$28,0,10*ROW('Sanitation Data'!I124)))</f>
        <v/>
      </c>
      <c r="DK130" s="291" t="str">
        <f ca="true">+IF(OFFSET('Sanitation Data'!$I$29,0,10*ROW('Sanitation Data'!I124))="","",OFFSET('Sanitation Data'!$I$29,0,10*ROW('Sanitation Data'!I124)))</f>
        <v/>
      </c>
      <c r="DL130" s="291" t="str">
        <f ca="true">+IF(OFFSET('Sanitation Data'!$I$30,0,10*ROW('Sanitation Data'!I124))="","",OFFSET('Sanitation Data'!$I$30,0,10*ROW('Sanitation Data'!I124)))</f>
        <v/>
      </c>
      <c r="DM130" s="291" t="str">
        <f ca="true">+IF(OFFSET('Sanitation Data'!$I$31,0,10*ROW('Sanitation Data'!I124))="","",OFFSET('Sanitation Data'!$I$31,0,10*ROW('Sanitation Data'!I124)))</f>
        <v/>
      </c>
      <c r="DN130" s="291" t="str">
        <f ca="true">+IF(OFFSET('Sanitation Data'!$I$32,0,10*ROW('Sanitation Data'!I124))="","",OFFSET('Sanitation Data'!$I$32,0,10*ROW('Sanitation Data'!I124)))</f>
        <v/>
      </c>
      <c r="DO130" s="291" t="str">
        <f ca="true">+IF(OFFSET('Hygiene Data'!$D$11,0,10*ROW('Hygiene Data'!D124))="","",OFFSET('Hygiene Data'!$D$11,0,10*ROW('Hygiene Data'!D124)))</f>
        <v/>
      </c>
      <c r="DP130" s="291" t="str">
        <f ca="true">+IF(OFFSET('Hygiene Data'!$D$12,0,10*ROW('Hygiene Data'!D124))="","",OFFSET('Hygiene Data'!$D$12,0,10*ROW('Hygiene Data'!D124)))</f>
        <v/>
      </c>
      <c r="DQ130" s="291" t="str">
        <f ca="true">+IF(OFFSET('Hygiene Data'!$D$13,0,10*ROW('Hygiene Data'!D124))="","",OFFSET('Hygiene Data'!$D$13,0,10*ROW('Hygiene Data'!D124)))</f>
        <v/>
      </c>
      <c r="DR130" s="291" t="str">
        <f ca="true">+IF(OFFSET('Hygiene Data'!$E$11,0,10*ROW('Hygiene Data'!E124))="","",OFFSET('Hygiene Data'!$E$11,0,10*ROW('Hygiene Data'!E124)))</f>
        <v/>
      </c>
      <c r="DS130" s="291" t="str">
        <f ca="true">+IF(OFFSET('Hygiene Data'!$E$12,0,10*ROW('Hygiene Data'!E124))="","",OFFSET('Hygiene Data'!$E$12,0,10*ROW('Hygiene Data'!E124)))</f>
        <v/>
      </c>
      <c r="DT130" s="291" t="str">
        <f ca="true">+IF(OFFSET('Hygiene Data'!$E$13,0,10*ROW('Hygiene Data'!E124))="","",OFFSET('Hygiene Data'!$E$13,0,10*ROW('Hygiene Data'!E124)))</f>
        <v/>
      </c>
      <c r="DU130" s="291" t="str">
        <f ca="true">+IF(OFFSET('Hygiene Data'!$F$11,0,10*ROW('Hygiene Data'!F124))="","",OFFSET('Hygiene Data'!$F$11,0,10*ROW('Hygiene Data'!F124)))</f>
        <v/>
      </c>
      <c r="DV130" s="291" t="str">
        <f ca="true">+IF(OFFSET('Hygiene Data'!$F$12,0,10*ROW('Hygiene Data'!F124))="","",OFFSET('Hygiene Data'!$F$12,0,10*ROW('Hygiene Data'!F124)))</f>
        <v/>
      </c>
      <c r="DW130" s="291" t="str">
        <f ca="true">+IF(OFFSET('Hygiene Data'!$F$13,0,10*ROW('Hygiene Data'!F124))="","",OFFSET('Hygiene Data'!$F$13,0,10*ROW('Hygiene Data'!F124)))</f>
        <v/>
      </c>
      <c r="DX130" s="291" t="str">
        <f ca="true">+IF(OFFSET('Hygiene Data'!$G$11,0,10*ROW('Hygiene Data'!G124))="","",OFFSET('Hygiene Data'!$G$11,0,10*ROW('Hygiene Data'!G124)))</f>
        <v/>
      </c>
      <c r="DY130" s="291" t="str">
        <f ca="true">+IF(OFFSET('Hygiene Data'!$G$12,0,10*ROW('Hygiene Data'!G124))="","",OFFSET('Hygiene Data'!$G$12,0,10*ROW('Hygiene Data'!G124)))</f>
        <v/>
      </c>
      <c r="DZ130" s="291" t="str">
        <f ca="true">+IF(OFFSET('Hygiene Data'!$G$13,0,10*ROW('Hygiene Data'!G124))="","",OFFSET('Hygiene Data'!$G$13,0,10*ROW('Hygiene Data'!G124)))</f>
        <v/>
      </c>
      <c r="EA130" s="291" t="str">
        <f ca="true">+IF(OFFSET('Hygiene Data'!$H$11,0,10*ROW('Hygiene Data'!H124))="","",OFFSET('Hygiene Data'!$H$11,0,10*ROW('Hygiene Data'!H124)))</f>
        <v/>
      </c>
      <c r="EB130" s="291" t="str">
        <f ca="true">+IF(OFFSET('Hygiene Data'!$H$12,0,10*ROW('Hygiene Data'!H124))="","",OFFSET('Hygiene Data'!$H$12,0,10*ROW('Hygiene Data'!H124)))</f>
        <v/>
      </c>
      <c r="EC130" s="291" t="str">
        <f ca="true">+IF(OFFSET('Hygiene Data'!$H$13,0,10*ROW('Hygiene Data'!H124))="","",OFFSET('Hygiene Data'!$H$13,0,10*ROW('Hygiene Data'!H124)))</f>
        <v/>
      </c>
      <c r="ED130" s="291" t="str">
        <f ca="true">+IF(OFFSET('Hygiene Data'!$I$11,0,10*ROW('Hygiene Data'!I124))="","",OFFSET('Hygiene Data'!$I$11,0,10*ROW('Hygiene Data'!I124)))</f>
        <v/>
      </c>
      <c r="EE130" s="291" t="str">
        <f ca="true">+IF(OFFSET('Hygiene Data'!$I$12,0,10*ROW('Hygiene Data'!I124))="","",OFFSET('Hygiene Data'!$I$12,0,10*ROW('Hygiene Data'!I124)))</f>
        <v/>
      </c>
      <c r="EF130" s="291"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7"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91"/>
      <c r="BS131" s="291" t="str">
        <f ca="true">+IF(OFFSET('Water Data'!$D$27,0,10*ROW('Water Data'!D125))="","",OFFSET('Water Data'!$D$27,0,10*ROW('Water Data'!D125)))</f>
        <v/>
      </c>
      <c r="BT131" s="291" t="str">
        <f ca="true">+IF(OFFSET('Water Data'!$D$28,0,10*ROW('Water Data'!D125))="","",OFFSET('Water Data'!$D$28,0,10*ROW('Water Data'!D125)))</f>
        <v/>
      </c>
      <c r="BU131" s="291" t="str">
        <f ca="true">+IF(OFFSET('Water Data'!$D$29,0,10*ROW('Water Data'!D125))="","",OFFSET('Water Data'!$D$29,0,10*ROW('Water Data'!D125)))</f>
        <v/>
      </c>
      <c r="BV131" s="291" t="str">
        <f ca="true">+IF(OFFSET('Water Data'!$E$27,0,10*ROW('Water Data'!E125))="","",OFFSET('Water Data'!$E$27,0,10*ROW('Water Data'!E125)))</f>
        <v/>
      </c>
      <c r="BW131" s="291" t="str">
        <f ca="true">+IF(OFFSET('Water Data'!$E$28,0,10*ROW('Water Data'!E125))="","",OFFSET('Water Data'!$E$28,0,10*ROW('Water Data'!E125)))</f>
        <v/>
      </c>
      <c r="BX131" s="291" t="str">
        <f ca="true">+IF(OFFSET('Water Data'!$E$29,0,10*ROW('Water Data'!E125))="","",OFFSET('Water Data'!$E$29,0,10*ROW('Water Data'!E125)))</f>
        <v/>
      </c>
      <c r="BY131" s="291" t="str">
        <f ca="true">+IF(OFFSET('Water Data'!$F$27,0,10*ROW('Water Data'!F125))="","",OFFSET('Water Data'!$F$27,0,10*ROW('Water Data'!F125)))</f>
        <v/>
      </c>
      <c r="BZ131" s="291" t="str">
        <f ca="true">+IF(OFFSET('Water Data'!$F$28,0,10*ROW('Water Data'!F125))="","",OFFSET('Water Data'!$F$28,0,10*ROW('Water Data'!F125)))</f>
        <v/>
      </c>
      <c r="CA131" s="291" t="str">
        <f ca="true">+IF(OFFSET('Water Data'!$F$29,0,10*ROW('Water Data'!F125))="","",OFFSET('Water Data'!$F$29,0,10*ROW('Water Data'!F125)))</f>
        <v/>
      </c>
      <c r="CB131" s="291" t="str">
        <f ca="true">+IF(OFFSET('Water Data'!$G$27,0,10*ROW('Water Data'!G125))="","",OFFSET('Water Data'!$G$27,0,10*ROW('Water Data'!G125)))</f>
        <v/>
      </c>
      <c r="CC131" s="291" t="str">
        <f ca="true">+IF(OFFSET('Water Data'!$G$28,0,10*ROW('Water Data'!G125))="","",OFFSET('Water Data'!$G$28,0,10*ROW('Water Data'!G125)))</f>
        <v/>
      </c>
      <c r="CD131" s="291" t="str">
        <f ca="true">+IF(OFFSET('Water Data'!$G$29,0,10*ROW('Water Data'!G125))="","",OFFSET('Water Data'!$G$29,0,10*ROW('Water Data'!G125)))</f>
        <v/>
      </c>
      <c r="CE131" s="291" t="str">
        <f ca="true">+IF(OFFSET('Water Data'!$H$27,0,10*ROW('Water Data'!H125))="","",OFFSET('Water Data'!$H$27,0,10*ROW('Water Data'!H125)))</f>
        <v/>
      </c>
      <c r="CF131" s="291" t="str">
        <f ca="true">+IF(OFFSET('Water Data'!$H$28,0,10*ROW('Water Data'!H125))="","",OFFSET('Water Data'!$H$28,0,10*ROW('Water Data'!H125)))</f>
        <v/>
      </c>
      <c r="CG131" s="291" t="str">
        <f ca="true">+IF(OFFSET('Water Data'!$H$29,0,10*ROW('Water Data'!H125))="","",OFFSET('Water Data'!$H$29,0,10*ROW('Water Data'!H125)))</f>
        <v/>
      </c>
      <c r="CH131" s="291" t="str">
        <f ca="true">+IF(OFFSET('Water Data'!$I$27,0,10*ROW('Water Data'!I125))="","",OFFSET('Water Data'!$I$27,0,10*ROW('Water Data'!I125)))</f>
        <v/>
      </c>
      <c r="CI131" s="291" t="str">
        <f ca="true">+IF(OFFSET('Water Data'!$I$28,0,10*ROW('Water Data'!I125))="","",OFFSET('Water Data'!$I$28,0,10*ROW('Water Data'!I125)))</f>
        <v/>
      </c>
      <c r="CJ131" s="291" t="str">
        <f ca="true">+IF(OFFSET('Water Data'!$I$29,0,10*ROW('Water Data'!I125))="","",OFFSET('Water Data'!$I$29,0,10*ROW('Water Data'!I125)))</f>
        <v/>
      </c>
      <c r="CK131" s="291" t="str">
        <f ca="true">+IF(OFFSET('Sanitation Data'!$D$28,0,10*ROW('Sanitation Data'!D125))="","",OFFSET('Sanitation Data'!$D$28,0,10*ROW('Sanitation Data'!D125)))</f>
        <v/>
      </c>
      <c r="CL131" s="291" t="str">
        <f ca="true">+IF(OFFSET('Sanitation Data'!$D$29,0,10*ROW('Sanitation Data'!D125))="","",OFFSET('Sanitation Data'!$D$29,0,10*ROW('Sanitation Data'!D125)))</f>
        <v/>
      </c>
      <c r="CM131" s="291" t="str">
        <f ca="true">+IF(OFFSET('Sanitation Data'!$D$30,0,10*ROW('Sanitation Data'!D125))="","",OFFSET('Sanitation Data'!$D$30,0,10*ROW('Sanitation Data'!D125)))</f>
        <v/>
      </c>
      <c r="CN131" s="291" t="str">
        <f ca="true">+IF(OFFSET('Sanitation Data'!$D$31,0,10*ROW('Sanitation Data'!D125))="","",OFFSET('Sanitation Data'!$D$31,0,10*ROW('Sanitation Data'!D125)))</f>
        <v/>
      </c>
      <c r="CO131" s="291" t="str">
        <f ca="true">+IF(OFFSET('Sanitation Data'!$D$32,0,10*ROW('Sanitation Data'!D125))="","",OFFSET('Sanitation Data'!$D$32,0,10*ROW('Sanitation Data'!D125)))</f>
        <v/>
      </c>
      <c r="CP131" s="291" t="str">
        <f ca="true">+IF(OFFSET('Sanitation Data'!$E$28,0,10*ROW('Sanitation Data'!E125))="","",OFFSET('Sanitation Data'!$E$28,0,10*ROW('Sanitation Data'!E125)))</f>
        <v/>
      </c>
      <c r="CQ131" s="291" t="str">
        <f ca="true">+IF(OFFSET('Sanitation Data'!$E$29,0,10*ROW('Sanitation Data'!E125))="","",OFFSET('Sanitation Data'!$E$29,0,10*ROW('Sanitation Data'!E125)))</f>
        <v/>
      </c>
      <c r="CR131" s="291" t="str">
        <f ca="true">+IF(OFFSET('Sanitation Data'!$E$30,0,10*ROW('Sanitation Data'!E125))="","",OFFSET('Sanitation Data'!$E$30,0,10*ROW('Sanitation Data'!E125)))</f>
        <v/>
      </c>
      <c r="CS131" s="291" t="str">
        <f ca="true">+IF(OFFSET('Sanitation Data'!$E$31,0,10*ROW('Sanitation Data'!E125))="","",OFFSET('Sanitation Data'!$E$31,0,10*ROW('Sanitation Data'!E125)))</f>
        <v/>
      </c>
      <c r="CT131" s="291" t="str">
        <f ca="true">+IF(OFFSET('Sanitation Data'!$E$32,0,10*ROW('Sanitation Data'!E125))="","",OFFSET('Sanitation Data'!$E$32,0,10*ROW('Sanitation Data'!E125)))</f>
        <v/>
      </c>
      <c r="CU131" s="291" t="str">
        <f ca="true">+IF(OFFSET('Sanitation Data'!$F$28,0,10*ROW('Sanitation Data'!F125))="","",OFFSET('Sanitation Data'!$F$28,0,10*ROW('Sanitation Data'!F125)))</f>
        <v/>
      </c>
      <c r="CV131" s="291" t="str">
        <f ca="true">+IF(OFFSET('Sanitation Data'!$F$29,0,10*ROW('Sanitation Data'!F125))="","",OFFSET('Sanitation Data'!$F$29,0,10*ROW('Sanitation Data'!F125)))</f>
        <v/>
      </c>
      <c r="CW131" s="291" t="str">
        <f ca="true">+IF(OFFSET('Sanitation Data'!$F$30,0,10*ROW('Sanitation Data'!F125))="","",OFFSET('Sanitation Data'!$F$30,0,10*ROW('Sanitation Data'!F125)))</f>
        <v/>
      </c>
      <c r="CX131" s="291" t="str">
        <f ca="true">+IF(OFFSET('Sanitation Data'!$F$31,0,10*ROW('Sanitation Data'!F125))="","",OFFSET('Sanitation Data'!$F$31,0,10*ROW('Sanitation Data'!F125)))</f>
        <v/>
      </c>
      <c r="CY131" s="291" t="str">
        <f ca="true">+IF(OFFSET('Sanitation Data'!$F$32,0,10*ROW('Sanitation Data'!F125))="","",OFFSET('Sanitation Data'!$F$32,0,10*ROW('Sanitation Data'!F125)))</f>
        <v/>
      </c>
      <c r="CZ131" s="291" t="str">
        <f ca="true">+IF(OFFSET('Sanitation Data'!$G$28,0,10*ROW('Sanitation Data'!G125))="","",OFFSET('Sanitation Data'!$G$28,0,10*ROW('Sanitation Data'!G125)))</f>
        <v/>
      </c>
      <c r="DA131" s="291" t="str">
        <f ca="true">+IF(OFFSET('Sanitation Data'!$G$29,0,10*ROW('Sanitation Data'!G125))="","",OFFSET('Sanitation Data'!$G$29,0,10*ROW('Sanitation Data'!G125)))</f>
        <v/>
      </c>
      <c r="DB131" s="291" t="str">
        <f ca="true">+IF(OFFSET('Sanitation Data'!$G$30,0,10*ROW('Sanitation Data'!G125))="","",OFFSET('Sanitation Data'!$G$30,0,10*ROW('Sanitation Data'!G125)))</f>
        <v/>
      </c>
      <c r="DC131" s="291" t="str">
        <f ca="true">+IF(OFFSET('Sanitation Data'!$G$31,0,10*ROW('Sanitation Data'!G125))="","",OFFSET('Sanitation Data'!$G$31,0,10*ROW('Sanitation Data'!G125)))</f>
        <v/>
      </c>
      <c r="DD131" s="291" t="str">
        <f ca="true">+IF(OFFSET('Sanitation Data'!$G$32,0,10*ROW('Sanitation Data'!G125))="","",OFFSET('Sanitation Data'!$G$32,0,10*ROW('Sanitation Data'!G125)))</f>
        <v/>
      </c>
      <c r="DE131" s="291" t="str">
        <f ca="true">+IF(OFFSET('Sanitation Data'!$H$28,0,10*ROW('Sanitation Data'!H125))="","",OFFSET('Sanitation Data'!$H$28,0,10*ROW('Sanitation Data'!H125)))</f>
        <v/>
      </c>
      <c r="DF131" s="291" t="str">
        <f ca="true">+IF(OFFSET('Sanitation Data'!$H$29,0,10*ROW('Sanitation Data'!H125))="","",OFFSET('Sanitation Data'!$H$29,0,10*ROW('Sanitation Data'!H125)))</f>
        <v/>
      </c>
      <c r="DG131" s="291" t="str">
        <f ca="true">+IF(OFFSET('Sanitation Data'!$H$30,0,10*ROW('Sanitation Data'!H125))="","",OFFSET('Sanitation Data'!$H$30,0,10*ROW('Sanitation Data'!H125)))</f>
        <v/>
      </c>
      <c r="DH131" s="291" t="str">
        <f ca="true">+IF(OFFSET('Sanitation Data'!$H$31,0,10*ROW('Sanitation Data'!H125))="","",OFFSET('Sanitation Data'!$H$31,0,10*ROW('Sanitation Data'!H125)))</f>
        <v/>
      </c>
      <c r="DI131" s="291" t="str">
        <f ca="true">+IF(OFFSET('Sanitation Data'!$H$32,0,10*ROW('Sanitation Data'!H125))="","",OFFSET('Sanitation Data'!$H$32,0,10*ROW('Sanitation Data'!H125)))</f>
        <v/>
      </c>
      <c r="DJ131" s="291" t="str">
        <f ca="true">+IF(OFFSET('Sanitation Data'!$I$28,0,10*ROW('Sanitation Data'!I125))="","",OFFSET('Sanitation Data'!$I$28,0,10*ROW('Sanitation Data'!I125)))</f>
        <v/>
      </c>
      <c r="DK131" s="291" t="str">
        <f ca="true">+IF(OFFSET('Sanitation Data'!$I$29,0,10*ROW('Sanitation Data'!I125))="","",OFFSET('Sanitation Data'!$I$29,0,10*ROW('Sanitation Data'!I125)))</f>
        <v/>
      </c>
      <c r="DL131" s="291" t="str">
        <f ca="true">+IF(OFFSET('Sanitation Data'!$I$30,0,10*ROW('Sanitation Data'!I125))="","",OFFSET('Sanitation Data'!$I$30,0,10*ROW('Sanitation Data'!I125)))</f>
        <v/>
      </c>
      <c r="DM131" s="291" t="str">
        <f ca="true">+IF(OFFSET('Sanitation Data'!$I$31,0,10*ROW('Sanitation Data'!I125))="","",OFFSET('Sanitation Data'!$I$31,0,10*ROW('Sanitation Data'!I125)))</f>
        <v/>
      </c>
      <c r="DN131" s="291" t="str">
        <f ca="true">+IF(OFFSET('Sanitation Data'!$I$32,0,10*ROW('Sanitation Data'!I125))="","",OFFSET('Sanitation Data'!$I$32,0,10*ROW('Sanitation Data'!I125)))</f>
        <v/>
      </c>
      <c r="DO131" s="291" t="str">
        <f ca="true">+IF(OFFSET('Hygiene Data'!$D$11,0,10*ROW('Hygiene Data'!D125))="","",OFFSET('Hygiene Data'!$D$11,0,10*ROW('Hygiene Data'!D125)))</f>
        <v/>
      </c>
      <c r="DP131" s="291" t="str">
        <f ca="true">+IF(OFFSET('Hygiene Data'!$D$12,0,10*ROW('Hygiene Data'!D125))="","",OFFSET('Hygiene Data'!$D$12,0,10*ROW('Hygiene Data'!D125)))</f>
        <v/>
      </c>
      <c r="DQ131" s="291" t="str">
        <f ca="true">+IF(OFFSET('Hygiene Data'!$D$13,0,10*ROW('Hygiene Data'!D125))="","",OFFSET('Hygiene Data'!$D$13,0,10*ROW('Hygiene Data'!D125)))</f>
        <v/>
      </c>
      <c r="DR131" s="291" t="str">
        <f ca="true">+IF(OFFSET('Hygiene Data'!$E$11,0,10*ROW('Hygiene Data'!E125))="","",OFFSET('Hygiene Data'!$E$11,0,10*ROW('Hygiene Data'!E125)))</f>
        <v/>
      </c>
      <c r="DS131" s="291" t="str">
        <f ca="true">+IF(OFFSET('Hygiene Data'!$E$12,0,10*ROW('Hygiene Data'!E125))="","",OFFSET('Hygiene Data'!$E$12,0,10*ROW('Hygiene Data'!E125)))</f>
        <v/>
      </c>
      <c r="DT131" s="291" t="str">
        <f ca="true">+IF(OFFSET('Hygiene Data'!$E$13,0,10*ROW('Hygiene Data'!E125))="","",OFFSET('Hygiene Data'!$E$13,0,10*ROW('Hygiene Data'!E125)))</f>
        <v/>
      </c>
      <c r="DU131" s="291" t="str">
        <f ca="true">+IF(OFFSET('Hygiene Data'!$F$11,0,10*ROW('Hygiene Data'!F125))="","",OFFSET('Hygiene Data'!$F$11,0,10*ROW('Hygiene Data'!F125)))</f>
        <v/>
      </c>
      <c r="DV131" s="291" t="str">
        <f ca="true">+IF(OFFSET('Hygiene Data'!$F$12,0,10*ROW('Hygiene Data'!F125))="","",OFFSET('Hygiene Data'!$F$12,0,10*ROW('Hygiene Data'!F125)))</f>
        <v/>
      </c>
      <c r="DW131" s="291" t="str">
        <f ca="true">+IF(OFFSET('Hygiene Data'!$F$13,0,10*ROW('Hygiene Data'!F125))="","",OFFSET('Hygiene Data'!$F$13,0,10*ROW('Hygiene Data'!F125)))</f>
        <v/>
      </c>
      <c r="DX131" s="291" t="str">
        <f ca="true">+IF(OFFSET('Hygiene Data'!$G$11,0,10*ROW('Hygiene Data'!G125))="","",OFFSET('Hygiene Data'!$G$11,0,10*ROW('Hygiene Data'!G125)))</f>
        <v/>
      </c>
      <c r="DY131" s="291" t="str">
        <f ca="true">+IF(OFFSET('Hygiene Data'!$G$12,0,10*ROW('Hygiene Data'!G125))="","",OFFSET('Hygiene Data'!$G$12,0,10*ROW('Hygiene Data'!G125)))</f>
        <v/>
      </c>
      <c r="DZ131" s="291" t="str">
        <f ca="true">+IF(OFFSET('Hygiene Data'!$G$13,0,10*ROW('Hygiene Data'!G125))="","",OFFSET('Hygiene Data'!$G$13,0,10*ROW('Hygiene Data'!G125)))</f>
        <v/>
      </c>
      <c r="EA131" s="291" t="str">
        <f ca="true">+IF(OFFSET('Hygiene Data'!$H$11,0,10*ROW('Hygiene Data'!H125))="","",OFFSET('Hygiene Data'!$H$11,0,10*ROW('Hygiene Data'!H125)))</f>
        <v/>
      </c>
      <c r="EB131" s="291" t="str">
        <f ca="true">+IF(OFFSET('Hygiene Data'!$H$12,0,10*ROW('Hygiene Data'!H125))="","",OFFSET('Hygiene Data'!$H$12,0,10*ROW('Hygiene Data'!H125)))</f>
        <v/>
      </c>
      <c r="EC131" s="291" t="str">
        <f ca="true">+IF(OFFSET('Hygiene Data'!$H$13,0,10*ROW('Hygiene Data'!H125))="","",OFFSET('Hygiene Data'!$H$13,0,10*ROW('Hygiene Data'!H125)))</f>
        <v/>
      </c>
      <c r="ED131" s="291" t="str">
        <f ca="true">+IF(OFFSET('Hygiene Data'!$I$11,0,10*ROW('Hygiene Data'!I125))="","",OFFSET('Hygiene Data'!$I$11,0,10*ROW('Hygiene Data'!I125)))</f>
        <v/>
      </c>
      <c r="EE131" s="291" t="str">
        <f ca="true">+IF(OFFSET('Hygiene Data'!$I$12,0,10*ROW('Hygiene Data'!I125))="","",OFFSET('Hygiene Data'!$I$12,0,10*ROW('Hygiene Data'!I125)))</f>
        <v/>
      </c>
      <c r="EF131" s="291"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7"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91"/>
      <c r="BS132" s="291" t="str">
        <f ca="true">+IF(OFFSET('Water Data'!$D$27,0,10*ROW('Water Data'!D126))="","",OFFSET('Water Data'!$D$27,0,10*ROW('Water Data'!D126)))</f>
        <v/>
      </c>
      <c r="BT132" s="291" t="str">
        <f ca="true">+IF(OFFSET('Water Data'!$D$28,0,10*ROW('Water Data'!D126))="","",OFFSET('Water Data'!$D$28,0,10*ROW('Water Data'!D126)))</f>
        <v/>
      </c>
      <c r="BU132" s="291" t="str">
        <f ca="true">+IF(OFFSET('Water Data'!$D$29,0,10*ROW('Water Data'!D126))="","",OFFSET('Water Data'!$D$29,0,10*ROW('Water Data'!D126)))</f>
        <v/>
      </c>
      <c r="BV132" s="291" t="str">
        <f ca="true">+IF(OFFSET('Water Data'!$E$27,0,10*ROW('Water Data'!E126))="","",OFFSET('Water Data'!$E$27,0,10*ROW('Water Data'!E126)))</f>
        <v/>
      </c>
      <c r="BW132" s="291" t="str">
        <f ca="true">+IF(OFFSET('Water Data'!$E$28,0,10*ROW('Water Data'!E126))="","",OFFSET('Water Data'!$E$28,0,10*ROW('Water Data'!E126)))</f>
        <v/>
      </c>
      <c r="BX132" s="291" t="str">
        <f ca="true">+IF(OFFSET('Water Data'!$E$29,0,10*ROW('Water Data'!E126))="","",OFFSET('Water Data'!$E$29,0,10*ROW('Water Data'!E126)))</f>
        <v/>
      </c>
      <c r="BY132" s="291" t="str">
        <f ca="true">+IF(OFFSET('Water Data'!$F$27,0,10*ROW('Water Data'!F126))="","",OFFSET('Water Data'!$F$27,0,10*ROW('Water Data'!F126)))</f>
        <v/>
      </c>
      <c r="BZ132" s="291" t="str">
        <f ca="true">+IF(OFFSET('Water Data'!$F$28,0,10*ROW('Water Data'!F126))="","",OFFSET('Water Data'!$F$28,0,10*ROW('Water Data'!F126)))</f>
        <v/>
      </c>
      <c r="CA132" s="291" t="str">
        <f ca="true">+IF(OFFSET('Water Data'!$F$29,0,10*ROW('Water Data'!F126))="","",OFFSET('Water Data'!$F$29,0,10*ROW('Water Data'!F126)))</f>
        <v/>
      </c>
      <c r="CB132" s="291" t="str">
        <f ca="true">+IF(OFFSET('Water Data'!$G$27,0,10*ROW('Water Data'!G126))="","",OFFSET('Water Data'!$G$27,0,10*ROW('Water Data'!G126)))</f>
        <v/>
      </c>
      <c r="CC132" s="291" t="str">
        <f ca="true">+IF(OFFSET('Water Data'!$G$28,0,10*ROW('Water Data'!G126))="","",OFFSET('Water Data'!$G$28,0,10*ROW('Water Data'!G126)))</f>
        <v/>
      </c>
      <c r="CD132" s="291" t="str">
        <f ca="true">+IF(OFFSET('Water Data'!$G$29,0,10*ROW('Water Data'!G126))="","",OFFSET('Water Data'!$G$29,0,10*ROW('Water Data'!G126)))</f>
        <v/>
      </c>
      <c r="CE132" s="291" t="str">
        <f ca="true">+IF(OFFSET('Water Data'!$H$27,0,10*ROW('Water Data'!H126))="","",OFFSET('Water Data'!$H$27,0,10*ROW('Water Data'!H126)))</f>
        <v/>
      </c>
      <c r="CF132" s="291" t="str">
        <f ca="true">+IF(OFFSET('Water Data'!$H$28,0,10*ROW('Water Data'!H126))="","",OFFSET('Water Data'!$H$28,0,10*ROW('Water Data'!H126)))</f>
        <v/>
      </c>
      <c r="CG132" s="291" t="str">
        <f ca="true">+IF(OFFSET('Water Data'!$H$29,0,10*ROW('Water Data'!H126))="","",OFFSET('Water Data'!$H$29,0,10*ROW('Water Data'!H126)))</f>
        <v/>
      </c>
      <c r="CH132" s="291" t="str">
        <f ca="true">+IF(OFFSET('Water Data'!$I$27,0,10*ROW('Water Data'!I126))="","",OFFSET('Water Data'!$I$27,0,10*ROW('Water Data'!I126)))</f>
        <v/>
      </c>
      <c r="CI132" s="291" t="str">
        <f ca="true">+IF(OFFSET('Water Data'!$I$28,0,10*ROW('Water Data'!I126))="","",OFFSET('Water Data'!$I$28,0,10*ROW('Water Data'!I126)))</f>
        <v/>
      </c>
      <c r="CJ132" s="291" t="str">
        <f ca="true">+IF(OFFSET('Water Data'!$I$29,0,10*ROW('Water Data'!I126))="","",OFFSET('Water Data'!$I$29,0,10*ROW('Water Data'!I126)))</f>
        <v/>
      </c>
      <c r="CK132" s="291" t="str">
        <f ca="true">+IF(OFFSET('Sanitation Data'!$D$28,0,10*ROW('Sanitation Data'!D126))="","",OFFSET('Sanitation Data'!$D$28,0,10*ROW('Sanitation Data'!D126)))</f>
        <v/>
      </c>
      <c r="CL132" s="291" t="str">
        <f ca="true">+IF(OFFSET('Sanitation Data'!$D$29,0,10*ROW('Sanitation Data'!D126))="","",OFFSET('Sanitation Data'!$D$29,0,10*ROW('Sanitation Data'!D126)))</f>
        <v/>
      </c>
      <c r="CM132" s="291" t="str">
        <f ca="true">+IF(OFFSET('Sanitation Data'!$D$30,0,10*ROW('Sanitation Data'!D126))="","",OFFSET('Sanitation Data'!$D$30,0,10*ROW('Sanitation Data'!D126)))</f>
        <v/>
      </c>
      <c r="CN132" s="291" t="str">
        <f ca="true">+IF(OFFSET('Sanitation Data'!$D$31,0,10*ROW('Sanitation Data'!D126))="","",OFFSET('Sanitation Data'!$D$31,0,10*ROW('Sanitation Data'!D126)))</f>
        <v/>
      </c>
      <c r="CO132" s="291" t="str">
        <f ca="true">+IF(OFFSET('Sanitation Data'!$D$32,0,10*ROW('Sanitation Data'!D126))="","",OFFSET('Sanitation Data'!$D$32,0,10*ROW('Sanitation Data'!D126)))</f>
        <v/>
      </c>
      <c r="CP132" s="291" t="str">
        <f ca="true">+IF(OFFSET('Sanitation Data'!$E$28,0,10*ROW('Sanitation Data'!E126))="","",OFFSET('Sanitation Data'!$E$28,0,10*ROW('Sanitation Data'!E126)))</f>
        <v/>
      </c>
      <c r="CQ132" s="291" t="str">
        <f ca="true">+IF(OFFSET('Sanitation Data'!$E$29,0,10*ROW('Sanitation Data'!E126))="","",OFFSET('Sanitation Data'!$E$29,0,10*ROW('Sanitation Data'!E126)))</f>
        <v/>
      </c>
      <c r="CR132" s="291" t="str">
        <f ca="true">+IF(OFFSET('Sanitation Data'!$E$30,0,10*ROW('Sanitation Data'!E126))="","",OFFSET('Sanitation Data'!$E$30,0,10*ROW('Sanitation Data'!E126)))</f>
        <v/>
      </c>
      <c r="CS132" s="291" t="str">
        <f ca="true">+IF(OFFSET('Sanitation Data'!$E$31,0,10*ROW('Sanitation Data'!E126))="","",OFFSET('Sanitation Data'!$E$31,0,10*ROW('Sanitation Data'!E126)))</f>
        <v/>
      </c>
      <c r="CT132" s="291" t="str">
        <f ca="true">+IF(OFFSET('Sanitation Data'!$E$32,0,10*ROW('Sanitation Data'!E126))="","",OFFSET('Sanitation Data'!$E$32,0,10*ROW('Sanitation Data'!E126)))</f>
        <v/>
      </c>
      <c r="CU132" s="291" t="str">
        <f ca="true">+IF(OFFSET('Sanitation Data'!$F$28,0,10*ROW('Sanitation Data'!F126))="","",OFFSET('Sanitation Data'!$F$28,0,10*ROW('Sanitation Data'!F126)))</f>
        <v/>
      </c>
      <c r="CV132" s="291" t="str">
        <f ca="true">+IF(OFFSET('Sanitation Data'!$F$29,0,10*ROW('Sanitation Data'!F126))="","",OFFSET('Sanitation Data'!$F$29,0,10*ROW('Sanitation Data'!F126)))</f>
        <v/>
      </c>
      <c r="CW132" s="291" t="str">
        <f ca="true">+IF(OFFSET('Sanitation Data'!$F$30,0,10*ROW('Sanitation Data'!F126))="","",OFFSET('Sanitation Data'!$F$30,0,10*ROW('Sanitation Data'!F126)))</f>
        <v/>
      </c>
      <c r="CX132" s="291" t="str">
        <f ca="true">+IF(OFFSET('Sanitation Data'!$F$31,0,10*ROW('Sanitation Data'!F126))="","",OFFSET('Sanitation Data'!$F$31,0,10*ROW('Sanitation Data'!F126)))</f>
        <v/>
      </c>
      <c r="CY132" s="291" t="str">
        <f ca="true">+IF(OFFSET('Sanitation Data'!$F$32,0,10*ROW('Sanitation Data'!F126))="","",OFFSET('Sanitation Data'!$F$32,0,10*ROW('Sanitation Data'!F126)))</f>
        <v/>
      </c>
      <c r="CZ132" s="291" t="str">
        <f ca="true">+IF(OFFSET('Sanitation Data'!$G$28,0,10*ROW('Sanitation Data'!G126))="","",OFFSET('Sanitation Data'!$G$28,0,10*ROW('Sanitation Data'!G126)))</f>
        <v/>
      </c>
      <c r="DA132" s="291" t="str">
        <f ca="true">+IF(OFFSET('Sanitation Data'!$G$29,0,10*ROW('Sanitation Data'!G126))="","",OFFSET('Sanitation Data'!$G$29,0,10*ROW('Sanitation Data'!G126)))</f>
        <v/>
      </c>
      <c r="DB132" s="291" t="str">
        <f ca="true">+IF(OFFSET('Sanitation Data'!$G$30,0,10*ROW('Sanitation Data'!G126))="","",OFFSET('Sanitation Data'!$G$30,0,10*ROW('Sanitation Data'!G126)))</f>
        <v/>
      </c>
      <c r="DC132" s="291" t="str">
        <f ca="true">+IF(OFFSET('Sanitation Data'!$G$31,0,10*ROW('Sanitation Data'!G126))="","",OFFSET('Sanitation Data'!$G$31,0,10*ROW('Sanitation Data'!G126)))</f>
        <v/>
      </c>
      <c r="DD132" s="291" t="str">
        <f ca="true">+IF(OFFSET('Sanitation Data'!$G$32,0,10*ROW('Sanitation Data'!G126))="","",OFFSET('Sanitation Data'!$G$32,0,10*ROW('Sanitation Data'!G126)))</f>
        <v/>
      </c>
      <c r="DE132" s="291" t="str">
        <f ca="true">+IF(OFFSET('Sanitation Data'!$H$28,0,10*ROW('Sanitation Data'!H126))="","",OFFSET('Sanitation Data'!$H$28,0,10*ROW('Sanitation Data'!H126)))</f>
        <v/>
      </c>
      <c r="DF132" s="291" t="str">
        <f ca="true">+IF(OFFSET('Sanitation Data'!$H$29,0,10*ROW('Sanitation Data'!H126))="","",OFFSET('Sanitation Data'!$H$29,0,10*ROW('Sanitation Data'!H126)))</f>
        <v/>
      </c>
      <c r="DG132" s="291" t="str">
        <f ca="true">+IF(OFFSET('Sanitation Data'!$H$30,0,10*ROW('Sanitation Data'!H126))="","",OFFSET('Sanitation Data'!$H$30,0,10*ROW('Sanitation Data'!H126)))</f>
        <v/>
      </c>
      <c r="DH132" s="291" t="str">
        <f ca="true">+IF(OFFSET('Sanitation Data'!$H$31,0,10*ROW('Sanitation Data'!H126))="","",OFFSET('Sanitation Data'!$H$31,0,10*ROW('Sanitation Data'!H126)))</f>
        <v/>
      </c>
      <c r="DI132" s="291" t="str">
        <f ca="true">+IF(OFFSET('Sanitation Data'!$H$32,0,10*ROW('Sanitation Data'!H126))="","",OFFSET('Sanitation Data'!$H$32,0,10*ROW('Sanitation Data'!H126)))</f>
        <v/>
      </c>
      <c r="DJ132" s="291" t="str">
        <f ca="true">+IF(OFFSET('Sanitation Data'!$I$28,0,10*ROW('Sanitation Data'!I126))="","",OFFSET('Sanitation Data'!$I$28,0,10*ROW('Sanitation Data'!I126)))</f>
        <v/>
      </c>
      <c r="DK132" s="291" t="str">
        <f ca="true">+IF(OFFSET('Sanitation Data'!$I$29,0,10*ROW('Sanitation Data'!I126))="","",OFFSET('Sanitation Data'!$I$29,0,10*ROW('Sanitation Data'!I126)))</f>
        <v/>
      </c>
      <c r="DL132" s="291" t="str">
        <f ca="true">+IF(OFFSET('Sanitation Data'!$I$30,0,10*ROW('Sanitation Data'!I126))="","",OFFSET('Sanitation Data'!$I$30,0,10*ROW('Sanitation Data'!I126)))</f>
        <v/>
      </c>
      <c r="DM132" s="291" t="str">
        <f ca="true">+IF(OFFSET('Sanitation Data'!$I$31,0,10*ROW('Sanitation Data'!I126))="","",OFFSET('Sanitation Data'!$I$31,0,10*ROW('Sanitation Data'!I126)))</f>
        <v/>
      </c>
      <c r="DN132" s="291" t="str">
        <f ca="true">+IF(OFFSET('Sanitation Data'!$I$32,0,10*ROW('Sanitation Data'!I126))="","",OFFSET('Sanitation Data'!$I$32,0,10*ROW('Sanitation Data'!I126)))</f>
        <v/>
      </c>
      <c r="DO132" s="291" t="str">
        <f ca="true">+IF(OFFSET('Hygiene Data'!$D$11,0,10*ROW('Hygiene Data'!D126))="","",OFFSET('Hygiene Data'!$D$11,0,10*ROW('Hygiene Data'!D126)))</f>
        <v/>
      </c>
      <c r="DP132" s="291" t="str">
        <f ca="true">+IF(OFFSET('Hygiene Data'!$D$12,0,10*ROW('Hygiene Data'!D126))="","",OFFSET('Hygiene Data'!$D$12,0,10*ROW('Hygiene Data'!D126)))</f>
        <v/>
      </c>
      <c r="DQ132" s="291" t="str">
        <f ca="true">+IF(OFFSET('Hygiene Data'!$D$13,0,10*ROW('Hygiene Data'!D126))="","",OFFSET('Hygiene Data'!$D$13,0,10*ROW('Hygiene Data'!D126)))</f>
        <v/>
      </c>
      <c r="DR132" s="291" t="str">
        <f ca="true">+IF(OFFSET('Hygiene Data'!$E$11,0,10*ROW('Hygiene Data'!E126))="","",OFFSET('Hygiene Data'!$E$11,0,10*ROW('Hygiene Data'!E126)))</f>
        <v/>
      </c>
      <c r="DS132" s="291" t="str">
        <f ca="true">+IF(OFFSET('Hygiene Data'!$E$12,0,10*ROW('Hygiene Data'!E126))="","",OFFSET('Hygiene Data'!$E$12,0,10*ROW('Hygiene Data'!E126)))</f>
        <v/>
      </c>
      <c r="DT132" s="291" t="str">
        <f ca="true">+IF(OFFSET('Hygiene Data'!$E$13,0,10*ROW('Hygiene Data'!E126))="","",OFFSET('Hygiene Data'!$E$13,0,10*ROW('Hygiene Data'!E126)))</f>
        <v/>
      </c>
      <c r="DU132" s="291" t="str">
        <f ca="true">+IF(OFFSET('Hygiene Data'!$F$11,0,10*ROW('Hygiene Data'!F126))="","",OFFSET('Hygiene Data'!$F$11,0,10*ROW('Hygiene Data'!F126)))</f>
        <v/>
      </c>
      <c r="DV132" s="291" t="str">
        <f ca="true">+IF(OFFSET('Hygiene Data'!$F$12,0,10*ROW('Hygiene Data'!F126))="","",OFFSET('Hygiene Data'!$F$12,0,10*ROW('Hygiene Data'!F126)))</f>
        <v/>
      </c>
      <c r="DW132" s="291" t="str">
        <f ca="true">+IF(OFFSET('Hygiene Data'!$F$13,0,10*ROW('Hygiene Data'!F126))="","",OFFSET('Hygiene Data'!$F$13,0,10*ROW('Hygiene Data'!F126)))</f>
        <v/>
      </c>
      <c r="DX132" s="291" t="str">
        <f ca="true">+IF(OFFSET('Hygiene Data'!$G$11,0,10*ROW('Hygiene Data'!G126))="","",OFFSET('Hygiene Data'!$G$11,0,10*ROW('Hygiene Data'!G126)))</f>
        <v/>
      </c>
      <c r="DY132" s="291" t="str">
        <f ca="true">+IF(OFFSET('Hygiene Data'!$G$12,0,10*ROW('Hygiene Data'!G126))="","",OFFSET('Hygiene Data'!$G$12,0,10*ROW('Hygiene Data'!G126)))</f>
        <v/>
      </c>
      <c r="DZ132" s="291" t="str">
        <f ca="true">+IF(OFFSET('Hygiene Data'!$G$13,0,10*ROW('Hygiene Data'!G126))="","",OFFSET('Hygiene Data'!$G$13,0,10*ROW('Hygiene Data'!G126)))</f>
        <v/>
      </c>
      <c r="EA132" s="291" t="str">
        <f ca="true">+IF(OFFSET('Hygiene Data'!$H$11,0,10*ROW('Hygiene Data'!H126))="","",OFFSET('Hygiene Data'!$H$11,0,10*ROW('Hygiene Data'!H126)))</f>
        <v/>
      </c>
      <c r="EB132" s="291" t="str">
        <f ca="true">+IF(OFFSET('Hygiene Data'!$H$12,0,10*ROW('Hygiene Data'!H126))="","",OFFSET('Hygiene Data'!$H$12,0,10*ROW('Hygiene Data'!H126)))</f>
        <v/>
      </c>
      <c r="EC132" s="291" t="str">
        <f ca="true">+IF(OFFSET('Hygiene Data'!$H$13,0,10*ROW('Hygiene Data'!H126))="","",OFFSET('Hygiene Data'!$H$13,0,10*ROW('Hygiene Data'!H126)))</f>
        <v/>
      </c>
      <c r="ED132" s="291" t="str">
        <f ca="true">+IF(OFFSET('Hygiene Data'!$I$11,0,10*ROW('Hygiene Data'!I126))="","",OFFSET('Hygiene Data'!$I$11,0,10*ROW('Hygiene Data'!I126)))</f>
        <v/>
      </c>
      <c r="EE132" s="291" t="str">
        <f ca="true">+IF(OFFSET('Hygiene Data'!$I$12,0,10*ROW('Hygiene Data'!I126))="","",OFFSET('Hygiene Data'!$I$12,0,10*ROW('Hygiene Data'!I126)))</f>
        <v/>
      </c>
      <c r="EF132" s="291"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7"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91"/>
      <c r="BS133" s="291" t="str">
        <f ca="true">+IF(OFFSET('Water Data'!$D$27,0,10*ROW('Water Data'!D127))="","",OFFSET('Water Data'!$D$27,0,10*ROW('Water Data'!D127)))</f>
        <v/>
      </c>
      <c r="BT133" s="291" t="str">
        <f ca="true">+IF(OFFSET('Water Data'!$D$28,0,10*ROW('Water Data'!D127))="","",OFFSET('Water Data'!$D$28,0,10*ROW('Water Data'!D127)))</f>
        <v/>
      </c>
      <c r="BU133" s="291" t="str">
        <f ca="true">+IF(OFFSET('Water Data'!$D$29,0,10*ROW('Water Data'!D127))="","",OFFSET('Water Data'!$D$29,0,10*ROW('Water Data'!D127)))</f>
        <v/>
      </c>
      <c r="BV133" s="291" t="str">
        <f ca="true">+IF(OFFSET('Water Data'!$E$27,0,10*ROW('Water Data'!E127))="","",OFFSET('Water Data'!$E$27,0,10*ROW('Water Data'!E127)))</f>
        <v/>
      </c>
      <c r="BW133" s="291" t="str">
        <f ca="true">+IF(OFFSET('Water Data'!$E$28,0,10*ROW('Water Data'!E127))="","",OFFSET('Water Data'!$E$28,0,10*ROW('Water Data'!E127)))</f>
        <v/>
      </c>
      <c r="BX133" s="291" t="str">
        <f ca="true">+IF(OFFSET('Water Data'!$E$29,0,10*ROW('Water Data'!E127))="","",OFFSET('Water Data'!$E$29,0,10*ROW('Water Data'!E127)))</f>
        <v/>
      </c>
      <c r="BY133" s="291" t="str">
        <f ca="true">+IF(OFFSET('Water Data'!$F$27,0,10*ROW('Water Data'!F127))="","",OFFSET('Water Data'!$F$27,0,10*ROW('Water Data'!F127)))</f>
        <v/>
      </c>
      <c r="BZ133" s="291" t="str">
        <f ca="true">+IF(OFFSET('Water Data'!$F$28,0,10*ROW('Water Data'!F127))="","",OFFSET('Water Data'!$F$28,0,10*ROW('Water Data'!F127)))</f>
        <v/>
      </c>
      <c r="CA133" s="291" t="str">
        <f ca="true">+IF(OFFSET('Water Data'!$F$29,0,10*ROW('Water Data'!F127))="","",OFFSET('Water Data'!$F$29,0,10*ROW('Water Data'!F127)))</f>
        <v/>
      </c>
      <c r="CB133" s="291" t="str">
        <f ca="true">+IF(OFFSET('Water Data'!$G$27,0,10*ROW('Water Data'!G127))="","",OFFSET('Water Data'!$G$27,0,10*ROW('Water Data'!G127)))</f>
        <v/>
      </c>
      <c r="CC133" s="291" t="str">
        <f ca="true">+IF(OFFSET('Water Data'!$G$28,0,10*ROW('Water Data'!G127))="","",OFFSET('Water Data'!$G$28,0,10*ROW('Water Data'!G127)))</f>
        <v/>
      </c>
      <c r="CD133" s="291" t="str">
        <f ca="true">+IF(OFFSET('Water Data'!$G$29,0,10*ROW('Water Data'!G127))="","",OFFSET('Water Data'!$G$29,0,10*ROW('Water Data'!G127)))</f>
        <v/>
      </c>
      <c r="CE133" s="291" t="str">
        <f ca="true">+IF(OFFSET('Water Data'!$H$27,0,10*ROW('Water Data'!H127))="","",OFFSET('Water Data'!$H$27,0,10*ROW('Water Data'!H127)))</f>
        <v/>
      </c>
      <c r="CF133" s="291" t="str">
        <f ca="true">+IF(OFFSET('Water Data'!$H$28,0,10*ROW('Water Data'!H127))="","",OFFSET('Water Data'!$H$28,0,10*ROW('Water Data'!H127)))</f>
        <v/>
      </c>
      <c r="CG133" s="291" t="str">
        <f ca="true">+IF(OFFSET('Water Data'!$H$29,0,10*ROW('Water Data'!H127))="","",OFFSET('Water Data'!$H$29,0,10*ROW('Water Data'!H127)))</f>
        <v/>
      </c>
      <c r="CH133" s="291" t="str">
        <f ca="true">+IF(OFFSET('Water Data'!$I$27,0,10*ROW('Water Data'!I127))="","",OFFSET('Water Data'!$I$27,0,10*ROW('Water Data'!I127)))</f>
        <v/>
      </c>
      <c r="CI133" s="291" t="str">
        <f ca="true">+IF(OFFSET('Water Data'!$I$28,0,10*ROW('Water Data'!I127))="","",OFFSET('Water Data'!$I$28,0,10*ROW('Water Data'!I127)))</f>
        <v/>
      </c>
      <c r="CJ133" s="291" t="str">
        <f ca="true">+IF(OFFSET('Water Data'!$I$29,0,10*ROW('Water Data'!I127))="","",OFFSET('Water Data'!$I$29,0,10*ROW('Water Data'!I127)))</f>
        <v/>
      </c>
      <c r="CK133" s="291" t="str">
        <f ca="true">+IF(OFFSET('Sanitation Data'!$D$28,0,10*ROW('Sanitation Data'!D127))="","",OFFSET('Sanitation Data'!$D$28,0,10*ROW('Sanitation Data'!D127)))</f>
        <v/>
      </c>
      <c r="CL133" s="291" t="str">
        <f ca="true">+IF(OFFSET('Sanitation Data'!$D$29,0,10*ROW('Sanitation Data'!D127))="","",OFFSET('Sanitation Data'!$D$29,0,10*ROW('Sanitation Data'!D127)))</f>
        <v/>
      </c>
      <c r="CM133" s="291" t="str">
        <f ca="true">+IF(OFFSET('Sanitation Data'!$D$30,0,10*ROW('Sanitation Data'!D127))="","",OFFSET('Sanitation Data'!$D$30,0,10*ROW('Sanitation Data'!D127)))</f>
        <v/>
      </c>
      <c r="CN133" s="291" t="str">
        <f ca="true">+IF(OFFSET('Sanitation Data'!$D$31,0,10*ROW('Sanitation Data'!D127))="","",OFFSET('Sanitation Data'!$D$31,0,10*ROW('Sanitation Data'!D127)))</f>
        <v/>
      </c>
      <c r="CO133" s="291" t="str">
        <f ca="true">+IF(OFFSET('Sanitation Data'!$D$32,0,10*ROW('Sanitation Data'!D127))="","",OFFSET('Sanitation Data'!$D$32,0,10*ROW('Sanitation Data'!D127)))</f>
        <v/>
      </c>
      <c r="CP133" s="291" t="str">
        <f ca="true">+IF(OFFSET('Sanitation Data'!$E$28,0,10*ROW('Sanitation Data'!E127))="","",OFFSET('Sanitation Data'!$E$28,0,10*ROW('Sanitation Data'!E127)))</f>
        <v/>
      </c>
      <c r="CQ133" s="291" t="str">
        <f ca="true">+IF(OFFSET('Sanitation Data'!$E$29,0,10*ROW('Sanitation Data'!E127))="","",OFFSET('Sanitation Data'!$E$29,0,10*ROW('Sanitation Data'!E127)))</f>
        <v/>
      </c>
      <c r="CR133" s="291" t="str">
        <f ca="true">+IF(OFFSET('Sanitation Data'!$E$30,0,10*ROW('Sanitation Data'!E127))="","",OFFSET('Sanitation Data'!$E$30,0,10*ROW('Sanitation Data'!E127)))</f>
        <v/>
      </c>
      <c r="CS133" s="291" t="str">
        <f ca="true">+IF(OFFSET('Sanitation Data'!$E$31,0,10*ROW('Sanitation Data'!E127))="","",OFFSET('Sanitation Data'!$E$31,0,10*ROW('Sanitation Data'!E127)))</f>
        <v/>
      </c>
      <c r="CT133" s="291" t="str">
        <f ca="true">+IF(OFFSET('Sanitation Data'!$E$32,0,10*ROW('Sanitation Data'!E127))="","",OFFSET('Sanitation Data'!$E$32,0,10*ROW('Sanitation Data'!E127)))</f>
        <v/>
      </c>
      <c r="CU133" s="291" t="str">
        <f ca="true">+IF(OFFSET('Sanitation Data'!$F$28,0,10*ROW('Sanitation Data'!F127))="","",OFFSET('Sanitation Data'!$F$28,0,10*ROW('Sanitation Data'!F127)))</f>
        <v/>
      </c>
      <c r="CV133" s="291" t="str">
        <f ca="true">+IF(OFFSET('Sanitation Data'!$F$29,0,10*ROW('Sanitation Data'!F127))="","",OFFSET('Sanitation Data'!$F$29,0,10*ROW('Sanitation Data'!F127)))</f>
        <v/>
      </c>
      <c r="CW133" s="291" t="str">
        <f ca="true">+IF(OFFSET('Sanitation Data'!$F$30,0,10*ROW('Sanitation Data'!F127))="","",OFFSET('Sanitation Data'!$F$30,0,10*ROW('Sanitation Data'!F127)))</f>
        <v/>
      </c>
      <c r="CX133" s="291" t="str">
        <f ca="true">+IF(OFFSET('Sanitation Data'!$F$31,0,10*ROW('Sanitation Data'!F127))="","",OFFSET('Sanitation Data'!$F$31,0,10*ROW('Sanitation Data'!F127)))</f>
        <v/>
      </c>
      <c r="CY133" s="291" t="str">
        <f ca="true">+IF(OFFSET('Sanitation Data'!$F$32,0,10*ROW('Sanitation Data'!F127))="","",OFFSET('Sanitation Data'!$F$32,0,10*ROW('Sanitation Data'!F127)))</f>
        <v/>
      </c>
      <c r="CZ133" s="291" t="str">
        <f ca="true">+IF(OFFSET('Sanitation Data'!$G$28,0,10*ROW('Sanitation Data'!G127))="","",OFFSET('Sanitation Data'!$G$28,0,10*ROW('Sanitation Data'!G127)))</f>
        <v/>
      </c>
      <c r="DA133" s="291" t="str">
        <f ca="true">+IF(OFFSET('Sanitation Data'!$G$29,0,10*ROW('Sanitation Data'!G127))="","",OFFSET('Sanitation Data'!$G$29,0,10*ROW('Sanitation Data'!G127)))</f>
        <v/>
      </c>
      <c r="DB133" s="291" t="str">
        <f ca="true">+IF(OFFSET('Sanitation Data'!$G$30,0,10*ROW('Sanitation Data'!G127))="","",OFFSET('Sanitation Data'!$G$30,0,10*ROW('Sanitation Data'!G127)))</f>
        <v/>
      </c>
      <c r="DC133" s="291" t="str">
        <f ca="true">+IF(OFFSET('Sanitation Data'!$G$31,0,10*ROW('Sanitation Data'!G127))="","",OFFSET('Sanitation Data'!$G$31,0,10*ROW('Sanitation Data'!G127)))</f>
        <v/>
      </c>
      <c r="DD133" s="291" t="str">
        <f ca="true">+IF(OFFSET('Sanitation Data'!$G$32,0,10*ROW('Sanitation Data'!G127))="","",OFFSET('Sanitation Data'!$G$32,0,10*ROW('Sanitation Data'!G127)))</f>
        <v/>
      </c>
      <c r="DE133" s="291" t="str">
        <f ca="true">+IF(OFFSET('Sanitation Data'!$H$28,0,10*ROW('Sanitation Data'!H127))="","",OFFSET('Sanitation Data'!$H$28,0,10*ROW('Sanitation Data'!H127)))</f>
        <v/>
      </c>
      <c r="DF133" s="291" t="str">
        <f ca="true">+IF(OFFSET('Sanitation Data'!$H$29,0,10*ROW('Sanitation Data'!H127))="","",OFFSET('Sanitation Data'!$H$29,0,10*ROW('Sanitation Data'!H127)))</f>
        <v/>
      </c>
      <c r="DG133" s="291" t="str">
        <f ca="true">+IF(OFFSET('Sanitation Data'!$H$30,0,10*ROW('Sanitation Data'!H127))="","",OFFSET('Sanitation Data'!$H$30,0,10*ROW('Sanitation Data'!H127)))</f>
        <v/>
      </c>
      <c r="DH133" s="291" t="str">
        <f ca="true">+IF(OFFSET('Sanitation Data'!$H$31,0,10*ROW('Sanitation Data'!H127))="","",OFFSET('Sanitation Data'!$H$31,0,10*ROW('Sanitation Data'!H127)))</f>
        <v/>
      </c>
      <c r="DI133" s="291" t="str">
        <f ca="true">+IF(OFFSET('Sanitation Data'!$H$32,0,10*ROW('Sanitation Data'!H127))="","",OFFSET('Sanitation Data'!$H$32,0,10*ROW('Sanitation Data'!H127)))</f>
        <v/>
      </c>
      <c r="DJ133" s="291" t="str">
        <f ca="true">+IF(OFFSET('Sanitation Data'!$I$28,0,10*ROW('Sanitation Data'!I127))="","",OFFSET('Sanitation Data'!$I$28,0,10*ROW('Sanitation Data'!I127)))</f>
        <v/>
      </c>
      <c r="DK133" s="291" t="str">
        <f ca="true">+IF(OFFSET('Sanitation Data'!$I$29,0,10*ROW('Sanitation Data'!I127))="","",OFFSET('Sanitation Data'!$I$29,0,10*ROW('Sanitation Data'!I127)))</f>
        <v/>
      </c>
      <c r="DL133" s="291" t="str">
        <f ca="true">+IF(OFFSET('Sanitation Data'!$I$30,0,10*ROW('Sanitation Data'!I127))="","",OFFSET('Sanitation Data'!$I$30,0,10*ROW('Sanitation Data'!I127)))</f>
        <v/>
      </c>
      <c r="DM133" s="291" t="str">
        <f ca="true">+IF(OFFSET('Sanitation Data'!$I$31,0,10*ROW('Sanitation Data'!I127))="","",OFFSET('Sanitation Data'!$I$31,0,10*ROW('Sanitation Data'!I127)))</f>
        <v/>
      </c>
      <c r="DN133" s="291" t="str">
        <f ca="true">+IF(OFFSET('Sanitation Data'!$I$32,0,10*ROW('Sanitation Data'!I127))="","",OFFSET('Sanitation Data'!$I$32,0,10*ROW('Sanitation Data'!I127)))</f>
        <v/>
      </c>
      <c r="DO133" s="291" t="str">
        <f ca="true">+IF(OFFSET('Hygiene Data'!$D$11,0,10*ROW('Hygiene Data'!D127))="","",OFFSET('Hygiene Data'!$D$11,0,10*ROW('Hygiene Data'!D127)))</f>
        <v/>
      </c>
      <c r="DP133" s="291" t="str">
        <f ca="true">+IF(OFFSET('Hygiene Data'!$D$12,0,10*ROW('Hygiene Data'!D127))="","",OFFSET('Hygiene Data'!$D$12,0,10*ROW('Hygiene Data'!D127)))</f>
        <v/>
      </c>
      <c r="DQ133" s="291" t="str">
        <f ca="true">+IF(OFFSET('Hygiene Data'!$D$13,0,10*ROW('Hygiene Data'!D127))="","",OFFSET('Hygiene Data'!$D$13,0,10*ROW('Hygiene Data'!D127)))</f>
        <v/>
      </c>
      <c r="DR133" s="291" t="str">
        <f ca="true">+IF(OFFSET('Hygiene Data'!$E$11,0,10*ROW('Hygiene Data'!E127))="","",OFFSET('Hygiene Data'!$E$11,0,10*ROW('Hygiene Data'!E127)))</f>
        <v/>
      </c>
      <c r="DS133" s="291" t="str">
        <f ca="true">+IF(OFFSET('Hygiene Data'!$E$12,0,10*ROW('Hygiene Data'!E127))="","",OFFSET('Hygiene Data'!$E$12,0,10*ROW('Hygiene Data'!E127)))</f>
        <v/>
      </c>
      <c r="DT133" s="291" t="str">
        <f ca="true">+IF(OFFSET('Hygiene Data'!$E$13,0,10*ROW('Hygiene Data'!E127))="","",OFFSET('Hygiene Data'!$E$13,0,10*ROW('Hygiene Data'!E127)))</f>
        <v/>
      </c>
      <c r="DU133" s="291" t="str">
        <f ca="true">+IF(OFFSET('Hygiene Data'!$F$11,0,10*ROW('Hygiene Data'!F127))="","",OFFSET('Hygiene Data'!$F$11,0,10*ROW('Hygiene Data'!F127)))</f>
        <v/>
      </c>
      <c r="DV133" s="291" t="str">
        <f ca="true">+IF(OFFSET('Hygiene Data'!$F$12,0,10*ROW('Hygiene Data'!F127))="","",OFFSET('Hygiene Data'!$F$12,0,10*ROW('Hygiene Data'!F127)))</f>
        <v/>
      </c>
      <c r="DW133" s="291" t="str">
        <f ca="true">+IF(OFFSET('Hygiene Data'!$F$13,0,10*ROW('Hygiene Data'!F127))="","",OFFSET('Hygiene Data'!$F$13,0,10*ROW('Hygiene Data'!F127)))</f>
        <v/>
      </c>
      <c r="DX133" s="291" t="str">
        <f ca="true">+IF(OFFSET('Hygiene Data'!$G$11,0,10*ROW('Hygiene Data'!G127))="","",OFFSET('Hygiene Data'!$G$11,0,10*ROW('Hygiene Data'!G127)))</f>
        <v/>
      </c>
      <c r="DY133" s="291" t="str">
        <f ca="true">+IF(OFFSET('Hygiene Data'!$G$12,0,10*ROW('Hygiene Data'!G127))="","",OFFSET('Hygiene Data'!$G$12,0,10*ROW('Hygiene Data'!G127)))</f>
        <v/>
      </c>
      <c r="DZ133" s="291" t="str">
        <f ca="true">+IF(OFFSET('Hygiene Data'!$G$13,0,10*ROW('Hygiene Data'!G127))="","",OFFSET('Hygiene Data'!$G$13,0,10*ROW('Hygiene Data'!G127)))</f>
        <v/>
      </c>
      <c r="EA133" s="291" t="str">
        <f ca="true">+IF(OFFSET('Hygiene Data'!$H$11,0,10*ROW('Hygiene Data'!H127))="","",OFFSET('Hygiene Data'!$H$11,0,10*ROW('Hygiene Data'!H127)))</f>
        <v/>
      </c>
      <c r="EB133" s="291" t="str">
        <f ca="true">+IF(OFFSET('Hygiene Data'!$H$12,0,10*ROW('Hygiene Data'!H127))="","",OFFSET('Hygiene Data'!$H$12,0,10*ROW('Hygiene Data'!H127)))</f>
        <v/>
      </c>
      <c r="EC133" s="291" t="str">
        <f ca="true">+IF(OFFSET('Hygiene Data'!$H$13,0,10*ROW('Hygiene Data'!H127))="","",OFFSET('Hygiene Data'!$H$13,0,10*ROW('Hygiene Data'!H127)))</f>
        <v/>
      </c>
      <c r="ED133" s="291" t="str">
        <f ca="true">+IF(OFFSET('Hygiene Data'!$I$11,0,10*ROW('Hygiene Data'!I127))="","",OFFSET('Hygiene Data'!$I$11,0,10*ROW('Hygiene Data'!I127)))</f>
        <v/>
      </c>
      <c r="EE133" s="291" t="str">
        <f ca="true">+IF(OFFSET('Hygiene Data'!$I$12,0,10*ROW('Hygiene Data'!I127))="","",OFFSET('Hygiene Data'!$I$12,0,10*ROW('Hygiene Data'!I127)))</f>
        <v/>
      </c>
      <c r="EF133" s="291"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7"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91"/>
      <c r="BS134" s="291" t="str">
        <f ca="true">+IF(OFFSET('Water Data'!$D$27,0,10*ROW('Water Data'!D128))="","",OFFSET('Water Data'!$D$27,0,10*ROW('Water Data'!D128)))</f>
        <v/>
      </c>
      <c r="BT134" s="291" t="str">
        <f ca="true">+IF(OFFSET('Water Data'!$D$28,0,10*ROW('Water Data'!D128))="","",OFFSET('Water Data'!$D$28,0,10*ROW('Water Data'!D128)))</f>
        <v/>
      </c>
      <c r="BU134" s="291" t="str">
        <f ca="true">+IF(OFFSET('Water Data'!$D$29,0,10*ROW('Water Data'!D128))="","",OFFSET('Water Data'!$D$29,0,10*ROW('Water Data'!D128)))</f>
        <v/>
      </c>
      <c r="BV134" s="291" t="str">
        <f ca="true">+IF(OFFSET('Water Data'!$E$27,0,10*ROW('Water Data'!E128))="","",OFFSET('Water Data'!$E$27,0,10*ROW('Water Data'!E128)))</f>
        <v/>
      </c>
      <c r="BW134" s="291" t="str">
        <f ca="true">+IF(OFFSET('Water Data'!$E$28,0,10*ROW('Water Data'!E128))="","",OFFSET('Water Data'!$E$28,0,10*ROW('Water Data'!E128)))</f>
        <v/>
      </c>
      <c r="BX134" s="291" t="str">
        <f ca="true">+IF(OFFSET('Water Data'!$E$29,0,10*ROW('Water Data'!E128))="","",OFFSET('Water Data'!$E$29,0,10*ROW('Water Data'!E128)))</f>
        <v/>
      </c>
      <c r="BY134" s="291" t="str">
        <f ca="true">+IF(OFFSET('Water Data'!$F$27,0,10*ROW('Water Data'!F128))="","",OFFSET('Water Data'!$F$27,0,10*ROW('Water Data'!F128)))</f>
        <v/>
      </c>
      <c r="BZ134" s="291" t="str">
        <f ca="true">+IF(OFFSET('Water Data'!$F$28,0,10*ROW('Water Data'!F128))="","",OFFSET('Water Data'!$F$28,0,10*ROW('Water Data'!F128)))</f>
        <v/>
      </c>
      <c r="CA134" s="291" t="str">
        <f ca="true">+IF(OFFSET('Water Data'!$F$29,0,10*ROW('Water Data'!F128))="","",OFFSET('Water Data'!$F$29,0,10*ROW('Water Data'!F128)))</f>
        <v/>
      </c>
      <c r="CB134" s="291" t="str">
        <f ca="true">+IF(OFFSET('Water Data'!$G$27,0,10*ROW('Water Data'!G128))="","",OFFSET('Water Data'!$G$27,0,10*ROW('Water Data'!G128)))</f>
        <v/>
      </c>
      <c r="CC134" s="291" t="str">
        <f ca="true">+IF(OFFSET('Water Data'!$G$28,0,10*ROW('Water Data'!G128))="","",OFFSET('Water Data'!$G$28,0,10*ROW('Water Data'!G128)))</f>
        <v/>
      </c>
      <c r="CD134" s="291" t="str">
        <f ca="true">+IF(OFFSET('Water Data'!$G$29,0,10*ROW('Water Data'!G128))="","",OFFSET('Water Data'!$G$29,0,10*ROW('Water Data'!G128)))</f>
        <v/>
      </c>
      <c r="CE134" s="291" t="str">
        <f ca="true">+IF(OFFSET('Water Data'!$H$27,0,10*ROW('Water Data'!H128))="","",OFFSET('Water Data'!$H$27,0,10*ROW('Water Data'!H128)))</f>
        <v/>
      </c>
      <c r="CF134" s="291" t="str">
        <f ca="true">+IF(OFFSET('Water Data'!$H$28,0,10*ROW('Water Data'!H128))="","",OFFSET('Water Data'!$H$28,0,10*ROW('Water Data'!H128)))</f>
        <v/>
      </c>
      <c r="CG134" s="291" t="str">
        <f ca="true">+IF(OFFSET('Water Data'!$H$29,0,10*ROW('Water Data'!H128))="","",OFFSET('Water Data'!$H$29,0,10*ROW('Water Data'!H128)))</f>
        <v/>
      </c>
      <c r="CH134" s="291" t="str">
        <f ca="true">+IF(OFFSET('Water Data'!$I$27,0,10*ROW('Water Data'!I128))="","",OFFSET('Water Data'!$I$27,0,10*ROW('Water Data'!I128)))</f>
        <v/>
      </c>
      <c r="CI134" s="291" t="str">
        <f ca="true">+IF(OFFSET('Water Data'!$I$28,0,10*ROW('Water Data'!I128))="","",OFFSET('Water Data'!$I$28,0,10*ROW('Water Data'!I128)))</f>
        <v/>
      </c>
      <c r="CJ134" s="291" t="str">
        <f ca="true">+IF(OFFSET('Water Data'!$I$29,0,10*ROW('Water Data'!I128))="","",OFFSET('Water Data'!$I$29,0,10*ROW('Water Data'!I128)))</f>
        <v/>
      </c>
      <c r="CK134" s="291" t="str">
        <f ca="true">+IF(OFFSET('Sanitation Data'!$D$28,0,10*ROW('Sanitation Data'!D128))="","",OFFSET('Sanitation Data'!$D$28,0,10*ROW('Sanitation Data'!D128)))</f>
        <v/>
      </c>
      <c r="CL134" s="291" t="str">
        <f ca="true">+IF(OFFSET('Sanitation Data'!$D$29,0,10*ROW('Sanitation Data'!D128))="","",OFFSET('Sanitation Data'!$D$29,0,10*ROW('Sanitation Data'!D128)))</f>
        <v/>
      </c>
      <c r="CM134" s="291" t="str">
        <f ca="true">+IF(OFFSET('Sanitation Data'!$D$30,0,10*ROW('Sanitation Data'!D128))="","",OFFSET('Sanitation Data'!$D$30,0,10*ROW('Sanitation Data'!D128)))</f>
        <v/>
      </c>
      <c r="CN134" s="291" t="str">
        <f ca="true">+IF(OFFSET('Sanitation Data'!$D$31,0,10*ROW('Sanitation Data'!D128))="","",OFFSET('Sanitation Data'!$D$31,0,10*ROW('Sanitation Data'!D128)))</f>
        <v/>
      </c>
      <c r="CO134" s="291" t="str">
        <f ca="true">+IF(OFFSET('Sanitation Data'!$D$32,0,10*ROW('Sanitation Data'!D128))="","",OFFSET('Sanitation Data'!$D$32,0,10*ROW('Sanitation Data'!D128)))</f>
        <v/>
      </c>
      <c r="CP134" s="291" t="str">
        <f ca="true">+IF(OFFSET('Sanitation Data'!$E$28,0,10*ROW('Sanitation Data'!E128))="","",OFFSET('Sanitation Data'!$E$28,0,10*ROW('Sanitation Data'!E128)))</f>
        <v/>
      </c>
      <c r="CQ134" s="291" t="str">
        <f ca="true">+IF(OFFSET('Sanitation Data'!$E$29,0,10*ROW('Sanitation Data'!E128))="","",OFFSET('Sanitation Data'!$E$29,0,10*ROW('Sanitation Data'!E128)))</f>
        <v/>
      </c>
      <c r="CR134" s="291" t="str">
        <f ca="true">+IF(OFFSET('Sanitation Data'!$E$30,0,10*ROW('Sanitation Data'!E128))="","",OFFSET('Sanitation Data'!$E$30,0,10*ROW('Sanitation Data'!E128)))</f>
        <v/>
      </c>
      <c r="CS134" s="291" t="str">
        <f ca="true">+IF(OFFSET('Sanitation Data'!$E$31,0,10*ROW('Sanitation Data'!E128))="","",OFFSET('Sanitation Data'!$E$31,0,10*ROW('Sanitation Data'!E128)))</f>
        <v/>
      </c>
      <c r="CT134" s="291" t="str">
        <f ca="true">+IF(OFFSET('Sanitation Data'!$E$32,0,10*ROW('Sanitation Data'!E128))="","",OFFSET('Sanitation Data'!$E$32,0,10*ROW('Sanitation Data'!E128)))</f>
        <v/>
      </c>
      <c r="CU134" s="291" t="str">
        <f ca="true">+IF(OFFSET('Sanitation Data'!$F$28,0,10*ROW('Sanitation Data'!F128))="","",OFFSET('Sanitation Data'!$F$28,0,10*ROW('Sanitation Data'!F128)))</f>
        <v/>
      </c>
      <c r="CV134" s="291" t="str">
        <f ca="true">+IF(OFFSET('Sanitation Data'!$F$29,0,10*ROW('Sanitation Data'!F128))="","",OFFSET('Sanitation Data'!$F$29,0,10*ROW('Sanitation Data'!F128)))</f>
        <v/>
      </c>
      <c r="CW134" s="291" t="str">
        <f ca="true">+IF(OFFSET('Sanitation Data'!$F$30,0,10*ROW('Sanitation Data'!F128))="","",OFFSET('Sanitation Data'!$F$30,0,10*ROW('Sanitation Data'!F128)))</f>
        <v/>
      </c>
      <c r="CX134" s="291" t="str">
        <f ca="true">+IF(OFFSET('Sanitation Data'!$F$31,0,10*ROW('Sanitation Data'!F128))="","",OFFSET('Sanitation Data'!$F$31,0,10*ROW('Sanitation Data'!F128)))</f>
        <v/>
      </c>
      <c r="CY134" s="291" t="str">
        <f ca="true">+IF(OFFSET('Sanitation Data'!$F$32,0,10*ROW('Sanitation Data'!F128))="","",OFFSET('Sanitation Data'!$F$32,0,10*ROW('Sanitation Data'!F128)))</f>
        <v/>
      </c>
      <c r="CZ134" s="291" t="str">
        <f ca="true">+IF(OFFSET('Sanitation Data'!$G$28,0,10*ROW('Sanitation Data'!G128))="","",OFFSET('Sanitation Data'!$G$28,0,10*ROW('Sanitation Data'!G128)))</f>
        <v/>
      </c>
      <c r="DA134" s="291" t="str">
        <f ca="true">+IF(OFFSET('Sanitation Data'!$G$29,0,10*ROW('Sanitation Data'!G128))="","",OFFSET('Sanitation Data'!$G$29,0,10*ROW('Sanitation Data'!G128)))</f>
        <v/>
      </c>
      <c r="DB134" s="291" t="str">
        <f ca="true">+IF(OFFSET('Sanitation Data'!$G$30,0,10*ROW('Sanitation Data'!G128))="","",OFFSET('Sanitation Data'!$G$30,0,10*ROW('Sanitation Data'!G128)))</f>
        <v/>
      </c>
      <c r="DC134" s="291" t="str">
        <f ca="true">+IF(OFFSET('Sanitation Data'!$G$31,0,10*ROW('Sanitation Data'!G128))="","",OFFSET('Sanitation Data'!$G$31,0,10*ROW('Sanitation Data'!G128)))</f>
        <v/>
      </c>
      <c r="DD134" s="291" t="str">
        <f ca="true">+IF(OFFSET('Sanitation Data'!$G$32,0,10*ROW('Sanitation Data'!G128))="","",OFFSET('Sanitation Data'!$G$32,0,10*ROW('Sanitation Data'!G128)))</f>
        <v/>
      </c>
      <c r="DE134" s="291" t="str">
        <f ca="true">+IF(OFFSET('Sanitation Data'!$H$28,0,10*ROW('Sanitation Data'!H128))="","",OFFSET('Sanitation Data'!$H$28,0,10*ROW('Sanitation Data'!H128)))</f>
        <v/>
      </c>
      <c r="DF134" s="291" t="str">
        <f ca="true">+IF(OFFSET('Sanitation Data'!$H$29,0,10*ROW('Sanitation Data'!H128))="","",OFFSET('Sanitation Data'!$H$29,0,10*ROW('Sanitation Data'!H128)))</f>
        <v/>
      </c>
      <c r="DG134" s="291" t="str">
        <f ca="true">+IF(OFFSET('Sanitation Data'!$H$30,0,10*ROW('Sanitation Data'!H128))="","",OFFSET('Sanitation Data'!$H$30,0,10*ROW('Sanitation Data'!H128)))</f>
        <v/>
      </c>
      <c r="DH134" s="291" t="str">
        <f ca="true">+IF(OFFSET('Sanitation Data'!$H$31,0,10*ROW('Sanitation Data'!H128))="","",OFFSET('Sanitation Data'!$H$31,0,10*ROW('Sanitation Data'!H128)))</f>
        <v/>
      </c>
      <c r="DI134" s="291" t="str">
        <f ca="true">+IF(OFFSET('Sanitation Data'!$H$32,0,10*ROW('Sanitation Data'!H128))="","",OFFSET('Sanitation Data'!$H$32,0,10*ROW('Sanitation Data'!H128)))</f>
        <v/>
      </c>
      <c r="DJ134" s="291" t="str">
        <f ca="true">+IF(OFFSET('Sanitation Data'!$I$28,0,10*ROW('Sanitation Data'!I128))="","",OFFSET('Sanitation Data'!$I$28,0,10*ROW('Sanitation Data'!I128)))</f>
        <v/>
      </c>
      <c r="DK134" s="291" t="str">
        <f ca="true">+IF(OFFSET('Sanitation Data'!$I$29,0,10*ROW('Sanitation Data'!I128))="","",OFFSET('Sanitation Data'!$I$29,0,10*ROW('Sanitation Data'!I128)))</f>
        <v/>
      </c>
      <c r="DL134" s="291" t="str">
        <f ca="true">+IF(OFFSET('Sanitation Data'!$I$30,0,10*ROW('Sanitation Data'!I128))="","",OFFSET('Sanitation Data'!$I$30,0,10*ROW('Sanitation Data'!I128)))</f>
        <v/>
      </c>
      <c r="DM134" s="291" t="str">
        <f ca="true">+IF(OFFSET('Sanitation Data'!$I$31,0,10*ROW('Sanitation Data'!I128))="","",OFFSET('Sanitation Data'!$I$31,0,10*ROW('Sanitation Data'!I128)))</f>
        <v/>
      </c>
      <c r="DN134" s="291" t="str">
        <f ca="true">+IF(OFFSET('Sanitation Data'!$I$32,0,10*ROW('Sanitation Data'!I128))="","",OFFSET('Sanitation Data'!$I$32,0,10*ROW('Sanitation Data'!I128)))</f>
        <v/>
      </c>
      <c r="DO134" s="291" t="str">
        <f ca="true">+IF(OFFSET('Hygiene Data'!$D$11,0,10*ROW('Hygiene Data'!D128))="","",OFFSET('Hygiene Data'!$D$11,0,10*ROW('Hygiene Data'!D128)))</f>
        <v/>
      </c>
      <c r="DP134" s="291" t="str">
        <f ca="true">+IF(OFFSET('Hygiene Data'!$D$12,0,10*ROW('Hygiene Data'!D128))="","",OFFSET('Hygiene Data'!$D$12,0,10*ROW('Hygiene Data'!D128)))</f>
        <v/>
      </c>
      <c r="DQ134" s="291" t="str">
        <f ca="true">+IF(OFFSET('Hygiene Data'!$D$13,0,10*ROW('Hygiene Data'!D128))="","",OFFSET('Hygiene Data'!$D$13,0,10*ROW('Hygiene Data'!D128)))</f>
        <v/>
      </c>
      <c r="DR134" s="291" t="str">
        <f ca="true">+IF(OFFSET('Hygiene Data'!$E$11,0,10*ROW('Hygiene Data'!E128))="","",OFFSET('Hygiene Data'!$E$11,0,10*ROW('Hygiene Data'!E128)))</f>
        <v/>
      </c>
      <c r="DS134" s="291" t="str">
        <f ca="true">+IF(OFFSET('Hygiene Data'!$E$12,0,10*ROW('Hygiene Data'!E128))="","",OFFSET('Hygiene Data'!$E$12,0,10*ROW('Hygiene Data'!E128)))</f>
        <v/>
      </c>
      <c r="DT134" s="291" t="str">
        <f ca="true">+IF(OFFSET('Hygiene Data'!$E$13,0,10*ROW('Hygiene Data'!E128))="","",OFFSET('Hygiene Data'!$E$13,0,10*ROW('Hygiene Data'!E128)))</f>
        <v/>
      </c>
      <c r="DU134" s="291" t="str">
        <f ca="true">+IF(OFFSET('Hygiene Data'!$F$11,0,10*ROW('Hygiene Data'!F128))="","",OFFSET('Hygiene Data'!$F$11,0,10*ROW('Hygiene Data'!F128)))</f>
        <v/>
      </c>
      <c r="DV134" s="291" t="str">
        <f ca="true">+IF(OFFSET('Hygiene Data'!$F$12,0,10*ROW('Hygiene Data'!F128))="","",OFFSET('Hygiene Data'!$F$12,0,10*ROW('Hygiene Data'!F128)))</f>
        <v/>
      </c>
      <c r="DW134" s="291" t="str">
        <f ca="true">+IF(OFFSET('Hygiene Data'!$F$13,0,10*ROW('Hygiene Data'!F128))="","",OFFSET('Hygiene Data'!$F$13,0,10*ROW('Hygiene Data'!F128)))</f>
        <v/>
      </c>
      <c r="DX134" s="291" t="str">
        <f ca="true">+IF(OFFSET('Hygiene Data'!$G$11,0,10*ROW('Hygiene Data'!G128))="","",OFFSET('Hygiene Data'!$G$11,0,10*ROW('Hygiene Data'!G128)))</f>
        <v/>
      </c>
      <c r="DY134" s="291" t="str">
        <f ca="true">+IF(OFFSET('Hygiene Data'!$G$12,0,10*ROW('Hygiene Data'!G128))="","",OFFSET('Hygiene Data'!$G$12,0,10*ROW('Hygiene Data'!G128)))</f>
        <v/>
      </c>
      <c r="DZ134" s="291" t="str">
        <f ca="true">+IF(OFFSET('Hygiene Data'!$G$13,0,10*ROW('Hygiene Data'!G128))="","",OFFSET('Hygiene Data'!$G$13,0,10*ROW('Hygiene Data'!G128)))</f>
        <v/>
      </c>
      <c r="EA134" s="291" t="str">
        <f ca="true">+IF(OFFSET('Hygiene Data'!$H$11,0,10*ROW('Hygiene Data'!H128))="","",OFFSET('Hygiene Data'!$H$11,0,10*ROW('Hygiene Data'!H128)))</f>
        <v/>
      </c>
      <c r="EB134" s="291" t="str">
        <f ca="true">+IF(OFFSET('Hygiene Data'!$H$12,0,10*ROW('Hygiene Data'!H128))="","",OFFSET('Hygiene Data'!$H$12,0,10*ROW('Hygiene Data'!H128)))</f>
        <v/>
      </c>
      <c r="EC134" s="291" t="str">
        <f ca="true">+IF(OFFSET('Hygiene Data'!$H$13,0,10*ROW('Hygiene Data'!H128))="","",OFFSET('Hygiene Data'!$H$13,0,10*ROW('Hygiene Data'!H128)))</f>
        <v/>
      </c>
      <c r="ED134" s="291" t="str">
        <f ca="true">+IF(OFFSET('Hygiene Data'!$I$11,0,10*ROW('Hygiene Data'!I128))="","",OFFSET('Hygiene Data'!$I$11,0,10*ROW('Hygiene Data'!I128)))</f>
        <v/>
      </c>
      <c r="EE134" s="291" t="str">
        <f ca="true">+IF(OFFSET('Hygiene Data'!$I$12,0,10*ROW('Hygiene Data'!I128))="","",OFFSET('Hygiene Data'!$I$12,0,10*ROW('Hygiene Data'!I128)))</f>
        <v/>
      </c>
      <c r="EF134" s="291"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7"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91"/>
      <c r="BS135" s="291" t="str">
        <f ca="true">+IF(OFFSET('Water Data'!$D$27,0,10*ROW('Water Data'!D129))="","",OFFSET('Water Data'!$D$27,0,10*ROW('Water Data'!D129)))</f>
        <v/>
      </c>
      <c r="BT135" s="291" t="str">
        <f ca="true">+IF(OFFSET('Water Data'!$D$28,0,10*ROW('Water Data'!D129))="","",OFFSET('Water Data'!$D$28,0,10*ROW('Water Data'!D129)))</f>
        <v/>
      </c>
      <c r="BU135" s="291" t="str">
        <f ca="true">+IF(OFFSET('Water Data'!$D$29,0,10*ROW('Water Data'!D129))="","",OFFSET('Water Data'!$D$29,0,10*ROW('Water Data'!D129)))</f>
        <v/>
      </c>
      <c r="BV135" s="291" t="str">
        <f ca="true">+IF(OFFSET('Water Data'!$E$27,0,10*ROW('Water Data'!E129))="","",OFFSET('Water Data'!$E$27,0,10*ROW('Water Data'!E129)))</f>
        <v/>
      </c>
      <c r="BW135" s="291" t="str">
        <f ca="true">+IF(OFFSET('Water Data'!$E$28,0,10*ROW('Water Data'!E129))="","",OFFSET('Water Data'!$E$28,0,10*ROW('Water Data'!E129)))</f>
        <v/>
      </c>
      <c r="BX135" s="291" t="str">
        <f ca="true">+IF(OFFSET('Water Data'!$E$29,0,10*ROW('Water Data'!E129))="","",OFFSET('Water Data'!$E$29,0,10*ROW('Water Data'!E129)))</f>
        <v/>
      </c>
      <c r="BY135" s="291" t="str">
        <f ca="true">+IF(OFFSET('Water Data'!$F$27,0,10*ROW('Water Data'!F129))="","",OFFSET('Water Data'!$F$27,0,10*ROW('Water Data'!F129)))</f>
        <v/>
      </c>
      <c r="BZ135" s="291" t="str">
        <f ca="true">+IF(OFFSET('Water Data'!$F$28,0,10*ROW('Water Data'!F129))="","",OFFSET('Water Data'!$F$28,0,10*ROW('Water Data'!F129)))</f>
        <v/>
      </c>
      <c r="CA135" s="291" t="str">
        <f ca="true">+IF(OFFSET('Water Data'!$F$29,0,10*ROW('Water Data'!F129))="","",OFFSET('Water Data'!$F$29,0,10*ROW('Water Data'!F129)))</f>
        <v/>
      </c>
      <c r="CB135" s="291" t="str">
        <f ca="true">+IF(OFFSET('Water Data'!$G$27,0,10*ROW('Water Data'!G129))="","",OFFSET('Water Data'!$G$27,0,10*ROW('Water Data'!G129)))</f>
        <v/>
      </c>
      <c r="CC135" s="291" t="str">
        <f ca="true">+IF(OFFSET('Water Data'!$G$28,0,10*ROW('Water Data'!G129))="","",OFFSET('Water Data'!$G$28,0,10*ROW('Water Data'!G129)))</f>
        <v/>
      </c>
      <c r="CD135" s="291" t="str">
        <f ca="true">+IF(OFFSET('Water Data'!$G$29,0,10*ROW('Water Data'!G129))="","",OFFSET('Water Data'!$G$29,0,10*ROW('Water Data'!G129)))</f>
        <v/>
      </c>
      <c r="CE135" s="291" t="str">
        <f ca="true">+IF(OFFSET('Water Data'!$H$27,0,10*ROW('Water Data'!H129))="","",OFFSET('Water Data'!$H$27,0,10*ROW('Water Data'!H129)))</f>
        <v/>
      </c>
      <c r="CF135" s="291" t="str">
        <f ca="true">+IF(OFFSET('Water Data'!$H$28,0,10*ROW('Water Data'!H129))="","",OFFSET('Water Data'!$H$28,0,10*ROW('Water Data'!H129)))</f>
        <v/>
      </c>
      <c r="CG135" s="291" t="str">
        <f ca="true">+IF(OFFSET('Water Data'!$H$29,0,10*ROW('Water Data'!H129))="","",OFFSET('Water Data'!$H$29,0,10*ROW('Water Data'!H129)))</f>
        <v/>
      </c>
      <c r="CH135" s="291" t="str">
        <f ca="true">+IF(OFFSET('Water Data'!$I$27,0,10*ROW('Water Data'!I129))="","",OFFSET('Water Data'!$I$27,0,10*ROW('Water Data'!I129)))</f>
        <v/>
      </c>
      <c r="CI135" s="291" t="str">
        <f ca="true">+IF(OFFSET('Water Data'!$I$28,0,10*ROW('Water Data'!I129))="","",OFFSET('Water Data'!$I$28,0,10*ROW('Water Data'!I129)))</f>
        <v/>
      </c>
      <c r="CJ135" s="291" t="str">
        <f ca="true">+IF(OFFSET('Water Data'!$I$29,0,10*ROW('Water Data'!I129))="","",OFFSET('Water Data'!$I$29,0,10*ROW('Water Data'!I129)))</f>
        <v/>
      </c>
      <c r="CK135" s="291" t="str">
        <f ca="true">+IF(OFFSET('Sanitation Data'!$D$28,0,10*ROW('Sanitation Data'!D129))="","",OFFSET('Sanitation Data'!$D$28,0,10*ROW('Sanitation Data'!D129)))</f>
        <v/>
      </c>
      <c r="CL135" s="291" t="str">
        <f ca="true">+IF(OFFSET('Sanitation Data'!$D$29,0,10*ROW('Sanitation Data'!D129))="","",OFFSET('Sanitation Data'!$D$29,0,10*ROW('Sanitation Data'!D129)))</f>
        <v/>
      </c>
      <c r="CM135" s="291" t="str">
        <f ca="true">+IF(OFFSET('Sanitation Data'!$D$30,0,10*ROW('Sanitation Data'!D129))="","",OFFSET('Sanitation Data'!$D$30,0,10*ROW('Sanitation Data'!D129)))</f>
        <v/>
      </c>
      <c r="CN135" s="291" t="str">
        <f ca="true">+IF(OFFSET('Sanitation Data'!$D$31,0,10*ROW('Sanitation Data'!D129))="","",OFFSET('Sanitation Data'!$D$31,0,10*ROW('Sanitation Data'!D129)))</f>
        <v/>
      </c>
      <c r="CO135" s="291" t="str">
        <f ca="true">+IF(OFFSET('Sanitation Data'!$D$32,0,10*ROW('Sanitation Data'!D129))="","",OFFSET('Sanitation Data'!$D$32,0,10*ROW('Sanitation Data'!D129)))</f>
        <v/>
      </c>
      <c r="CP135" s="291" t="str">
        <f ca="true">+IF(OFFSET('Sanitation Data'!$E$28,0,10*ROW('Sanitation Data'!E129))="","",OFFSET('Sanitation Data'!$E$28,0,10*ROW('Sanitation Data'!E129)))</f>
        <v/>
      </c>
      <c r="CQ135" s="291" t="str">
        <f ca="true">+IF(OFFSET('Sanitation Data'!$E$29,0,10*ROW('Sanitation Data'!E129))="","",OFFSET('Sanitation Data'!$E$29,0,10*ROW('Sanitation Data'!E129)))</f>
        <v/>
      </c>
      <c r="CR135" s="291" t="str">
        <f ca="true">+IF(OFFSET('Sanitation Data'!$E$30,0,10*ROW('Sanitation Data'!E129))="","",OFFSET('Sanitation Data'!$E$30,0,10*ROW('Sanitation Data'!E129)))</f>
        <v/>
      </c>
      <c r="CS135" s="291" t="str">
        <f ca="true">+IF(OFFSET('Sanitation Data'!$E$31,0,10*ROW('Sanitation Data'!E129))="","",OFFSET('Sanitation Data'!$E$31,0,10*ROW('Sanitation Data'!E129)))</f>
        <v/>
      </c>
      <c r="CT135" s="291" t="str">
        <f ca="true">+IF(OFFSET('Sanitation Data'!$E$32,0,10*ROW('Sanitation Data'!E129))="","",OFFSET('Sanitation Data'!$E$32,0,10*ROW('Sanitation Data'!E129)))</f>
        <v/>
      </c>
      <c r="CU135" s="291" t="str">
        <f ca="true">+IF(OFFSET('Sanitation Data'!$F$28,0,10*ROW('Sanitation Data'!F129))="","",OFFSET('Sanitation Data'!$F$28,0,10*ROW('Sanitation Data'!F129)))</f>
        <v/>
      </c>
      <c r="CV135" s="291" t="str">
        <f ca="true">+IF(OFFSET('Sanitation Data'!$F$29,0,10*ROW('Sanitation Data'!F129))="","",OFFSET('Sanitation Data'!$F$29,0,10*ROW('Sanitation Data'!F129)))</f>
        <v/>
      </c>
      <c r="CW135" s="291" t="str">
        <f ca="true">+IF(OFFSET('Sanitation Data'!$F$30,0,10*ROW('Sanitation Data'!F129))="","",OFFSET('Sanitation Data'!$F$30,0,10*ROW('Sanitation Data'!F129)))</f>
        <v/>
      </c>
      <c r="CX135" s="291" t="str">
        <f ca="true">+IF(OFFSET('Sanitation Data'!$F$31,0,10*ROW('Sanitation Data'!F129))="","",OFFSET('Sanitation Data'!$F$31,0,10*ROW('Sanitation Data'!F129)))</f>
        <v/>
      </c>
      <c r="CY135" s="291" t="str">
        <f ca="true">+IF(OFFSET('Sanitation Data'!$F$32,0,10*ROW('Sanitation Data'!F129))="","",OFFSET('Sanitation Data'!$F$32,0,10*ROW('Sanitation Data'!F129)))</f>
        <v/>
      </c>
      <c r="CZ135" s="291" t="str">
        <f ca="true">+IF(OFFSET('Sanitation Data'!$G$28,0,10*ROW('Sanitation Data'!G129))="","",OFFSET('Sanitation Data'!$G$28,0,10*ROW('Sanitation Data'!G129)))</f>
        <v/>
      </c>
      <c r="DA135" s="291" t="str">
        <f ca="true">+IF(OFFSET('Sanitation Data'!$G$29,0,10*ROW('Sanitation Data'!G129))="","",OFFSET('Sanitation Data'!$G$29,0,10*ROW('Sanitation Data'!G129)))</f>
        <v/>
      </c>
      <c r="DB135" s="291" t="str">
        <f ca="true">+IF(OFFSET('Sanitation Data'!$G$30,0,10*ROW('Sanitation Data'!G129))="","",OFFSET('Sanitation Data'!$G$30,0,10*ROW('Sanitation Data'!G129)))</f>
        <v/>
      </c>
      <c r="DC135" s="291" t="str">
        <f ca="true">+IF(OFFSET('Sanitation Data'!$G$31,0,10*ROW('Sanitation Data'!G129))="","",OFFSET('Sanitation Data'!$G$31,0,10*ROW('Sanitation Data'!G129)))</f>
        <v/>
      </c>
      <c r="DD135" s="291" t="str">
        <f ca="true">+IF(OFFSET('Sanitation Data'!$G$32,0,10*ROW('Sanitation Data'!G129))="","",OFFSET('Sanitation Data'!$G$32,0,10*ROW('Sanitation Data'!G129)))</f>
        <v/>
      </c>
      <c r="DE135" s="291" t="str">
        <f ca="true">+IF(OFFSET('Sanitation Data'!$H$28,0,10*ROW('Sanitation Data'!H129))="","",OFFSET('Sanitation Data'!$H$28,0,10*ROW('Sanitation Data'!H129)))</f>
        <v/>
      </c>
      <c r="DF135" s="291" t="str">
        <f ca="true">+IF(OFFSET('Sanitation Data'!$H$29,0,10*ROW('Sanitation Data'!H129))="","",OFFSET('Sanitation Data'!$H$29,0,10*ROW('Sanitation Data'!H129)))</f>
        <v/>
      </c>
      <c r="DG135" s="291" t="str">
        <f ca="true">+IF(OFFSET('Sanitation Data'!$H$30,0,10*ROW('Sanitation Data'!H129))="","",OFFSET('Sanitation Data'!$H$30,0,10*ROW('Sanitation Data'!H129)))</f>
        <v/>
      </c>
      <c r="DH135" s="291" t="str">
        <f ca="true">+IF(OFFSET('Sanitation Data'!$H$31,0,10*ROW('Sanitation Data'!H129))="","",OFFSET('Sanitation Data'!$H$31,0,10*ROW('Sanitation Data'!H129)))</f>
        <v/>
      </c>
      <c r="DI135" s="291" t="str">
        <f ca="true">+IF(OFFSET('Sanitation Data'!$H$32,0,10*ROW('Sanitation Data'!H129))="","",OFFSET('Sanitation Data'!$H$32,0,10*ROW('Sanitation Data'!H129)))</f>
        <v/>
      </c>
      <c r="DJ135" s="291" t="str">
        <f ca="true">+IF(OFFSET('Sanitation Data'!$I$28,0,10*ROW('Sanitation Data'!I129))="","",OFFSET('Sanitation Data'!$I$28,0,10*ROW('Sanitation Data'!I129)))</f>
        <v/>
      </c>
      <c r="DK135" s="291" t="str">
        <f ca="true">+IF(OFFSET('Sanitation Data'!$I$29,0,10*ROW('Sanitation Data'!I129))="","",OFFSET('Sanitation Data'!$I$29,0,10*ROW('Sanitation Data'!I129)))</f>
        <v/>
      </c>
      <c r="DL135" s="291" t="str">
        <f ca="true">+IF(OFFSET('Sanitation Data'!$I$30,0,10*ROW('Sanitation Data'!I129))="","",OFFSET('Sanitation Data'!$I$30,0,10*ROW('Sanitation Data'!I129)))</f>
        <v/>
      </c>
      <c r="DM135" s="291" t="str">
        <f ca="true">+IF(OFFSET('Sanitation Data'!$I$31,0,10*ROW('Sanitation Data'!I129))="","",OFFSET('Sanitation Data'!$I$31,0,10*ROW('Sanitation Data'!I129)))</f>
        <v/>
      </c>
      <c r="DN135" s="291" t="str">
        <f ca="true">+IF(OFFSET('Sanitation Data'!$I$32,0,10*ROW('Sanitation Data'!I129))="","",OFFSET('Sanitation Data'!$I$32,0,10*ROW('Sanitation Data'!I129)))</f>
        <v/>
      </c>
      <c r="DO135" s="291" t="str">
        <f ca="true">+IF(OFFSET('Hygiene Data'!$D$11,0,10*ROW('Hygiene Data'!D129))="","",OFFSET('Hygiene Data'!$D$11,0,10*ROW('Hygiene Data'!D129)))</f>
        <v/>
      </c>
      <c r="DP135" s="291" t="str">
        <f ca="true">+IF(OFFSET('Hygiene Data'!$D$12,0,10*ROW('Hygiene Data'!D129))="","",OFFSET('Hygiene Data'!$D$12,0,10*ROW('Hygiene Data'!D129)))</f>
        <v/>
      </c>
      <c r="DQ135" s="291" t="str">
        <f ca="true">+IF(OFFSET('Hygiene Data'!$D$13,0,10*ROW('Hygiene Data'!D129))="","",OFFSET('Hygiene Data'!$D$13,0,10*ROW('Hygiene Data'!D129)))</f>
        <v/>
      </c>
      <c r="DR135" s="291" t="str">
        <f ca="true">+IF(OFFSET('Hygiene Data'!$E$11,0,10*ROW('Hygiene Data'!E129))="","",OFFSET('Hygiene Data'!$E$11,0,10*ROW('Hygiene Data'!E129)))</f>
        <v/>
      </c>
      <c r="DS135" s="291" t="str">
        <f ca="true">+IF(OFFSET('Hygiene Data'!$E$12,0,10*ROW('Hygiene Data'!E129))="","",OFFSET('Hygiene Data'!$E$12,0,10*ROW('Hygiene Data'!E129)))</f>
        <v/>
      </c>
      <c r="DT135" s="291" t="str">
        <f ca="true">+IF(OFFSET('Hygiene Data'!$E$13,0,10*ROW('Hygiene Data'!E129))="","",OFFSET('Hygiene Data'!$E$13,0,10*ROW('Hygiene Data'!E129)))</f>
        <v/>
      </c>
      <c r="DU135" s="291" t="str">
        <f ca="true">+IF(OFFSET('Hygiene Data'!$F$11,0,10*ROW('Hygiene Data'!F129))="","",OFFSET('Hygiene Data'!$F$11,0,10*ROW('Hygiene Data'!F129)))</f>
        <v/>
      </c>
      <c r="DV135" s="291" t="str">
        <f ca="true">+IF(OFFSET('Hygiene Data'!$F$12,0,10*ROW('Hygiene Data'!F129))="","",OFFSET('Hygiene Data'!$F$12,0,10*ROW('Hygiene Data'!F129)))</f>
        <v/>
      </c>
      <c r="DW135" s="291" t="str">
        <f ca="true">+IF(OFFSET('Hygiene Data'!$F$13,0,10*ROW('Hygiene Data'!F129))="","",OFFSET('Hygiene Data'!$F$13,0,10*ROW('Hygiene Data'!F129)))</f>
        <v/>
      </c>
      <c r="DX135" s="291" t="str">
        <f ca="true">+IF(OFFSET('Hygiene Data'!$G$11,0,10*ROW('Hygiene Data'!G129))="","",OFFSET('Hygiene Data'!$G$11,0,10*ROW('Hygiene Data'!G129)))</f>
        <v/>
      </c>
      <c r="DY135" s="291" t="str">
        <f ca="true">+IF(OFFSET('Hygiene Data'!$G$12,0,10*ROW('Hygiene Data'!G129))="","",OFFSET('Hygiene Data'!$G$12,0,10*ROW('Hygiene Data'!G129)))</f>
        <v/>
      </c>
      <c r="DZ135" s="291" t="str">
        <f ca="true">+IF(OFFSET('Hygiene Data'!$G$13,0,10*ROW('Hygiene Data'!G129))="","",OFFSET('Hygiene Data'!$G$13,0,10*ROW('Hygiene Data'!G129)))</f>
        <v/>
      </c>
      <c r="EA135" s="291" t="str">
        <f ca="true">+IF(OFFSET('Hygiene Data'!$H$11,0,10*ROW('Hygiene Data'!H129))="","",OFFSET('Hygiene Data'!$H$11,0,10*ROW('Hygiene Data'!H129)))</f>
        <v/>
      </c>
      <c r="EB135" s="291" t="str">
        <f ca="true">+IF(OFFSET('Hygiene Data'!$H$12,0,10*ROW('Hygiene Data'!H129))="","",OFFSET('Hygiene Data'!$H$12,0,10*ROW('Hygiene Data'!H129)))</f>
        <v/>
      </c>
      <c r="EC135" s="291" t="str">
        <f ca="true">+IF(OFFSET('Hygiene Data'!$H$13,0,10*ROW('Hygiene Data'!H129))="","",OFFSET('Hygiene Data'!$H$13,0,10*ROW('Hygiene Data'!H129)))</f>
        <v/>
      </c>
      <c r="ED135" s="291" t="str">
        <f ca="true">+IF(OFFSET('Hygiene Data'!$I$11,0,10*ROW('Hygiene Data'!I129))="","",OFFSET('Hygiene Data'!$I$11,0,10*ROW('Hygiene Data'!I129)))</f>
        <v/>
      </c>
      <c r="EE135" s="291" t="str">
        <f ca="true">+IF(OFFSET('Hygiene Data'!$I$12,0,10*ROW('Hygiene Data'!I129))="","",OFFSET('Hygiene Data'!$I$12,0,10*ROW('Hygiene Data'!I129)))</f>
        <v/>
      </c>
      <c r="EF135" s="291"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7"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91"/>
      <c r="BS136" s="291" t="str">
        <f ca="true">+IF(OFFSET('Water Data'!$D$27,0,10*ROW('Water Data'!D130))="","",OFFSET('Water Data'!$D$27,0,10*ROW('Water Data'!D130)))</f>
        <v/>
      </c>
      <c r="BT136" s="291" t="str">
        <f ca="true">+IF(OFFSET('Water Data'!$D$28,0,10*ROW('Water Data'!D130))="","",OFFSET('Water Data'!$D$28,0,10*ROW('Water Data'!D130)))</f>
        <v/>
      </c>
      <c r="BU136" s="291" t="str">
        <f ca="true">+IF(OFFSET('Water Data'!$D$29,0,10*ROW('Water Data'!D130))="","",OFFSET('Water Data'!$D$29,0,10*ROW('Water Data'!D130)))</f>
        <v/>
      </c>
      <c r="BV136" s="291" t="str">
        <f ca="true">+IF(OFFSET('Water Data'!$E$27,0,10*ROW('Water Data'!E130))="","",OFFSET('Water Data'!$E$27,0,10*ROW('Water Data'!E130)))</f>
        <v/>
      </c>
      <c r="BW136" s="291" t="str">
        <f ca="true">+IF(OFFSET('Water Data'!$E$28,0,10*ROW('Water Data'!E130))="","",OFFSET('Water Data'!$E$28,0,10*ROW('Water Data'!E130)))</f>
        <v/>
      </c>
      <c r="BX136" s="291" t="str">
        <f ca="true">+IF(OFFSET('Water Data'!$E$29,0,10*ROW('Water Data'!E130))="","",OFFSET('Water Data'!$E$29,0,10*ROW('Water Data'!E130)))</f>
        <v/>
      </c>
      <c r="BY136" s="291" t="str">
        <f ca="true">+IF(OFFSET('Water Data'!$F$27,0,10*ROW('Water Data'!F130))="","",OFFSET('Water Data'!$F$27,0,10*ROW('Water Data'!F130)))</f>
        <v/>
      </c>
      <c r="BZ136" s="291" t="str">
        <f ca="true">+IF(OFFSET('Water Data'!$F$28,0,10*ROW('Water Data'!F130))="","",OFFSET('Water Data'!$F$28,0,10*ROW('Water Data'!F130)))</f>
        <v/>
      </c>
      <c r="CA136" s="291" t="str">
        <f ca="true">+IF(OFFSET('Water Data'!$F$29,0,10*ROW('Water Data'!F130))="","",OFFSET('Water Data'!$F$29,0,10*ROW('Water Data'!F130)))</f>
        <v/>
      </c>
      <c r="CB136" s="291" t="str">
        <f ca="true">+IF(OFFSET('Water Data'!$G$27,0,10*ROW('Water Data'!G130))="","",OFFSET('Water Data'!$G$27,0,10*ROW('Water Data'!G130)))</f>
        <v/>
      </c>
      <c r="CC136" s="291" t="str">
        <f ca="true">+IF(OFFSET('Water Data'!$G$28,0,10*ROW('Water Data'!G130))="","",OFFSET('Water Data'!$G$28,0,10*ROW('Water Data'!G130)))</f>
        <v/>
      </c>
      <c r="CD136" s="291" t="str">
        <f ca="true">+IF(OFFSET('Water Data'!$G$29,0,10*ROW('Water Data'!G130))="","",OFFSET('Water Data'!$G$29,0,10*ROW('Water Data'!G130)))</f>
        <v/>
      </c>
      <c r="CE136" s="291" t="str">
        <f ca="true">+IF(OFFSET('Water Data'!$H$27,0,10*ROW('Water Data'!H130))="","",OFFSET('Water Data'!$H$27,0,10*ROW('Water Data'!H130)))</f>
        <v/>
      </c>
      <c r="CF136" s="291" t="str">
        <f ca="true">+IF(OFFSET('Water Data'!$H$28,0,10*ROW('Water Data'!H130))="","",OFFSET('Water Data'!$H$28,0,10*ROW('Water Data'!H130)))</f>
        <v/>
      </c>
      <c r="CG136" s="291" t="str">
        <f ca="true">+IF(OFFSET('Water Data'!$H$29,0,10*ROW('Water Data'!H130))="","",OFFSET('Water Data'!$H$29,0,10*ROW('Water Data'!H130)))</f>
        <v/>
      </c>
      <c r="CH136" s="291" t="str">
        <f ca="true">+IF(OFFSET('Water Data'!$I$27,0,10*ROW('Water Data'!I130))="","",OFFSET('Water Data'!$I$27,0,10*ROW('Water Data'!I130)))</f>
        <v/>
      </c>
      <c r="CI136" s="291" t="str">
        <f ca="true">+IF(OFFSET('Water Data'!$I$28,0,10*ROW('Water Data'!I130))="","",OFFSET('Water Data'!$I$28,0,10*ROW('Water Data'!I130)))</f>
        <v/>
      </c>
      <c r="CJ136" s="291" t="str">
        <f ca="true">+IF(OFFSET('Water Data'!$I$29,0,10*ROW('Water Data'!I130))="","",OFFSET('Water Data'!$I$29,0,10*ROW('Water Data'!I130)))</f>
        <v/>
      </c>
      <c r="CK136" s="291" t="str">
        <f ca="true">+IF(OFFSET('Sanitation Data'!$D$28,0,10*ROW('Sanitation Data'!D130))="","",OFFSET('Sanitation Data'!$D$28,0,10*ROW('Sanitation Data'!D130)))</f>
        <v/>
      </c>
      <c r="CL136" s="291" t="str">
        <f ca="true">+IF(OFFSET('Sanitation Data'!$D$29,0,10*ROW('Sanitation Data'!D130))="","",OFFSET('Sanitation Data'!$D$29,0,10*ROW('Sanitation Data'!D130)))</f>
        <v/>
      </c>
      <c r="CM136" s="291" t="str">
        <f ca="true">+IF(OFFSET('Sanitation Data'!$D$30,0,10*ROW('Sanitation Data'!D130))="","",OFFSET('Sanitation Data'!$D$30,0,10*ROW('Sanitation Data'!D130)))</f>
        <v/>
      </c>
      <c r="CN136" s="291" t="str">
        <f ca="true">+IF(OFFSET('Sanitation Data'!$D$31,0,10*ROW('Sanitation Data'!D130))="","",OFFSET('Sanitation Data'!$D$31,0,10*ROW('Sanitation Data'!D130)))</f>
        <v/>
      </c>
      <c r="CO136" s="291" t="str">
        <f ca="true">+IF(OFFSET('Sanitation Data'!$D$32,0,10*ROW('Sanitation Data'!D130))="","",OFFSET('Sanitation Data'!$D$32,0,10*ROW('Sanitation Data'!D130)))</f>
        <v/>
      </c>
      <c r="CP136" s="291" t="str">
        <f ca="true">+IF(OFFSET('Sanitation Data'!$E$28,0,10*ROW('Sanitation Data'!E130))="","",OFFSET('Sanitation Data'!$E$28,0,10*ROW('Sanitation Data'!E130)))</f>
        <v/>
      </c>
      <c r="CQ136" s="291" t="str">
        <f ca="true">+IF(OFFSET('Sanitation Data'!$E$29,0,10*ROW('Sanitation Data'!E130))="","",OFFSET('Sanitation Data'!$E$29,0,10*ROW('Sanitation Data'!E130)))</f>
        <v/>
      </c>
      <c r="CR136" s="291" t="str">
        <f ca="true">+IF(OFFSET('Sanitation Data'!$E$30,0,10*ROW('Sanitation Data'!E130))="","",OFFSET('Sanitation Data'!$E$30,0,10*ROW('Sanitation Data'!E130)))</f>
        <v/>
      </c>
      <c r="CS136" s="291" t="str">
        <f ca="true">+IF(OFFSET('Sanitation Data'!$E$31,0,10*ROW('Sanitation Data'!E130))="","",OFFSET('Sanitation Data'!$E$31,0,10*ROW('Sanitation Data'!E130)))</f>
        <v/>
      </c>
      <c r="CT136" s="291" t="str">
        <f ca="true">+IF(OFFSET('Sanitation Data'!$E$32,0,10*ROW('Sanitation Data'!E130))="","",OFFSET('Sanitation Data'!$E$32,0,10*ROW('Sanitation Data'!E130)))</f>
        <v/>
      </c>
      <c r="CU136" s="291" t="str">
        <f ca="true">+IF(OFFSET('Sanitation Data'!$F$28,0,10*ROW('Sanitation Data'!F130))="","",OFFSET('Sanitation Data'!$F$28,0,10*ROW('Sanitation Data'!F130)))</f>
        <v/>
      </c>
      <c r="CV136" s="291" t="str">
        <f ca="true">+IF(OFFSET('Sanitation Data'!$F$29,0,10*ROW('Sanitation Data'!F130))="","",OFFSET('Sanitation Data'!$F$29,0,10*ROW('Sanitation Data'!F130)))</f>
        <v/>
      </c>
      <c r="CW136" s="291" t="str">
        <f ca="true">+IF(OFFSET('Sanitation Data'!$F$30,0,10*ROW('Sanitation Data'!F130))="","",OFFSET('Sanitation Data'!$F$30,0,10*ROW('Sanitation Data'!F130)))</f>
        <v/>
      </c>
      <c r="CX136" s="291" t="str">
        <f ca="true">+IF(OFFSET('Sanitation Data'!$F$31,0,10*ROW('Sanitation Data'!F130))="","",OFFSET('Sanitation Data'!$F$31,0,10*ROW('Sanitation Data'!F130)))</f>
        <v/>
      </c>
      <c r="CY136" s="291" t="str">
        <f ca="true">+IF(OFFSET('Sanitation Data'!$F$32,0,10*ROW('Sanitation Data'!F130))="","",OFFSET('Sanitation Data'!$F$32,0,10*ROW('Sanitation Data'!F130)))</f>
        <v/>
      </c>
      <c r="CZ136" s="291" t="str">
        <f ca="true">+IF(OFFSET('Sanitation Data'!$G$28,0,10*ROW('Sanitation Data'!G130))="","",OFFSET('Sanitation Data'!$G$28,0,10*ROW('Sanitation Data'!G130)))</f>
        <v/>
      </c>
      <c r="DA136" s="291" t="str">
        <f ca="true">+IF(OFFSET('Sanitation Data'!$G$29,0,10*ROW('Sanitation Data'!G130))="","",OFFSET('Sanitation Data'!$G$29,0,10*ROW('Sanitation Data'!G130)))</f>
        <v/>
      </c>
      <c r="DB136" s="291" t="str">
        <f ca="true">+IF(OFFSET('Sanitation Data'!$G$30,0,10*ROW('Sanitation Data'!G130))="","",OFFSET('Sanitation Data'!$G$30,0,10*ROW('Sanitation Data'!G130)))</f>
        <v/>
      </c>
      <c r="DC136" s="291" t="str">
        <f ca="true">+IF(OFFSET('Sanitation Data'!$G$31,0,10*ROW('Sanitation Data'!G130))="","",OFFSET('Sanitation Data'!$G$31,0,10*ROW('Sanitation Data'!G130)))</f>
        <v/>
      </c>
      <c r="DD136" s="291" t="str">
        <f ca="true">+IF(OFFSET('Sanitation Data'!$G$32,0,10*ROW('Sanitation Data'!G130))="","",OFFSET('Sanitation Data'!$G$32,0,10*ROW('Sanitation Data'!G130)))</f>
        <v/>
      </c>
      <c r="DE136" s="291" t="str">
        <f ca="true">+IF(OFFSET('Sanitation Data'!$H$28,0,10*ROW('Sanitation Data'!H130))="","",OFFSET('Sanitation Data'!$H$28,0,10*ROW('Sanitation Data'!H130)))</f>
        <v/>
      </c>
      <c r="DF136" s="291" t="str">
        <f ca="true">+IF(OFFSET('Sanitation Data'!$H$29,0,10*ROW('Sanitation Data'!H130))="","",OFFSET('Sanitation Data'!$H$29,0,10*ROW('Sanitation Data'!H130)))</f>
        <v/>
      </c>
      <c r="DG136" s="291" t="str">
        <f ca="true">+IF(OFFSET('Sanitation Data'!$H$30,0,10*ROW('Sanitation Data'!H130))="","",OFFSET('Sanitation Data'!$H$30,0,10*ROW('Sanitation Data'!H130)))</f>
        <v/>
      </c>
      <c r="DH136" s="291" t="str">
        <f ca="true">+IF(OFFSET('Sanitation Data'!$H$31,0,10*ROW('Sanitation Data'!H130))="","",OFFSET('Sanitation Data'!$H$31,0,10*ROW('Sanitation Data'!H130)))</f>
        <v/>
      </c>
      <c r="DI136" s="291" t="str">
        <f ca="true">+IF(OFFSET('Sanitation Data'!$H$32,0,10*ROW('Sanitation Data'!H130))="","",OFFSET('Sanitation Data'!$H$32,0,10*ROW('Sanitation Data'!H130)))</f>
        <v/>
      </c>
      <c r="DJ136" s="291" t="str">
        <f ca="true">+IF(OFFSET('Sanitation Data'!$I$28,0,10*ROW('Sanitation Data'!I130))="","",OFFSET('Sanitation Data'!$I$28,0,10*ROW('Sanitation Data'!I130)))</f>
        <v/>
      </c>
      <c r="DK136" s="291" t="str">
        <f ca="true">+IF(OFFSET('Sanitation Data'!$I$29,0,10*ROW('Sanitation Data'!I130))="","",OFFSET('Sanitation Data'!$I$29,0,10*ROW('Sanitation Data'!I130)))</f>
        <v/>
      </c>
      <c r="DL136" s="291" t="str">
        <f ca="true">+IF(OFFSET('Sanitation Data'!$I$30,0,10*ROW('Sanitation Data'!I130))="","",OFFSET('Sanitation Data'!$I$30,0,10*ROW('Sanitation Data'!I130)))</f>
        <v/>
      </c>
      <c r="DM136" s="291" t="str">
        <f ca="true">+IF(OFFSET('Sanitation Data'!$I$31,0,10*ROW('Sanitation Data'!I130))="","",OFFSET('Sanitation Data'!$I$31,0,10*ROW('Sanitation Data'!I130)))</f>
        <v/>
      </c>
      <c r="DN136" s="291" t="str">
        <f ca="true">+IF(OFFSET('Sanitation Data'!$I$32,0,10*ROW('Sanitation Data'!I130))="","",OFFSET('Sanitation Data'!$I$32,0,10*ROW('Sanitation Data'!I130)))</f>
        <v/>
      </c>
      <c r="DO136" s="291" t="str">
        <f ca="true">+IF(OFFSET('Hygiene Data'!$D$11,0,10*ROW('Hygiene Data'!D130))="","",OFFSET('Hygiene Data'!$D$11,0,10*ROW('Hygiene Data'!D130)))</f>
        <v/>
      </c>
      <c r="DP136" s="291" t="str">
        <f ca="true">+IF(OFFSET('Hygiene Data'!$D$12,0,10*ROW('Hygiene Data'!D130))="","",OFFSET('Hygiene Data'!$D$12,0,10*ROW('Hygiene Data'!D130)))</f>
        <v/>
      </c>
      <c r="DQ136" s="291" t="str">
        <f ca="true">+IF(OFFSET('Hygiene Data'!$D$13,0,10*ROW('Hygiene Data'!D130))="","",OFFSET('Hygiene Data'!$D$13,0,10*ROW('Hygiene Data'!D130)))</f>
        <v/>
      </c>
      <c r="DR136" s="291" t="str">
        <f ca="true">+IF(OFFSET('Hygiene Data'!$E$11,0,10*ROW('Hygiene Data'!E130))="","",OFFSET('Hygiene Data'!$E$11,0,10*ROW('Hygiene Data'!E130)))</f>
        <v/>
      </c>
      <c r="DS136" s="291" t="str">
        <f ca="true">+IF(OFFSET('Hygiene Data'!$E$12,0,10*ROW('Hygiene Data'!E130))="","",OFFSET('Hygiene Data'!$E$12,0,10*ROW('Hygiene Data'!E130)))</f>
        <v/>
      </c>
      <c r="DT136" s="291" t="str">
        <f ca="true">+IF(OFFSET('Hygiene Data'!$E$13,0,10*ROW('Hygiene Data'!E130))="","",OFFSET('Hygiene Data'!$E$13,0,10*ROW('Hygiene Data'!E130)))</f>
        <v/>
      </c>
      <c r="DU136" s="291" t="str">
        <f ca="true">+IF(OFFSET('Hygiene Data'!$F$11,0,10*ROW('Hygiene Data'!F130))="","",OFFSET('Hygiene Data'!$F$11,0,10*ROW('Hygiene Data'!F130)))</f>
        <v/>
      </c>
      <c r="DV136" s="291" t="str">
        <f ca="true">+IF(OFFSET('Hygiene Data'!$F$12,0,10*ROW('Hygiene Data'!F130))="","",OFFSET('Hygiene Data'!$F$12,0,10*ROW('Hygiene Data'!F130)))</f>
        <v/>
      </c>
      <c r="DW136" s="291" t="str">
        <f ca="true">+IF(OFFSET('Hygiene Data'!$F$13,0,10*ROW('Hygiene Data'!F130))="","",OFFSET('Hygiene Data'!$F$13,0,10*ROW('Hygiene Data'!F130)))</f>
        <v/>
      </c>
      <c r="DX136" s="291" t="str">
        <f ca="true">+IF(OFFSET('Hygiene Data'!$G$11,0,10*ROW('Hygiene Data'!G130))="","",OFFSET('Hygiene Data'!$G$11,0,10*ROW('Hygiene Data'!G130)))</f>
        <v/>
      </c>
      <c r="DY136" s="291" t="str">
        <f ca="true">+IF(OFFSET('Hygiene Data'!$G$12,0,10*ROW('Hygiene Data'!G130))="","",OFFSET('Hygiene Data'!$G$12,0,10*ROW('Hygiene Data'!G130)))</f>
        <v/>
      </c>
      <c r="DZ136" s="291" t="str">
        <f ca="true">+IF(OFFSET('Hygiene Data'!$G$13,0,10*ROW('Hygiene Data'!G130))="","",OFFSET('Hygiene Data'!$G$13,0,10*ROW('Hygiene Data'!G130)))</f>
        <v/>
      </c>
      <c r="EA136" s="291" t="str">
        <f ca="true">+IF(OFFSET('Hygiene Data'!$H$11,0,10*ROW('Hygiene Data'!H130))="","",OFFSET('Hygiene Data'!$H$11,0,10*ROW('Hygiene Data'!H130)))</f>
        <v/>
      </c>
      <c r="EB136" s="291" t="str">
        <f ca="true">+IF(OFFSET('Hygiene Data'!$H$12,0,10*ROW('Hygiene Data'!H130))="","",OFFSET('Hygiene Data'!$H$12,0,10*ROW('Hygiene Data'!H130)))</f>
        <v/>
      </c>
      <c r="EC136" s="291" t="str">
        <f ca="true">+IF(OFFSET('Hygiene Data'!$H$13,0,10*ROW('Hygiene Data'!H130))="","",OFFSET('Hygiene Data'!$H$13,0,10*ROW('Hygiene Data'!H130)))</f>
        <v/>
      </c>
      <c r="ED136" s="291" t="str">
        <f ca="true">+IF(OFFSET('Hygiene Data'!$I$11,0,10*ROW('Hygiene Data'!I130))="","",OFFSET('Hygiene Data'!$I$11,0,10*ROW('Hygiene Data'!I130)))</f>
        <v/>
      </c>
      <c r="EE136" s="291" t="str">
        <f ca="true">+IF(OFFSET('Hygiene Data'!$I$12,0,10*ROW('Hygiene Data'!I130))="","",OFFSET('Hygiene Data'!$I$12,0,10*ROW('Hygiene Data'!I130)))</f>
        <v/>
      </c>
      <c r="EF136" s="291"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7"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91"/>
      <c r="BS137" s="291" t="str">
        <f ca="true">+IF(OFFSET('Water Data'!$D$27,0,10*ROW('Water Data'!D131))="","",OFFSET('Water Data'!$D$27,0,10*ROW('Water Data'!D131)))</f>
        <v/>
      </c>
      <c r="BT137" s="291" t="str">
        <f ca="true">+IF(OFFSET('Water Data'!$D$28,0,10*ROW('Water Data'!D131))="","",OFFSET('Water Data'!$D$28,0,10*ROW('Water Data'!D131)))</f>
        <v/>
      </c>
      <c r="BU137" s="291" t="str">
        <f ca="true">+IF(OFFSET('Water Data'!$D$29,0,10*ROW('Water Data'!D131))="","",OFFSET('Water Data'!$D$29,0,10*ROW('Water Data'!D131)))</f>
        <v/>
      </c>
      <c r="BV137" s="291" t="str">
        <f ca="true">+IF(OFFSET('Water Data'!$E$27,0,10*ROW('Water Data'!E131))="","",OFFSET('Water Data'!$E$27,0,10*ROW('Water Data'!E131)))</f>
        <v/>
      </c>
      <c r="BW137" s="291" t="str">
        <f ca="true">+IF(OFFSET('Water Data'!$E$28,0,10*ROW('Water Data'!E131))="","",OFFSET('Water Data'!$E$28,0,10*ROW('Water Data'!E131)))</f>
        <v/>
      </c>
      <c r="BX137" s="291" t="str">
        <f ca="true">+IF(OFFSET('Water Data'!$E$29,0,10*ROW('Water Data'!E131))="","",OFFSET('Water Data'!$E$29,0,10*ROW('Water Data'!E131)))</f>
        <v/>
      </c>
      <c r="BY137" s="291" t="str">
        <f ca="true">+IF(OFFSET('Water Data'!$F$27,0,10*ROW('Water Data'!F131))="","",OFFSET('Water Data'!$F$27,0,10*ROW('Water Data'!F131)))</f>
        <v/>
      </c>
      <c r="BZ137" s="291" t="str">
        <f ca="true">+IF(OFFSET('Water Data'!$F$28,0,10*ROW('Water Data'!F131))="","",OFFSET('Water Data'!$F$28,0,10*ROW('Water Data'!F131)))</f>
        <v/>
      </c>
      <c r="CA137" s="291" t="str">
        <f ca="true">+IF(OFFSET('Water Data'!$F$29,0,10*ROW('Water Data'!F131))="","",OFFSET('Water Data'!$F$29,0,10*ROW('Water Data'!F131)))</f>
        <v/>
      </c>
      <c r="CB137" s="291" t="str">
        <f ca="true">+IF(OFFSET('Water Data'!$G$27,0,10*ROW('Water Data'!G131))="","",OFFSET('Water Data'!$G$27,0,10*ROW('Water Data'!G131)))</f>
        <v/>
      </c>
      <c r="CC137" s="291" t="str">
        <f ca="true">+IF(OFFSET('Water Data'!$G$28,0,10*ROW('Water Data'!G131))="","",OFFSET('Water Data'!$G$28,0,10*ROW('Water Data'!G131)))</f>
        <v/>
      </c>
      <c r="CD137" s="291" t="str">
        <f ca="true">+IF(OFFSET('Water Data'!$G$29,0,10*ROW('Water Data'!G131))="","",OFFSET('Water Data'!$G$29,0,10*ROW('Water Data'!G131)))</f>
        <v/>
      </c>
      <c r="CE137" s="291" t="str">
        <f ca="true">+IF(OFFSET('Water Data'!$H$27,0,10*ROW('Water Data'!H131))="","",OFFSET('Water Data'!$H$27,0,10*ROW('Water Data'!H131)))</f>
        <v/>
      </c>
      <c r="CF137" s="291" t="str">
        <f ca="true">+IF(OFFSET('Water Data'!$H$28,0,10*ROW('Water Data'!H131))="","",OFFSET('Water Data'!$H$28,0,10*ROW('Water Data'!H131)))</f>
        <v/>
      </c>
      <c r="CG137" s="291" t="str">
        <f ca="true">+IF(OFFSET('Water Data'!$H$29,0,10*ROW('Water Data'!H131))="","",OFFSET('Water Data'!$H$29,0,10*ROW('Water Data'!H131)))</f>
        <v/>
      </c>
      <c r="CH137" s="291" t="str">
        <f ca="true">+IF(OFFSET('Water Data'!$I$27,0,10*ROW('Water Data'!I131))="","",OFFSET('Water Data'!$I$27,0,10*ROW('Water Data'!I131)))</f>
        <v/>
      </c>
      <c r="CI137" s="291" t="str">
        <f ca="true">+IF(OFFSET('Water Data'!$I$28,0,10*ROW('Water Data'!I131))="","",OFFSET('Water Data'!$I$28,0,10*ROW('Water Data'!I131)))</f>
        <v/>
      </c>
      <c r="CJ137" s="291" t="str">
        <f ca="true">+IF(OFFSET('Water Data'!$I$29,0,10*ROW('Water Data'!I131))="","",OFFSET('Water Data'!$I$29,0,10*ROW('Water Data'!I131)))</f>
        <v/>
      </c>
      <c r="CK137" s="291" t="str">
        <f ca="true">+IF(OFFSET('Sanitation Data'!$D$28,0,10*ROW('Sanitation Data'!D131))="","",OFFSET('Sanitation Data'!$D$28,0,10*ROW('Sanitation Data'!D131)))</f>
        <v/>
      </c>
      <c r="CL137" s="291" t="str">
        <f ca="true">+IF(OFFSET('Sanitation Data'!$D$29,0,10*ROW('Sanitation Data'!D131))="","",OFFSET('Sanitation Data'!$D$29,0,10*ROW('Sanitation Data'!D131)))</f>
        <v/>
      </c>
      <c r="CM137" s="291" t="str">
        <f ca="true">+IF(OFFSET('Sanitation Data'!$D$30,0,10*ROW('Sanitation Data'!D131))="","",OFFSET('Sanitation Data'!$D$30,0,10*ROW('Sanitation Data'!D131)))</f>
        <v/>
      </c>
      <c r="CN137" s="291" t="str">
        <f ca="true">+IF(OFFSET('Sanitation Data'!$D$31,0,10*ROW('Sanitation Data'!D131))="","",OFFSET('Sanitation Data'!$D$31,0,10*ROW('Sanitation Data'!D131)))</f>
        <v/>
      </c>
      <c r="CO137" s="291" t="str">
        <f ca="true">+IF(OFFSET('Sanitation Data'!$D$32,0,10*ROW('Sanitation Data'!D131))="","",OFFSET('Sanitation Data'!$D$32,0,10*ROW('Sanitation Data'!D131)))</f>
        <v/>
      </c>
      <c r="CP137" s="291" t="str">
        <f ca="true">+IF(OFFSET('Sanitation Data'!$E$28,0,10*ROW('Sanitation Data'!E131))="","",OFFSET('Sanitation Data'!$E$28,0,10*ROW('Sanitation Data'!E131)))</f>
        <v/>
      </c>
      <c r="CQ137" s="291" t="str">
        <f ca="true">+IF(OFFSET('Sanitation Data'!$E$29,0,10*ROW('Sanitation Data'!E131))="","",OFFSET('Sanitation Data'!$E$29,0,10*ROW('Sanitation Data'!E131)))</f>
        <v/>
      </c>
      <c r="CR137" s="291" t="str">
        <f ca="true">+IF(OFFSET('Sanitation Data'!$E$30,0,10*ROW('Sanitation Data'!E131))="","",OFFSET('Sanitation Data'!$E$30,0,10*ROW('Sanitation Data'!E131)))</f>
        <v/>
      </c>
      <c r="CS137" s="291" t="str">
        <f ca="true">+IF(OFFSET('Sanitation Data'!$E$31,0,10*ROW('Sanitation Data'!E131))="","",OFFSET('Sanitation Data'!$E$31,0,10*ROW('Sanitation Data'!E131)))</f>
        <v/>
      </c>
      <c r="CT137" s="291" t="str">
        <f ca="true">+IF(OFFSET('Sanitation Data'!$E$32,0,10*ROW('Sanitation Data'!E131))="","",OFFSET('Sanitation Data'!$E$32,0,10*ROW('Sanitation Data'!E131)))</f>
        <v/>
      </c>
      <c r="CU137" s="291" t="str">
        <f ca="true">+IF(OFFSET('Sanitation Data'!$F$28,0,10*ROW('Sanitation Data'!F131))="","",OFFSET('Sanitation Data'!$F$28,0,10*ROW('Sanitation Data'!F131)))</f>
        <v/>
      </c>
      <c r="CV137" s="291" t="str">
        <f ca="true">+IF(OFFSET('Sanitation Data'!$F$29,0,10*ROW('Sanitation Data'!F131))="","",OFFSET('Sanitation Data'!$F$29,0,10*ROW('Sanitation Data'!F131)))</f>
        <v/>
      </c>
      <c r="CW137" s="291" t="str">
        <f ca="true">+IF(OFFSET('Sanitation Data'!$F$30,0,10*ROW('Sanitation Data'!F131))="","",OFFSET('Sanitation Data'!$F$30,0,10*ROW('Sanitation Data'!F131)))</f>
        <v/>
      </c>
      <c r="CX137" s="291" t="str">
        <f ca="true">+IF(OFFSET('Sanitation Data'!$F$31,0,10*ROW('Sanitation Data'!F131))="","",OFFSET('Sanitation Data'!$F$31,0,10*ROW('Sanitation Data'!F131)))</f>
        <v/>
      </c>
      <c r="CY137" s="291" t="str">
        <f ca="true">+IF(OFFSET('Sanitation Data'!$F$32,0,10*ROW('Sanitation Data'!F131))="","",OFFSET('Sanitation Data'!$F$32,0,10*ROW('Sanitation Data'!F131)))</f>
        <v/>
      </c>
      <c r="CZ137" s="291" t="str">
        <f ca="true">+IF(OFFSET('Sanitation Data'!$G$28,0,10*ROW('Sanitation Data'!G131))="","",OFFSET('Sanitation Data'!$G$28,0,10*ROW('Sanitation Data'!G131)))</f>
        <v/>
      </c>
      <c r="DA137" s="291" t="str">
        <f ca="true">+IF(OFFSET('Sanitation Data'!$G$29,0,10*ROW('Sanitation Data'!G131))="","",OFFSET('Sanitation Data'!$G$29,0,10*ROW('Sanitation Data'!G131)))</f>
        <v/>
      </c>
      <c r="DB137" s="291" t="str">
        <f ca="true">+IF(OFFSET('Sanitation Data'!$G$30,0,10*ROW('Sanitation Data'!G131))="","",OFFSET('Sanitation Data'!$G$30,0,10*ROW('Sanitation Data'!G131)))</f>
        <v/>
      </c>
      <c r="DC137" s="291" t="str">
        <f ca="true">+IF(OFFSET('Sanitation Data'!$G$31,0,10*ROW('Sanitation Data'!G131))="","",OFFSET('Sanitation Data'!$G$31,0,10*ROW('Sanitation Data'!G131)))</f>
        <v/>
      </c>
      <c r="DD137" s="291" t="str">
        <f ca="true">+IF(OFFSET('Sanitation Data'!$G$32,0,10*ROW('Sanitation Data'!G131))="","",OFFSET('Sanitation Data'!$G$32,0,10*ROW('Sanitation Data'!G131)))</f>
        <v/>
      </c>
      <c r="DE137" s="291" t="str">
        <f ca="true">+IF(OFFSET('Sanitation Data'!$H$28,0,10*ROW('Sanitation Data'!H131))="","",OFFSET('Sanitation Data'!$H$28,0,10*ROW('Sanitation Data'!H131)))</f>
        <v/>
      </c>
      <c r="DF137" s="291" t="str">
        <f ca="true">+IF(OFFSET('Sanitation Data'!$H$29,0,10*ROW('Sanitation Data'!H131))="","",OFFSET('Sanitation Data'!$H$29,0,10*ROW('Sanitation Data'!H131)))</f>
        <v/>
      </c>
      <c r="DG137" s="291" t="str">
        <f ca="true">+IF(OFFSET('Sanitation Data'!$H$30,0,10*ROW('Sanitation Data'!H131))="","",OFFSET('Sanitation Data'!$H$30,0,10*ROW('Sanitation Data'!H131)))</f>
        <v/>
      </c>
      <c r="DH137" s="291" t="str">
        <f ca="true">+IF(OFFSET('Sanitation Data'!$H$31,0,10*ROW('Sanitation Data'!H131))="","",OFFSET('Sanitation Data'!$H$31,0,10*ROW('Sanitation Data'!H131)))</f>
        <v/>
      </c>
      <c r="DI137" s="291" t="str">
        <f ca="true">+IF(OFFSET('Sanitation Data'!$H$32,0,10*ROW('Sanitation Data'!H131))="","",OFFSET('Sanitation Data'!$H$32,0,10*ROW('Sanitation Data'!H131)))</f>
        <v/>
      </c>
      <c r="DJ137" s="291" t="str">
        <f ca="true">+IF(OFFSET('Sanitation Data'!$I$28,0,10*ROW('Sanitation Data'!I131))="","",OFFSET('Sanitation Data'!$I$28,0,10*ROW('Sanitation Data'!I131)))</f>
        <v/>
      </c>
      <c r="DK137" s="291" t="str">
        <f ca="true">+IF(OFFSET('Sanitation Data'!$I$29,0,10*ROW('Sanitation Data'!I131))="","",OFFSET('Sanitation Data'!$I$29,0,10*ROW('Sanitation Data'!I131)))</f>
        <v/>
      </c>
      <c r="DL137" s="291" t="str">
        <f ca="true">+IF(OFFSET('Sanitation Data'!$I$30,0,10*ROW('Sanitation Data'!I131))="","",OFFSET('Sanitation Data'!$I$30,0,10*ROW('Sanitation Data'!I131)))</f>
        <v/>
      </c>
      <c r="DM137" s="291" t="str">
        <f ca="true">+IF(OFFSET('Sanitation Data'!$I$31,0,10*ROW('Sanitation Data'!I131))="","",OFFSET('Sanitation Data'!$I$31,0,10*ROW('Sanitation Data'!I131)))</f>
        <v/>
      </c>
      <c r="DN137" s="291" t="str">
        <f ca="true">+IF(OFFSET('Sanitation Data'!$I$32,0,10*ROW('Sanitation Data'!I131))="","",OFFSET('Sanitation Data'!$I$32,0,10*ROW('Sanitation Data'!I131)))</f>
        <v/>
      </c>
      <c r="DO137" s="291" t="str">
        <f ca="true">+IF(OFFSET('Hygiene Data'!$D$11,0,10*ROW('Hygiene Data'!D131))="","",OFFSET('Hygiene Data'!$D$11,0,10*ROW('Hygiene Data'!D131)))</f>
        <v/>
      </c>
      <c r="DP137" s="291" t="str">
        <f ca="true">+IF(OFFSET('Hygiene Data'!$D$12,0,10*ROW('Hygiene Data'!D131))="","",OFFSET('Hygiene Data'!$D$12,0,10*ROW('Hygiene Data'!D131)))</f>
        <v/>
      </c>
      <c r="DQ137" s="291" t="str">
        <f ca="true">+IF(OFFSET('Hygiene Data'!$D$13,0,10*ROW('Hygiene Data'!D131))="","",OFFSET('Hygiene Data'!$D$13,0,10*ROW('Hygiene Data'!D131)))</f>
        <v/>
      </c>
      <c r="DR137" s="291" t="str">
        <f ca="true">+IF(OFFSET('Hygiene Data'!$E$11,0,10*ROW('Hygiene Data'!E131))="","",OFFSET('Hygiene Data'!$E$11,0,10*ROW('Hygiene Data'!E131)))</f>
        <v/>
      </c>
      <c r="DS137" s="291" t="str">
        <f ca="true">+IF(OFFSET('Hygiene Data'!$E$12,0,10*ROW('Hygiene Data'!E131))="","",OFFSET('Hygiene Data'!$E$12,0,10*ROW('Hygiene Data'!E131)))</f>
        <v/>
      </c>
      <c r="DT137" s="291" t="str">
        <f ca="true">+IF(OFFSET('Hygiene Data'!$E$13,0,10*ROW('Hygiene Data'!E131))="","",OFFSET('Hygiene Data'!$E$13,0,10*ROW('Hygiene Data'!E131)))</f>
        <v/>
      </c>
      <c r="DU137" s="291" t="str">
        <f ca="true">+IF(OFFSET('Hygiene Data'!$F$11,0,10*ROW('Hygiene Data'!F131))="","",OFFSET('Hygiene Data'!$F$11,0,10*ROW('Hygiene Data'!F131)))</f>
        <v/>
      </c>
      <c r="DV137" s="291" t="str">
        <f ca="true">+IF(OFFSET('Hygiene Data'!$F$12,0,10*ROW('Hygiene Data'!F131))="","",OFFSET('Hygiene Data'!$F$12,0,10*ROW('Hygiene Data'!F131)))</f>
        <v/>
      </c>
      <c r="DW137" s="291" t="str">
        <f ca="true">+IF(OFFSET('Hygiene Data'!$F$13,0,10*ROW('Hygiene Data'!F131))="","",OFFSET('Hygiene Data'!$F$13,0,10*ROW('Hygiene Data'!F131)))</f>
        <v/>
      </c>
      <c r="DX137" s="291" t="str">
        <f ca="true">+IF(OFFSET('Hygiene Data'!$G$11,0,10*ROW('Hygiene Data'!G131))="","",OFFSET('Hygiene Data'!$G$11,0,10*ROW('Hygiene Data'!G131)))</f>
        <v/>
      </c>
      <c r="DY137" s="291" t="str">
        <f ca="true">+IF(OFFSET('Hygiene Data'!$G$12,0,10*ROW('Hygiene Data'!G131))="","",OFFSET('Hygiene Data'!$G$12,0,10*ROW('Hygiene Data'!G131)))</f>
        <v/>
      </c>
      <c r="DZ137" s="291" t="str">
        <f ca="true">+IF(OFFSET('Hygiene Data'!$G$13,0,10*ROW('Hygiene Data'!G131))="","",OFFSET('Hygiene Data'!$G$13,0,10*ROW('Hygiene Data'!G131)))</f>
        <v/>
      </c>
      <c r="EA137" s="291" t="str">
        <f ca="true">+IF(OFFSET('Hygiene Data'!$H$11,0,10*ROW('Hygiene Data'!H131))="","",OFFSET('Hygiene Data'!$H$11,0,10*ROW('Hygiene Data'!H131)))</f>
        <v/>
      </c>
      <c r="EB137" s="291" t="str">
        <f ca="true">+IF(OFFSET('Hygiene Data'!$H$12,0,10*ROW('Hygiene Data'!H131))="","",OFFSET('Hygiene Data'!$H$12,0,10*ROW('Hygiene Data'!H131)))</f>
        <v/>
      </c>
      <c r="EC137" s="291" t="str">
        <f ca="true">+IF(OFFSET('Hygiene Data'!$H$13,0,10*ROW('Hygiene Data'!H131))="","",OFFSET('Hygiene Data'!$H$13,0,10*ROW('Hygiene Data'!H131)))</f>
        <v/>
      </c>
      <c r="ED137" s="291" t="str">
        <f ca="true">+IF(OFFSET('Hygiene Data'!$I$11,0,10*ROW('Hygiene Data'!I131))="","",OFFSET('Hygiene Data'!$I$11,0,10*ROW('Hygiene Data'!I131)))</f>
        <v/>
      </c>
      <c r="EE137" s="291" t="str">
        <f ca="true">+IF(OFFSET('Hygiene Data'!$I$12,0,10*ROW('Hygiene Data'!I131))="","",OFFSET('Hygiene Data'!$I$12,0,10*ROW('Hygiene Data'!I131)))</f>
        <v/>
      </c>
      <c r="EF137" s="291"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7"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91"/>
      <c r="BS138" s="291" t="str">
        <f ca="true">+IF(OFFSET('Water Data'!$D$27,0,10*ROW('Water Data'!D132))="","",OFFSET('Water Data'!$D$27,0,10*ROW('Water Data'!D132)))</f>
        <v/>
      </c>
      <c r="BT138" s="291" t="str">
        <f ca="true">+IF(OFFSET('Water Data'!$D$28,0,10*ROW('Water Data'!D132))="","",OFFSET('Water Data'!$D$28,0,10*ROW('Water Data'!D132)))</f>
        <v/>
      </c>
      <c r="BU138" s="291" t="str">
        <f ca="true">+IF(OFFSET('Water Data'!$D$29,0,10*ROW('Water Data'!D132))="","",OFFSET('Water Data'!$D$29,0,10*ROW('Water Data'!D132)))</f>
        <v/>
      </c>
      <c r="BV138" s="291" t="str">
        <f ca="true">+IF(OFFSET('Water Data'!$E$27,0,10*ROW('Water Data'!E132))="","",OFFSET('Water Data'!$E$27,0,10*ROW('Water Data'!E132)))</f>
        <v/>
      </c>
      <c r="BW138" s="291" t="str">
        <f ca="true">+IF(OFFSET('Water Data'!$E$28,0,10*ROW('Water Data'!E132))="","",OFFSET('Water Data'!$E$28,0,10*ROW('Water Data'!E132)))</f>
        <v/>
      </c>
      <c r="BX138" s="291" t="str">
        <f ca="true">+IF(OFFSET('Water Data'!$E$29,0,10*ROW('Water Data'!E132))="","",OFFSET('Water Data'!$E$29,0,10*ROW('Water Data'!E132)))</f>
        <v/>
      </c>
      <c r="BY138" s="291" t="str">
        <f ca="true">+IF(OFFSET('Water Data'!$F$27,0,10*ROW('Water Data'!F132))="","",OFFSET('Water Data'!$F$27,0,10*ROW('Water Data'!F132)))</f>
        <v/>
      </c>
      <c r="BZ138" s="291" t="str">
        <f ca="true">+IF(OFFSET('Water Data'!$F$28,0,10*ROW('Water Data'!F132))="","",OFFSET('Water Data'!$F$28,0,10*ROW('Water Data'!F132)))</f>
        <v/>
      </c>
      <c r="CA138" s="291" t="str">
        <f ca="true">+IF(OFFSET('Water Data'!$F$29,0,10*ROW('Water Data'!F132))="","",OFFSET('Water Data'!$F$29,0,10*ROW('Water Data'!F132)))</f>
        <v/>
      </c>
      <c r="CB138" s="291" t="str">
        <f ca="true">+IF(OFFSET('Water Data'!$G$27,0,10*ROW('Water Data'!G132))="","",OFFSET('Water Data'!$G$27,0,10*ROW('Water Data'!G132)))</f>
        <v/>
      </c>
      <c r="CC138" s="291" t="str">
        <f ca="true">+IF(OFFSET('Water Data'!$G$28,0,10*ROW('Water Data'!G132))="","",OFFSET('Water Data'!$G$28,0,10*ROW('Water Data'!G132)))</f>
        <v/>
      </c>
      <c r="CD138" s="291" t="str">
        <f ca="true">+IF(OFFSET('Water Data'!$G$29,0,10*ROW('Water Data'!G132))="","",OFFSET('Water Data'!$G$29,0,10*ROW('Water Data'!G132)))</f>
        <v/>
      </c>
      <c r="CE138" s="291" t="str">
        <f ca="true">+IF(OFFSET('Water Data'!$H$27,0,10*ROW('Water Data'!H132))="","",OFFSET('Water Data'!$H$27,0,10*ROW('Water Data'!H132)))</f>
        <v/>
      </c>
      <c r="CF138" s="291" t="str">
        <f ca="true">+IF(OFFSET('Water Data'!$H$28,0,10*ROW('Water Data'!H132))="","",OFFSET('Water Data'!$H$28,0,10*ROW('Water Data'!H132)))</f>
        <v/>
      </c>
      <c r="CG138" s="291" t="str">
        <f ca="true">+IF(OFFSET('Water Data'!$H$29,0,10*ROW('Water Data'!H132))="","",OFFSET('Water Data'!$H$29,0,10*ROW('Water Data'!H132)))</f>
        <v/>
      </c>
      <c r="CH138" s="291" t="str">
        <f ca="true">+IF(OFFSET('Water Data'!$I$27,0,10*ROW('Water Data'!I132))="","",OFFSET('Water Data'!$I$27,0,10*ROW('Water Data'!I132)))</f>
        <v/>
      </c>
      <c r="CI138" s="291" t="str">
        <f ca="true">+IF(OFFSET('Water Data'!$I$28,0,10*ROW('Water Data'!I132))="","",OFFSET('Water Data'!$I$28,0,10*ROW('Water Data'!I132)))</f>
        <v/>
      </c>
      <c r="CJ138" s="291" t="str">
        <f ca="true">+IF(OFFSET('Water Data'!$I$29,0,10*ROW('Water Data'!I132))="","",OFFSET('Water Data'!$I$29,0,10*ROW('Water Data'!I132)))</f>
        <v/>
      </c>
      <c r="CK138" s="291" t="str">
        <f ca="true">+IF(OFFSET('Sanitation Data'!$D$28,0,10*ROW('Sanitation Data'!D132))="","",OFFSET('Sanitation Data'!$D$28,0,10*ROW('Sanitation Data'!D132)))</f>
        <v/>
      </c>
      <c r="CL138" s="291" t="str">
        <f ca="true">+IF(OFFSET('Sanitation Data'!$D$29,0,10*ROW('Sanitation Data'!D132))="","",OFFSET('Sanitation Data'!$D$29,0,10*ROW('Sanitation Data'!D132)))</f>
        <v/>
      </c>
      <c r="CM138" s="291" t="str">
        <f ca="true">+IF(OFFSET('Sanitation Data'!$D$30,0,10*ROW('Sanitation Data'!D132))="","",OFFSET('Sanitation Data'!$D$30,0,10*ROW('Sanitation Data'!D132)))</f>
        <v/>
      </c>
      <c r="CN138" s="291" t="str">
        <f ca="true">+IF(OFFSET('Sanitation Data'!$D$31,0,10*ROW('Sanitation Data'!D132))="","",OFFSET('Sanitation Data'!$D$31,0,10*ROW('Sanitation Data'!D132)))</f>
        <v/>
      </c>
      <c r="CO138" s="291" t="str">
        <f ca="true">+IF(OFFSET('Sanitation Data'!$D$32,0,10*ROW('Sanitation Data'!D132))="","",OFFSET('Sanitation Data'!$D$32,0,10*ROW('Sanitation Data'!D132)))</f>
        <v/>
      </c>
      <c r="CP138" s="291" t="str">
        <f ca="true">+IF(OFFSET('Sanitation Data'!$E$28,0,10*ROW('Sanitation Data'!E132))="","",OFFSET('Sanitation Data'!$E$28,0,10*ROW('Sanitation Data'!E132)))</f>
        <v/>
      </c>
      <c r="CQ138" s="291" t="str">
        <f ca="true">+IF(OFFSET('Sanitation Data'!$E$29,0,10*ROW('Sanitation Data'!E132))="","",OFFSET('Sanitation Data'!$E$29,0,10*ROW('Sanitation Data'!E132)))</f>
        <v/>
      </c>
      <c r="CR138" s="291" t="str">
        <f ca="true">+IF(OFFSET('Sanitation Data'!$E$30,0,10*ROW('Sanitation Data'!E132))="","",OFFSET('Sanitation Data'!$E$30,0,10*ROW('Sanitation Data'!E132)))</f>
        <v/>
      </c>
      <c r="CS138" s="291" t="str">
        <f ca="true">+IF(OFFSET('Sanitation Data'!$E$31,0,10*ROW('Sanitation Data'!E132))="","",OFFSET('Sanitation Data'!$E$31,0,10*ROW('Sanitation Data'!E132)))</f>
        <v/>
      </c>
      <c r="CT138" s="291" t="str">
        <f ca="true">+IF(OFFSET('Sanitation Data'!$E$32,0,10*ROW('Sanitation Data'!E132))="","",OFFSET('Sanitation Data'!$E$32,0,10*ROW('Sanitation Data'!E132)))</f>
        <v/>
      </c>
      <c r="CU138" s="291" t="str">
        <f ca="true">+IF(OFFSET('Sanitation Data'!$F$28,0,10*ROW('Sanitation Data'!F132))="","",OFFSET('Sanitation Data'!$F$28,0,10*ROW('Sanitation Data'!F132)))</f>
        <v/>
      </c>
      <c r="CV138" s="291" t="str">
        <f ca="true">+IF(OFFSET('Sanitation Data'!$F$29,0,10*ROW('Sanitation Data'!F132))="","",OFFSET('Sanitation Data'!$F$29,0,10*ROW('Sanitation Data'!F132)))</f>
        <v/>
      </c>
      <c r="CW138" s="291" t="str">
        <f ca="true">+IF(OFFSET('Sanitation Data'!$F$30,0,10*ROW('Sanitation Data'!F132))="","",OFFSET('Sanitation Data'!$F$30,0,10*ROW('Sanitation Data'!F132)))</f>
        <v/>
      </c>
      <c r="CX138" s="291" t="str">
        <f ca="true">+IF(OFFSET('Sanitation Data'!$F$31,0,10*ROW('Sanitation Data'!F132))="","",OFFSET('Sanitation Data'!$F$31,0,10*ROW('Sanitation Data'!F132)))</f>
        <v/>
      </c>
      <c r="CY138" s="291" t="str">
        <f ca="true">+IF(OFFSET('Sanitation Data'!$F$32,0,10*ROW('Sanitation Data'!F132))="","",OFFSET('Sanitation Data'!$F$32,0,10*ROW('Sanitation Data'!F132)))</f>
        <v/>
      </c>
      <c r="CZ138" s="291" t="str">
        <f ca="true">+IF(OFFSET('Sanitation Data'!$G$28,0,10*ROW('Sanitation Data'!G132))="","",OFFSET('Sanitation Data'!$G$28,0,10*ROW('Sanitation Data'!G132)))</f>
        <v/>
      </c>
      <c r="DA138" s="291" t="str">
        <f ca="true">+IF(OFFSET('Sanitation Data'!$G$29,0,10*ROW('Sanitation Data'!G132))="","",OFFSET('Sanitation Data'!$G$29,0,10*ROW('Sanitation Data'!G132)))</f>
        <v/>
      </c>
      <c r="DB138" s="291" t="str">
        <f ca="true">+IF(OFFSET('Sanitation Data'!$G$30,0,10*ROW('Sanitation Data'!G132))="","",OFFSET('Sanitation Data'!$G$30,0,10*ROW('Sanitation Data'!G132)))</f>
        <v/>
      </c>
      <c r="DC138" s="291" t="str">
        <f ca="true">+IF(OFFSET('Sanitation Data'!$G$31,0,10*ROW('Sanitation Data'!G132))="","",OFFSET('Sanitation Data'!$G$31,0,10*ROW('Sanitation Data'!G132)))</f>
        <v/>
      </c>
      <c r="DD138" s="291" t="str">
        <f ca="true">+IF(OFFSET('Sanitation Data'!$G$32,0,10*ROW('Sanitation Data'!G132))="","",OFFSET('Sanitation Data'!$G$32,0,10*ROW('Sanitation Data'!G132)))</f>
        <v/>
      </c>
      <c r="DE138" s="291" t="str">
        <f ca="true">+IF(OFFSET('Sanitation Data'!$H$28,0,10*ROW('Sanitation Data'!H132))="","",OFFSET('Sanitation Data'!$H$28,0,10*ROW('Sanitation Data'!H132)))</f>
        <v/>
      </c>
      <c r="DF138" s="291" t="str">
        <f ca="true">+IF(OFFSET('Sanitation Data'!$H$29,0,10*ROW('Sanitation Data'!H132))="","",OFFSET('Sanitation Data'!$H$29,0,10*ROW('Sanitation Data'!H132)))</f>
        <v/>
      </c>
      <c r="DG138" s="291" t="str">
        <f ca="true">+IF(OFFSET('Sanitation Data'!$H$30,0,10*ROW('Sanitation Data'!H132))="","",OFFSET('Sanitation Data'!$H$30,0,10*ROW('Sanitation Data'!H132)))</f>
        <v/>
      </c>
      <c r="DH138" s="291" t="str">
        <f ca="true">+IF(OFFSET('Sanitation Data'!$H$31,0,10*ROW('Sanitation Data'!H132))="","",OFFSET('Sanitation Data'!$H$31,0,10*ROW('Sanitation Data'!H132)))</f>
        <v/>
      </c>
      <c r="DI138" s="291" t="str">
        <f ca="true">+IF(OFFSET('Sanitation Data'!$H$32,0,10*ROW('Sanitation Data'!H132))="","",OFFSET('Sanitation Data'!$H$32,0,10*ROW('Sanitation Data'!H132)))</f>
        <v/>
      </c>
      <c r="DJ138" s="291" t="str">
        <f ca="true">+IF(OFFSET('Sanitation Data'!$I$28,0,10*ROW('Sanitation Data'!I132))="","",OFFSET('Sanitation Data'!$I$28,0,10*ROW('Sanitation Data'!I132)))</f>
        <v/>
      </c>
      <c r="DK138" s="291" t="str">
        <f ca="true">+IF(OFFSET('Sanitation Data'!$I$29,0,10*ROW('Sanitation Data'!I132))="","",OFFSET('Sanitation Data'!$I$29,0,10*ROW('Sanitation Data'!I132)))</f>
        <v/>
      </c>
      <c r="DL138" s="291" t="str">
        <f ca="true">+IF(OFFSET('Sanitation Data'!$I$30,0,10*ROW('Sanitation Data'!I132))="","",OFFSET('Sanitation Data'!$I$30,0,10*ROW('Sanitation Data'!I132)))</f>
        <v/>
      </c>
      <c r="DM138" s="291" t="str">
        <f ca="true">+IF(OFFSET('Sanitation Data'!$I$31,0,10*ROW('Sanitation Data'!I132))="","",OFFSET('Sanitation Data'!$I$31,0,10*ROW('Sanitation Data'!I132)))</f>
        <v/>
      </c>
      <c r="DN138" s="291" t="str">
        <f ca="true">+IF(OFFSET('Sanitation Data'!$I$32,0,10*ROW('Sanitation Data'!I132))="","",OFFSET('Sanitation Data'!$I$32,0,10*ROW('Sanitation Data'!I132)))</f>
        <v/>
      </c>
      <c r="DO138" s="291" t="str">
        <f ca="true">+IF(OFFSET('Hygiene Data'!$D$11,0,10*ROW('Hygiene Data'!D132))="","",OFFSET('Hygiene Data'!$D$11,0,10*ROW('Hygiene Data'!D132)))</f>
        <v/>
      </c>
      <c r="DP138" s="291" t="str">
        <f ca="true">+IF(OFFSET('Hygiene Data'!$D$12,0,10*ROW('Hygiene Data'!D132))="","",OFFSET('Hygiene Data'!$D$12,0,10*ROW('Hygiene Data'!D132)))</f>
        <v/>
      </c>
      <c r="DQ138" s="291" t="str">
        <f ca="true">+IF(OFFSET('Hygiene Data'!$D$13,0,10*ROW('Hygiene Data'!D132))="","",OFFSET('Hygiene Data'!$D$13,0,10*ROW('Hygiene Data'!D132)))</f>
        <v/>
      </c>
      <c r="DR138" s="291" t="str">
        <f ca="true">+IF(OFFSET('Hygiene Data'!$E$11,0,10*ROW('Hygiene Data'!E132))="","",OFFSET('Hygiene Data'!$E$11,0,10*ROW('Hygiene Data'!E132)))</f>
        <v/>
      </c>
      <c r="DS138" s="291" t="str">
        <f ca="true">+IF(OFFSET('Hygiene Data'!$E$12,0,10*ROW('Hygiene Data'!E132))="","",OFFSET('Hygiene Data'!$E$12,0,10*ROW('Hygiene Data'!E132)))</f>
        <v/>
      </c>
      <c r="DT138" s="291" t="str">
        <f ca="true">+IF(OFFSET('Hygiene Data'!$E$13,0,10*ROW('Hygiene Data'!E132))="","",OFFSET('Hygiene Data'!$E$13,0,10*ROW('Hygiene Data'!E132)))</f>
        <v/>
      </c>
      <c r="DU138" s="291" t="str">
        <f ca="true">+IF(OFFSET('Hygiene Data'!$F$11,0,10*ROW('Hygiene Data'!F132))="","",OFFSET('Hygiene Data'!$F$11,0,10*ROW('Hygiene Data'!F132)))</f>
        <v/>
      </c>
      <c r="DV138" s="291" t="str">
        <f ca="true">+IF(OFFSET('Hygiene Data'!$F$12,0,10*ROW('Hygiene Data'!F132))="","",OFFSET('Hygiene Data'!$F$12,0,10*ROW('Hygiene Data'!F132)))</f>
        <v/>
      </c>
      <c r="DW138" s="291" t="str">
        <f ca="true">+IF(OFFSET('Hygiene Data'!$F$13,0,10*ROW('Hygiene Data'!F132))="","",OFFSET('Hygiene Data'!$F$13,0,10*ROW('Hygiene Data'!F132)))</f>
        <v/>
      </c>
      <c r="DX138" s="291" t="str">
        <f ca="true">+IF(OFFSET('Hygiene Data'!$G$11,0,10*ROW('Hygiene Data'!G132))="","",OFFSET('Hygiene Data'!$G$11,0,10*ROW('Hygiene Data'!G132)))</f>
        <v/>
      </c>
      <c r="DY138" s="291" t="str">
        <f ca="true">+IF(OFFSET('Hygiene Data'!$G$12,0,10*ROW('Hygiene Data'!G132))="","",OFFSET('Hygiene Data'!$G$12,0,10*ROW('Hygiene Data'!G132)))</f>
        <v/>
      </c>
      <c r="DZ138" s="291" t="str">
        <f ca="true">+IF(OFFSET('Hygiene Data'!$G$13,0,10*ROW('Hygiene Data'!G132))="","",OFFSET('Hygiene Data'!$G$13,0,10*ROW('Hygiene Data'!G132)))</f>
        <v/>
      </c>
      <c r="EA138" s="291" t="str">
        <f ca="true">+IF(OFFSET('Hygiene Data'!$H$11,0,10*ROW('Hygiene Data'!H132))="","",OFFSET('Hygiene Data'!$H$11,0,10*ROW('Hygiene Data'!H132)))</f>
        <v/>
      </c>
      <c r="EB138" s="291" t="str">
        <f ca="true">+IF(OFFSET('Hygiene Data'!$H$12,0,10*ROW('Hygiene Data'!H132))="","",OFFSET('Hygiene Data'!$H$12,0,10*ROW('Hygiene Data'!H132)))</f>
        <v/>
      </c>
      <c r="EC138" s="291" t="str">
        <f ca="true">+IF(OFFSET('Hygiene Data'!$H$13,0,10*ROW('Hygiene Data'!H132))="","",OFFSET('Hygiene Data'!$H$13,0,10*ROW('Hygiene Data'!H132)))</f>
        <v/>
      </c>
      <c r="ED138" s="291" t="str">
        <f ca="true">+IF(OFFSET('Hygiene Data'!$I$11,0,10*ROW('Hygiene Data'!I132))="","",OFFSET('Hygiene Data'!$I$11,0,10*ROW('Hygiene Data'!I132)))</f>
        <v/>
      </c>
      <c r="EE138" s="291" t="str">
        <f ca="true">+IF(OFFSET('Hygiene Data'!$I$12,0,10*ROW('Hygiene Data'!I132))="","",OFFSET('Hygiene Data'!$I$12,0,10*ROW('Hygiene Data'!I132)))</f>
        <v/>
      </c>
      <c r="EF138" s="291"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7"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91"/>
      <c r="BS139" s="291" t="str">
        <f ca="true">+IF(OFFSET('Water Data'!$D$27,0,10*ROW('Water Data'!D133))="","",OFFSET('Water Data'!$D$27,0,10*ROW('Water Data'!D133)))</f>
        <v/>
      </c>
      <c r="BT139" s="291" t="str">
        <f ca="true">+IF(OFFSET('Water Data'!$D$28,0,10*ROW('Water Data'!D133))="","",OFFSET('Water Data'!$D$28,0,10*ROW('Water Data'!D133)))</f>
        <v/>
      </c>
      <c r="BU139" s="291" t="str">
        <f ca="true">+IF(OFFSET('Water Data'!$D$29,0,10*ROW('Water Data'!D133))="","",OFFSET('Water Data'!$D$29,0,10*ROW('Water Data'!D133)))</f>
        <v/>
      </c>
      <c r="BV139" s="291" t="str">
        <f ca="true">+IF(OFFSET('Water Data'!$E$27,0,10*ROW('Water Data'!E133))="","",OFFSET('Water Data'!$E$27,0,10*ROW('Water Data'!E133)))</f>
        <v/>
      </c>
      <c r="BW139" s="291" t="str">
        <f ca="true">+IF(OFFSET('Water Data'!$E$28,0,10*ROW('Water Data'!E133))="","",OFFSET('Water Data'!$E$28,0,10*ROW('Water Data'!E133)))</f>
        <v/>
      </c>
      <c r="BX139" s="291" t="str">
        <f ca="true">+IF(OFFSET('Water Data'!$E$29,0,10*ROW('Water Data'!E133))="","",OFFSET('Water Data'!$E$29,0,10*ROW('Water Data'!E133)))</f>
        <v/>
      </c>
      <c r="BY139" s="291" t="str">
        <f ca="true">+IF(OFFSET('Water Data'!$F$27,0,10*ROW('Water Data'!F133))="","",OFFSET('Water Data'!$F$27,0,10*ROW('Water Data'!F133)))</f>
        <v/>
      </c>
      <c r="BZ139" s="291" t="str">
        <f ca="true">+IF(OFFSET('Water Data'!$F$28,0,10*ROW('Water Data'!F133))="","",OFFSET('Water Data'!$F$28,0,10*ROW('Water Data'!F133)))</f>
        <v/>
      </c>
      <c r="CA139" s="291" t="str">
        <f ca="true">+IF(OFFSET('Water Data'!$F$29,0,10*ROW('Water Data'!F133))="","",OFFSET('Water Data'!$F$29,0,10*ROW('Water Data'!F133)))</f>
        <v/>
      </c>
      <c r="CB139" s="291" t="str">
        <f ca="true">+IF(OFFSET('Water Data'!$G$27,0,10*ROW('Water Data'!G133))="","",OFFSET('Water Data'!$G$27,0,10*ROW('Water Data'!G133)))</f>
        <v/>
      </c>
      <c r="CC139" s="291" t="str">
        <f ca="true">+IF(OFFSET('Water Data'!$G$28,0,10*ROW('Water Data'!G133))="","",OFFSET('Water Data'!$G$28,0,10*ROW('Water Data'!G133)))</f>
        <v/>
      </c>
      <c r="CD139" s="291" t="str">
        <f ca="true">+IF(OFFSET('Water Data'!$G$29,0,10*ROW('Water Data'!G133))="","",OFFSET('Water Data'!$G$29,0,10*ROW('Water Data'!G133)))</f>
        <v/>
      </c>
      <c r="CE139" s="291" t="str">
        <f ca="true">+IF(OFFSET('Water Data'!$H$27,0,10*ROW('Water Data'!H133))="","",OFFSET('Water Data'!$H$27,0,10*ROW('Water Data'!H133)))</f>
        <v/>
      </c>
      <c r="CF139" s="291" t="str">
        <f ca="true">+IF(OFFSET('Water Data'!$H$28,0,10*ROW('Water Data'!H133))="","",OFFSET('Water Data'!$H$28,0,10*ROW('Water Data'!H133)))</f>
        <v/>
      </c>
      <c r="CG139" s="291" t="str">
        <f ca="true">+IF(OFFSET('Water Data'!$H$29,0,10*ROW('Water Data'!H133))="","",OFFSET('Water Data'!$H$29,0,10*ROW('Water Data'!H133)))</f>
        <v/>
      </c>
      <c r="CH139" s="291" t="str">
        <f ca="true">+IF(OFFSET('Water Data'!$I$27,0,10*ROW('Water Data'!I133))="","",OFFSET('Water Data'!$I$27,0,10*ROW('Water Data'!I133)))</f>
        <v/>
      </c>
      <c r="CI139" s="291" t="str">
        <f ca="true">+IF(OFFSET('Water Data'!$I$28,0,10*ROW('Water Data'!I133))="","",OFFSET('Water Data'!$I$28,0,10*ROW('Water Data'!I133)))</f>
        <v/>
      </c>
      <c r="CJ139" s="291" t="str">
        <f ca="true">+IF(OFFSET('Water Data'!$I$29,0,10*ROW('Water Data'!I133))="","",OFFSET('Water Data'!$I$29,0,10*ROW('Water Data'!I133)))</f>
        <v/>
      </c>
      <c r="CK139" s="291" t="str">
        <f ca="true">+IF(OFFSET('Sanitation Data'!$D$28,0,10*ROW('Sanitation Data'!D133))="","",OFFSET('Sanitation Data'!$D$28,0,10*ROW('Sanitation Data'!D133)))</f>
        <v/>
      </c>
      <c r="CL139" s="291" t="str">
        <f ca="true">+IF(OFFSET('Sanitation Data'!$D$29,0,10*ROW('Sanitation Data'!D133))="","",OFFSET('Sanitation Data'!$D$29,0,10*ROW('Sanitation Data'!D133)))</f>
        <v/>
      </c>
      <c r="CM139" s="291" t="str">
        <f ca="true">+IF(OFFSET('Sanitation Data'!$D$30,0,10*ROW('Sanitation Data'!D133))="","",OFFSET('Sanitation Data'!$D$30,0,10*ROW('Sanitation Data'!D133)))</f>
        <v/>
      </c>
      <c r="CN139" s="291" t="str">
        <f ca="true">+IF(OFFSET('Sanitation Data'!$D$31,0,10*ROW('Sanitation Data'!D133))="","",OFFSET('Sanitation Data'!$D$31,0,10*ROW('Sanitation Data'!D133)))</f>
        <v/>
      </c>
      <c r="CO139" s="291" t="str">
        <f ca="true">+IF(OFFSET('Sanitation Data'!$D$32,0,10*ROW('Sanitation Data'!D133))="","",OFFSET('Sanitation Data'!$D$32,0,10*ROW('Sanitation Data'!D133)))</f>
        <v/>
      </c>
      <c r="CP139" s="291" t="str">
        <f ca="true">+IF(OFFSET('Sanitation Data'!$E$28,0,10*ROW('Sanitation Data'!E133))="","",OFFSET('Sanitation Data'!$E$28,0,10*ROW('Sanitation Data'!E133)))</f>
        <v/>
      </c>
      <c r="CQ139" s="291" t="str">
        <f ca="true">+IF(OFFSET('Sanitation Data'!$E$29,0,10*ROW('Sanitation Data'!E133))="","",OFFSET('Sanitation Data'!$E$29,0,10*ROW('Sanitation Data'!E133)))</f>
        <v/>
      </c>
      <c r="CR139" s="291" t="str">
        <f ca="true">+IF(OFFSET('Sanitation Data'!$E$30,0,10*ROW('Sanitation Data'!E133))="","",OFFSET('Sanitation Data'!$E$30,0,10*ROW('Sanitation Data'!E133)))</f>
        <v/>
      </c>
      <c r="CS139" s="291" t="str">
        <f ca="true">+IF(OFFSET('Sanitation Data'!$E$31,0,10*ROW('Sanitation Data'!E133))="","",OFFSET('Sanitation Data'!$E$31,0,10*ROW('Sanitation Data'!E133)))</f>
        <v/>
      </c>
      <c r="CT139" s="291" t="str">
        <f ca="true">+IF(OFFSET('Sanitation Data'!$E$32,0,10*ROW('Sanitation Data'!E133))="","",OFFSET('Sanitation Data'!$E$32,0,10*ROW('Sanitation Data'!E133)))</f>
        <v/>
      </c>
      <c r="CU139" s="291" t="str">
        <f ca="true">+IF(OFFSET('Sanitation Data'!$F$28,0,10*ROW('Sanitation Data'!F133))="","",OFFSET('Sanitation Data'!$F$28,0,10*ROW('Sanitation Data'!F133)))</f>
        <v/>
      </c>
      <c r="CV139" s="291" t="str">
        <f ca="true">+IF(OFFSET('Sanitation Data'!$F$29,0,10*ROW('Sanitation Data'!F133))="","",OFFSET('Sanitation Data'!$F$29,0,10*ROW('Sanitation Data'!F133)))</f>
        <v/>
      </c>
      <c r="CW139" s="291" t="str">
        <f ca="true">+IF(OFFSET('Sanitation Data'!$F$30,0,10*ROW('Sanitation Data'!F133))="","",OFFSET('Sanitation Data'!$F$30,0,10*ROW('Sanitation Data'!F133)))</f>
        <v/>
      </c>
      <c r="CX139" s="291" t="str">
        <f ca="true">+IF(OFFSET('Sanitation Data'!$F$31,0,10*ROW('Sanitation Data'!F133))="","",OFFSET('Sanitation Data'!$F$31,0,10*ROW('Sanitation Data'!F133)))</f>
        <v/>
      </c>
      <c r="CY139" s="291" t="str">
        <f ca="true">+IF(OFFSET('Sanitation Data'!$F$32,0,10*ROW('Sanitation Data'!F133))="","",OFFSET('Sanitation Data'!$F$32,0,10*ROW('Sanitation Data'!F133)))</f>
        <v/>
      </c>
      <c r="CZ139" s="291" t="str">
        <f ca="true">+IF(OFFSET('Sanitation Data'!$G$28,0,10*ROW('Sanitation Data'!G133))="","",OFFSET('Sanitation Data'!$G$28,0,10*ROW('Sanitation Data'!G133)))</f>
        <v/>
      </c>
      <c r="DA139" s="291" t="str">
        <f ca="true">+IF(OFFSET('Sanitation Data'!$G$29,0,10*ROW('Sanitation Data'!G133))="","",OFFSET('Sanitation Data'!$G$29,0,10*ROW('Sanitation Data'!G133)))</f>
        <v/>
      </c>
      <c r="DB139" s="291" t="str">
        <f ca="true">+IF(OFFSET('Sanitation Data'!$G$30,0,10*ROW('Sanitation Data'!G133))="","",OFFSET('Sanitation Data'!$G$30,0,10*ROW('Sanitation Data'!G133)))</f>
        <v/>
      </c>
      <c r="DC139" s="291" t="str">
        <f ca="true">+IF(OFFSET('Sanitation Data'!$G$31,0,10*ROW('Sanitation Data'!G133))="","",OFFSET('Sanitation Data'!$G$31,0,10*ROW('Sanitation Data'!G133)))</f>
        <v/>
      </c>
      <c r="DD139" s="291" t="str">
        <f ca="true">+IF(OFFSET('Sanitation Data'!$G$32,0,10*ROW('Sanitation Data'!G133))="","",OFFSET('Sanitation Data'!$G$32,0,10*ROW('Sanitation Data'!G133)))</f>
        <v/>
      </c>
      <c r="DE139" s="291" t="str">
        <f ca="true">+IF(OFFSET('Sanitation Data'!$H$28,0,10*ROW('Sanitation Data'!H133))="","",OFFSET('Sanitation Data'!$H$28,0,10*ROW('Sanitation Data'!H133)))</f>
        <v/>
      </c>
      <c r="DF139" s="291" t="str">
        <f ca="true">+IF(OFFSET('Sanitation Data'!$H$29,0,10*ROW('Sanitation Data'!H133))="","",OFFSET('Sanitation Data'!$H$29,0,10*ROW('Sanitation Data'!H133)))</f>
        <v/>
      </c>
      <c r="DG139" s="291" t="str">
        <f ca="true">+IF(OFFSET('Sanitation Data'!$H$30,0,10*ROW('Sanitation Data'!H133))="","",OFFSET('Sanitation Data'!$H$30,0,10*ROW('Sanitation Data'!H133)))</f>
        <v/>
      </c>
      <c r="DH139" s="291" t="str">
        <f ca="true">+IF(OFFSET('Sanitation Data'!$H$31,0,10*ROW('Sanitation Data'!H133))="","",OFFSET('Sanitation Data'!$H$31,0,10*ROW('Sanitation Data'!H133)))</f>
        <v/>
      </c>
      <c r="DI139" s="291" t="str">
        <f ca="true">+IF(OFFSET('Sanitation Data'!$H$32,0,10*ROW('Sanitation Data'!H133))="","",OFFSET('Sanitation Data'!$H$32,0,10*ROW('Sanitation Data'!H133)))</f>
        <v/>
      </c>
      <c r="DJ139" s="291" t="str">
        <f ca="true">+IF(OFFSET('Sanitation Data'!$I$28,0,10*ROW('Sanitation Data'!I133))="","",OFFSET('Sanitation Data'!$I$28,0,10*ROW('Sanitation Data'!I133)))</f>
        <v/>
      </c>
      <c r="DK139" s="291" t="str">
        <f ca="true">+IF(OFFSET('Sanitation Data'!$I$29,0,10*ROW('Sanitation Data'!I133))="","",OFFSET('Sanitation Data'!$I$29,0,10*ROW('Sanitation Data'!I133)))</f>
        <v/>
      </c>
      <c r="DL139" s="291" t="str">
        <f ca="true">+IF(OFFSET('Sanitation Data'!$I$30,0,10*ROW('Sanitation Data'!I133))="","",OFFSET('Sanitation Data'!$I$30,0,10*ROW('Sanitation Data'!I133)))</f>
        <v/>
      </c>
      <c r="DM139" s="291" t="str">
        <f ca="true">+IF(OFFSET('Sanitation Data'!$I$31,0,10*ROW('Sanitation Data'!I133))="","",OFFSET('Sanitation Data'!$I$31,0,10*ROW('Sanitation Data'!I133)))</f>
        <v/>
      </c>
      <c r="DN139" s="291" t="str">
        <f ca="true">+IF(OFFSET('Sanitation Data'!$I$32,0,10*ROW('Sanitation Data'!I133))="","",OFFSET('Sanitation Data'!$I$32,0,10*ROW('Sanitation Data'!I133)))</f>
        <v/>
      </c>
      <c r="DO139" s="291" t="str">
        <f ca="true">+IF(OFFSET('Hygiene Data'!$D$11,0,10*ROW('Hygiene Data'!D133))="","",OFFSET('Hygiene Data'!$D$11,0,10*ROW('Hygiene Data'!D133)))</f>
        <v/>
      </c>
      <c r="DP139" s="291" t="str">
        <f ca="true">+IF(OFFSET('Hygiene Data'!$D$12,0,10*ROW('Hygiene Data'!D133))="","",OFFSET('Hygiene Data'!$D$12,0,10*ROW('Hygiene Data'!D133)))</f>
        <v/>
      </c>
      <c r="DQ139" s="291" t="str">
        <f ca="true">+IF(OFFSET('Hygiene Data'!$D$13,0,10*ROW('Hygiene Data'!D133))="","",OFFSET('Hygiene Data'!$D$13,0,10*ROW('Hygiene Data'!D133)))</f>
        <v/>
      </c>
      <c r="DR139" s="291" t="str">
        <f ca="true">+IF(OFFSET('Hygiene Data'!$E$11,0,10*ROW('Hygiene Data'!E133))="","",OFFSET('Hygiene Data'!$E$11,0,10*ROW('Hygiene Data'!E133)))</f>
        <v/>
      </c>
      <c r="DS139" s="291" t="str">
        <f ca="true">+IF(OFFSET('Hygiene Data'!$E$12,0,10*ROW('Hygiene Data'!E133))="","",OFFSET('Hygiene Data'!$E$12,0,10*ROW('Hygiene Data'!E133)))</f>
        <v/>
      </c>
      <c r="DT139" s="291" t="str">
        <f ca="true">+IF(OFFSET('Hygiene Data'!$E$13,0,10*ROW('Hygiene Data'!E133))="","",OFFSET('Hygiene Data'!$E$13,0,10*ROW('Hygiene Data'!E133)))</f>
        <v/>
      </c>
      <c r="DU139" s="291" t="str">
        <f ca="true">+IF(OFFSET('Hygiene Data'!$F$11,0,10*ROW('Hygiene Data'!F133))="","",OFFSET('Hygiene Data'!$F$11,0,10*ROW('Hygiene Data'!F133)))</f>
        <v/>
      </c>
      <c r="DV139" s="291" t="str">
        <f ca="true">+IF(OFFSET('Hygiene Data'!$F$12,0,10*ROW('Hygiene Data'!F133))="","",OFFSET('Hygiene Data'!$F$12,0,10*ROW('Hygiene Data'!F133)))</f>
        <v/>
      </c>
      <c r="DW139" s="291" t="str">
        <f ca="true">+IF(OFFSET('Hygiene Data'!$F$13,0,10*ROW('Hygiene Data'!F133))="","",OFFSET('Hygiene Data'!$F$13,0,10*ROW('Hygiene Data'!F133)))</f>
        <v/>
      </c>
      <c r="DX139" s="291" t="str">
        <f ca="true">+IF(OFFSET('Hygiene Data'!$G$11,0,10*ROW('Hygiene Data'!G133))="","",OFFSET('Hygiene Data'!$G$11,0,10*ROW('Hygiene Data'!G133)))</f>
        <v/>
      </c>
      <c r="DY139" s="291" t="str">
        <f ca="true">+IF(OFFSET('Hygiene Data'!$G$12,0,10*ROW('Hygiene Data'!G133))="","",OFFSET('Hygiene Data'!$G$12,0,10*ROW('Hygiene Data'!G133)))</f>
        <v/>
      </c>
      <c r="DZ139" s="291" t="str">
        <f ca="true">+IF(OFFSET('Hygiene Data'!$G$13,0,10*ROW('Hygiene Data'!G133))="","",OFFSET('Hygiene Data'!$G$13,0,10*ROW('Hygiene Data'!G133)))</f>
        <v/>
      </c>
      <c r="EA139" s="291" t="str">
        <f ca="true">+IF(OFFSET('Hygiene Data'!$H$11,0,10*ROW('Hygiene Data'!H133))="","",OFFSET('Hygiene Data'!$H$11,0,10*ROW('Hygiene Data'!H133)))</f>
        <v/>
      </c>
      <c r="EB139" s="291" t="str">
        <f ca="true">+IF(OFFSET('Hygiene Data'!$H$12,0,10*ROW('Hygiene Data'!H133))="","",OFFSET('Hygiene Data'!$H$12,0,10*ROW('Hygiene Data'!H133)))</f>
        <v/>
      </c>
      <c r="EC139" s="291" t="str">
        <f ca="true">+IF(OFFSET('Hygiene Data'!$H$13,0,10*ROW('Hygiene Data'!H133))="","",OFFSET('Hygiene Data'!$H$13,0,10*ROW('Hygiene Data'!H133)))</f>
        <v/>
      </c>
      <c r="ED139" s="291" t="str">
        <f ca="true">+IF(OFFSET('Hygiene Data'!$I$11,0,10*ROW('Hygiene Data'!I133))="","",OFFSET('Hygiene Data'!$I$11,0,10*ROW('Hygiene Data'!I133)))</f>
        <v/>
      </c>
      <c r="EE139" s="291" t="str">
        <f ca="true">+IF(OFFSET('Hygiene Data'!$I$12,0,10*ROW('Hygiene Data'!I133))="","",OFFSET('Hygiene Data'!$I$12,0,10*ROW('Hygiene Data'!I133)))</f>
        <v/>
      </c>
      <c r="EF139" s="291"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7"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91"/>
      <c r="BS140" s="291" t="str">
        <f ca="true">+IF(OFFSET('Water Data'!$D$27,0,10*ROW('Water Data'!D134))="","",OFFSET('Water Data'!$D$27,0,10*ROW('Water Data'!D134)))</f>
        <v/>
      </c>
      <c r="BT140" s="291" t="str">
        <f ca="true">+IF(OFFSET('Water Data'!$D$28,0,10*ROW('Water Data'!D134))="","",OFFSET('Water Data'!$D$28,0,10*ROW('Water Data'!D134)))</f>
        <v/>
      </c>
      <c r="BU140" s="291" t="str">
        <f ca="true">+IF(OFFSET('Water Data'!$D$29,0,10*ROW('Water Data'!D134))="","",OFFSET('Water Data'!$D$29,0,10*ROW('Water Data'!D134)))</f>
        <v/>
      </c>
      <c r="BV140" s="291" t="str">
        <f ca="true">+IF(OFFSET('Water Data'!$E$27,0,10*ROW('Water Data'!E134))="","",OFFSET('Water Data'!$E$27,0,10*ROW('Water Data'!E134)))</f>
        <v/>
      </c>
      <c r="BW140" s="291" t="str">
        <f ca="true">+IF(OFFSET('Water Data'!$E$28,0,10*ROW('Water Data'!E134))="","",OFFSET('Water Data'!$E$28,0,10*ROW('Water Data'!E134)))</f>
        <v/>
      </c>
      <c r="BX140" s="291" t="str">
        <f ca="true">+IF(OFFSET('Water Data'!$E$29,0,10*ROW('Water Data'!E134))="","",OFFSET('Water Data'!$E$29,0,10*ROW('Water Data'!E134)))</f>
        <v/>
      </c>
      <c r="BY140" s="291" t="str">
        <f ca="true">+IF(OFFSET('Water Data'!$F$27,0,10*ROW('Water Data'!F134))="","",OFFSET('Water Data'!$F$27,0,10*ROW('Water Data'!F134)))</f>
        <v/>
      </c>
      <c r="BZ140" s="291" t="str">
        <f ca="true">+IF(OFFSET('Water Data'!$F$28,0,10*ROW('Water Data'!F134))="","",OFFSET('Water Data'!$F$28,0,10*ROW('Water Data'!F134)))</f>
        <v/>
      </c>
      <c r="CA140" s="291" t="str">
        <f ca="true">+IF(OFFSET('Water Data'!$F$29,0,10*ROW('Water Data'!F134))="","",OFFSET('Water Data'!$F$29,0,10*ROW('Water Data'!F134)))</f>
        <v/>
      </c>
      <c r="CB140" s="291" t="str">
        <f ca="true">+IF(OFFSET('Water Data'!$G$27,0,10*ROW('Water Data'!G134))="","",OFFSET('Water Data'!$G$27,0,10*ROW('Water Data'!G134)))</f>
        <v/>
      </c>
      <c r="CC140" s="291" t="str">
        <f ca="true">+IF(OFFSET('Water Data'!$G$28,0,10*ROW('Water Data'!G134))="","",OFFSET('Water Data'!$G$28,0,10*ROW('Water Data'!G134)))</f>
        <v/>
      </c>
      <c r="CD140" s="291" t="str">
        <f ca="true">+IF(OFFSET('Water Data'!$G$29,0,10*ROW('Water Data'!G134))="","",OFFSET('Water Data'!$G$29,0,10*ROW('Water Data'!G134)))</f>
        <v/>
      </c>
      <c r="CE140" s="291" t="str">
        <f ca="true">+IF(OFFSET('Water Data'!$H$27,0,10*ROW('Water Data'!H134))="","",OFFSET('Water Data'!$H$27,0,10*ROW('Water Data'!H134)))</f>
        <v/>
      </c>
      <c r="CF140" s="291" t="str">
        <f ca="true">+IF(OFFSET('Water Data'!$H$28,0,10*ROW('Water Data'!H134))="","",OFFSET('Water Data'!$H$28,0,10*ROW('Water Data'!H134)))</f>
        <v/>
      </c>
      <c r="CG140" s="291" t="str">
        <f ca="true">+IF(OFFSET('Water Data'!$H$29,0,10*ROW('Water Data'!H134))="","",OFFSET('Water Data'!$H$29,0,10*ROW('Water Data'!H134)))</f>
        <v/>
      </c>
      <c r="CH140" s="291" t="str">
        <f ca="true">+IF(OFFSET('Water Data'!$I$27,0,10*ROW('Water Data'!I134))="","",OFFSET('Water Data'!$I$27,0,10*ROW('Water Data'!I134)))</f>
        <v/>
      </c>
      <c r="CI140" s="291" t="str">
        <f ca="true">+IF(OFFSET('Water Data'!$I$28,0,10*ROW('Water Data'!I134))="","",OFFSET('Water Data'!$I$28,0,10*ROW('Water Data'!I134)))</f>
        <v/>
      </c>
      <c r="CJ140" s="291" t="str">
        <f ca="true">+IF(OFFSET('Water Data'!$I$29,0,10*ROW('Water Data'!I134))="","",OFFSET('Water Data'!$I$29,0,10*ROW('Water Data'!I134)))</f>
        <v/>
      </c>
      <c r="CK140" s="291" t="str">
        <f ca="true">+IF(OFFSET('Sanitation Data'!$D$28,0,10*ROW('Sanitation Data'!D134))="","",OFFSET('Sanitation Data'!$D$28,0,10*ROW('Sanitation Data'!D134)))</f>
        <v/>
      </c>
      <c r="CL140" s="291" t="str">
        <f ca="true">+IF(OFFSET('Sanitation Data'!$D$29,0,10*ROW('Sanitation Data'!D134))="","",OFFSET('Sanitation Data'!$D$29,0,10*ROW('Sanitation Data'!D134)))</f>
        <v/>
      </c>
      <c r="CM140" s="291" t="str">
        <f ca="true">+IF(OFFSET('Sanitation Data'!$D$30,0,10*ROW('Sanitation Data'!D134))="","",OFFSET('Sanitation Data'!$D$30,0,10*ROW('Sanitation Data'!D134)))</f>
        <v/>
      </c>
      <c r="CN140" s="291" t="str">
        <f ca="true">+IF(OFFSET('Sanitation Data'!$D$31,0,10*ROW('Sanitation Data'!D134))="","",OFFSET('Sanitation Data'!$D$31,0,10*ROW('Sanitation Data'!D134)))</f>
        <v/>
      </c>
      <c r="CO140" s="291" t="str">
        <f ca="true">+IF(OFFSET('Sanitation Data'!$D$32,0,10*ROW('Sanitation Data'!D134))="","",OFFSET('Sanitation Data'!$D$32,0,10*ROW('Sanitation Data'!D134)))</f>
        <v/>
      </c>
      <c r="CP140" s="291" t="str">
        <f ca="true">+IF(OFFSET('Sanitation Data'!$E$28,0,10*ROW('Sanitation Data'!E134))="","",OFFSET('Sanitation Data'!$E$28,0,10*ROW('Sanitation Data'!E134)))</f>
        <v/>
      </c>
      <c r="CQ140" s="291" t="str">
        <f ca="true">+IF(OFFSET('Sanitation Data'!$E$29,0,10*ROW('Sanitation Data'!E134))="","",OFFSET('Sanitation Data'!$E$29,0,10*ROW('Sanitation Data'!E134)))</f>
        <v/>
      </c>
      <c r="CR140" s="291" t="str">
        <f ca="true">+IF(OFFSET('Sanitation Data'!$E$30,0,10*ROW('Sanitation Data'!E134))="","",OFFSET('Sanitation Data'!$E$30,0,10*ROW('Sanitation Data'!E134)))</f>
        <v/>
      </c>
      <c r="CS140" s="291" t="str">
        <f ca="true">+IF(OFFSET('Sanitation Data'!$E$31,0,10*ROW('Sanitation Data'!E134))="","",OFFSET('Sanitation Data'!$E$31,0,10*ROW('Sanitation Data'!E134)))</f>
        <v/>
      </c>
      <c r="CT140" s="291" t="str">
        <f ca="true">+IF(OFFSET('Sanitation Data'!$E$32,0,10*ROW('Sanitation Data'!E134))="","",OFFSET('Sanitation Data'!$E$32,0,10*ROW('Sanitation Data'!E134)))</f>
        <v/>
      </c>
      <c r="CU140" s="291" t="str">
        <f ca="true">+IF(OFFSET('Sanitation Data'!$F$28,0,10*ROW('Sanitation Data'!F134))="","",OFFSET('Sanitation Data'!$F$28,0,10*ROW('Sanitation Data'!F134)))</f>
        <v/>
      </c>
      <c r="CV140" s="291" t="str">
        <f ca="true">+IF(OFFSET('Sanitation Data'!$F$29,0,10*ROW('Sanitation Data'!F134))="","",OFFSET('Sanitation Data'!$F$29,0,10*ROW('Sanitation Data'!F134)))</f>
        <v/>
      </c>
      <c r="CW140" s="291" t="str">
        <f ca="true">+IF(OFFSET('Sanitation Data'!$F$30,0,10*ROW('Sanitation Data'!F134))="","",OFFSET('Sanitation Data'!$F$30,0,10*ROW('Sanitation Data'!F134)))</f>
        <v/>
      </c>
      <c r="CX140" s="291" t="str">
        <f ca="true">+IF(OFFSET('Sanitation Data'!$F$31,0,10*ROW('Sanitation Data'!F134))="","",OFFSET('Sanitation Data'!$F$31,0,10*ROW('Sanitation Data'!F134)))</f>
        <v/>
      </c>
      <c r="CY140" s="291" t="str">
        <f ca="true">+IF(OFFSET('Sanitation Data'!$F$32,0,10*ROW('Sanitation Data'!F134))="","",OFFSET('Sanitation Data'!$F$32,0,10*ROW('Sanitation Data'!F134)))</f>
        <v/>
      </c>
      <c r="CZ140" s="291" t="str">
        <f ca="true">+IF(OFFSET('Sanitation Data'!$G$28,0,10*ROW('Sanitation Data'!G134))="","",OFFSET('Sanitation Data'!$G$28,0,10*ROW('Sanitation Data'!G134)))</f>
        <v/>
      </c>
      <c r="DA140" s="291" t="str">
        <f ca="true">+IF(OFFSET('Sanitation Data'!$G$29,0,10*ROW('Sanitation Data'!G134))="","",OFFSET('Sanitation Data'!$G$29,0,10*ROW('Sanitation Data'!G134)))</f>
        <v/>
      </c>
      <c r="DB140" s="291" t="str">
        <f ca="true">+IF(OFFSET('Sanitation Data'!$G$30,0,10*ROW('Sanitation Data'!G134))="","",OFFSET('Sanitation Data'!$G$30,0,10*ROW('Sanitation Data'!G134)))</f>
        <v/>
      </c>
      <c r="DC140" s="291" t="str">
        <f ca="true">+IF(OFFSET('Sanitation Data'!$G$31,0,10*ROW('Sanitation Data'!G134))="","",OFFSET('Sanitation Data'!$G$31,0,10*ROW('Sanitation Data'!G134)))</f>
        <v/>
      </c>
      <c r="DD140" s="291" t="str">
        <f ca="true">+IF(OFFSET('Sanitation Data'!$G$32,0,10*ROW('Sanitation Data'!G134))="","",OFFSET('Sanitation Data'!$G$32,0,10*ROW('Sanitation Data'!G134)))</f>
        <v/>
      </c>
      <c r="DE140" s="291" t="str">
        <f ca="true">+IF(OFFSET('Sanitation Data'!$H$28,0,10*ROW('Sanitation Data'!H134))="","",OFFSET('Sanitation Data'!$H$28,0,10*ROW('Sanitation Data'!H134)))</f>
        <v/>
      </c>
      <c r="DF140" s="291" t="str">
        <f ca="true">+IF(OFFSET('Sanitation Data'!$H$29,0,10*ROW('Sanitation Data'!H134))="","",OFFSET('Sanitation Data'!$H$29,0,10*ROW('Sanitation Data'!H134)))</f>
        <v/>
      </c>
      <c r="DG140" s="291" t="str">
        <f ca="true">+IF(OFFSET('Sanitation Data'!$H$30,0,10*ROW('Sanitation Data'!H134))="","",OFFSET('Sanitation Data'!$H$30,0,10*ROW('Sanitation Data'!H134)))</f>
        <v/>
      </c>
      <c r="DH140" s="291" t="str">
        <f ca="true">+IF(OFFSET('Sanitation Data'!$H$31,0,10*ROW('Sanitation Data'!H134))="","",OFFSET('Sanitation Data'!$H$31,0,10*ROW('Sanitation Data'!H134)))</f>
        <v/>
      </c>
      <c r="DI140" s="291" t="str">
        <f ca="true">+IF(OFFSET('Sanitation Data'!$H$32,0,10*ROW('Sanitation Data'!H134))="","",OFFSET('Sanitation Data'!$H$32,0,10*ROW('Sanitation Data'!H134)))</f>
        <v/>
      </c>
      <c r="DJ140" s="291" t="str">
        <f ca="true">+IF(OFFSET('Sanitation Data'!$I$28,0,10*ROW('Sanitation Data'!I134))="","",OFFSET('Sanitation Data'!$I$28,0,10*ROW('Sanitation Data'!I134)))</f>
        <v/>
      </c>
      <c r="DK140" s="291" t="str">
        <f ca="true">+IF(OFFSET('Sanitation Data'!$I$29,0,10*ROW('Sanitation Data'!I134))="","",OFFSET('Sanitation Data'!$I$29,0,10*ROW('Sanitation Data'!I134)))</f>
        <v/>
      </c>
      <c r="DL140" s="291" t="str">
        <f ca="true">+IF(OFFSET('Sanitation Data'!$I$30,0,10*ROW('Sanitation Data'!I134))="","",OFFSET('Sanitation Data'!$I$30,0,10*ROW('Sanitation Data'!I134)))</f>
        <v/>
      </c>
      <c r="DM140" s="291" t="str">
        <f ca="true">+IF(OFFSET('Sanitation Data'!$I$31,0,10*ROW('Sanitation Data'!I134))="","",OFFSET('Sanitation Data'!$I$31,0,10*ROW('Sanitation Data'!I134)))</f>
        <v/>
      </c>
      <c r="DN140" s="291" t="str">
        <f ca="true">+IF(OFFSET('Sanitation Data'!$I$32,0,10*ROW('Sanitation Data'!I134))="","",OFFSET('Sanitation Data'!$I$32,0,10*ROW('Sanitation Data'!I134)))</f>
        <v/>
      </c>
      <c r="DO140" s="291" t="str">
        <f ca="true">+IF(OFFSET('Hygiene Data'!$D$11,0,10*ROW('Hygiene Data'!D134))="","",OFFSET('Hygiene Data'!$D$11,0,10*ROW('Hygiene Data'!D134)))</f>
        <v/>
      </c>
      <c r="DP140" s="291" t="str">
        <f ca="true">+IF(OFFSET('Hygiene Data'!$D$12,0,10*ROW('Hygiene Data'!D134))="","",OFFSET('Hygiene Data'!$D$12,0,10*ROW('Hygiene Data'!D134)))</f>
        <v/>
      </c>
      <c r="DQ140" s="291" t="str">
        <f ca="true">+IF(OFFSET('Hygiene Data'!$D$13,0,10*ROW('Hygiene Data'!D134))="","",OFFSET('Hygiene Data'!$D$13,0,10*ROW('Hygiene Data'!D134)))</f>
        <v/>
      </c>
      <c r="DR140" s="291" t="str">
        <f ca="true">+IF(OFFSET('Hygiene Data'!$E$11,0,10*ROW('Hygiene Data'!E134))="","",OFFSET('Hygiene Data'!$E$11,0,10*ROW('Hygiene Data'!E134)))</f>
        <v/>
      </c>
      <c r="DS140" s="291" t="str">
        <f ca="true">+IF(OFFSET('Hygiene Data'!$E$12,0,10*ROW('Hygiene Data'!E134))="","",OFFSET('Hygiene Data'!$E$12,0,10*ROW('Hygiene Data'!E134)))</f>
        <v/>
      </c>
      <c r="DT140" s="291" t="str">
        <f ca="true">+IF(OFFSET('Hygiene Data'!$E$13,0,10*ROW('Hygiene Data'!E134))="","",OFFSET('Hygiene Data'!$E$13,0,10*ROW('Hygiene Data'!E134)))</f>
        <v/>
      </c>
      <c r="DU140" s="291" t="str">
        <f ca="true">+IF(OFFSET('Hygiene Data'!$F$11,0,10*ROW('Hygiene Data'!F134))="","",OFFSET('Hygiene Data'!$F$11,0,10*ROW('Hygiene Data'!F134)))</f>
        <v/>
      </c>
      <c r="DV140" s="291" t="str">
        <f ca="true">+IF(OFFSET('Hygiene Data'!$F$12,0,10*ROW('Hygiene Data'!F134))="","",OFFSET('Hygiene Data'!$F$12,0,10*ROW('Hygiene Data'!F134)))</f>
        <v/>
      </c>
      <c r="DW140" s="291" t="str">
        <f ca="true">+IF(OFFSET('Hygiene Data'!$F$13,0,10*ROW('Hygiene Data'!F134))="","",OFFSET('Hygiene Data'!$F$13,0,10*ROW('Hygiene Data'!F134)))</f>
        <v/>
      </c>
      <c r="DX140" s="291" t="str">
        <f ca="true">+IF(OFFSET('Hygiene Data'!$G$11,0,10*ROW('Hygiene Data'!G134))="","",OFFSET('Hygiene Data'!$G$11,0,10*ROW('Hygiene Data'!G134)))</f>
        <v/>
      </c>
      <c r="DY140" s="291" t="str">
        <f ca="true">+IF(OFFSET('Hygiene Data'!$G$12,0,10*ROW('Hygiene Data'!G134))="","",OFFSET('Hygiene Data'!$G$12,0,10*ROW('Hygiene Data'!G134)))</f>
        <v/>
      </c>
      <c r="DZ140" s="291" t="str">
        <f ca="true">+IF(OFFSET('Hygiene Data'!$G$13,0,10*ROW('Hygiene Data'!G134))="","",OFFSET('Hygiene Data'!$G$13,0,10*ROW('Hygiene Data'!G134)))</f>
        <v/>
      </c>
      <c r="EA140" s="291" t="str">
        <f ca="true">+IF(OFFSET('Hygiene Data'!$H$11,0,10*ROW('Hygiene Data'!H134))="","",OFFSET('Hygiene Data'!$H$11,0,10*ROW('Hygiene Data'!H134)))</f>
        <v/>
      </c>
      <c r="EB140" s="291" t="str">
        <f ca="true">+IF(OFFSET('Hygiene Data'!$H$12,0,10*ROW('Hygiene Data'!H134))="","",OFFSET('Hygiene Data'!$H$12,0,10*ROW('Hygiene Data'!H134)))</f>
        <v/>
      </c>
      <c r="EC140" s="291" t="str">
        <f ca="true">+IF(OFFSET('Hygiene Data'!$H$13,0,10*ROW('Hygiene Data'!H134))="","",OFFSET('Hygiene Data'!$H$13,0,10*ROW('Hygiene Data'!H134)))</f>
        <v/>
      </c>
      <c r="ED140" s="291" t="str">
        <f ca="true">+IF(OFFSET('Hygiene Data'!$I$11,0,10*ROW('Hygiene Data'!I134))="","",OFFSET('Hygiene Data'!$I$11,0,10*ROW('Hygiene Data'!I134)))</f>
        <v/>
      </c>
      <c r="EE140" s="291" t="str">
        <f ca="true">+IF(OFFSET('Hygiene Data'!$I$12,0,10*ROW('Hygiene Data'!I134))="","",OFFSET('Hygiene Data'!$I$12,0,10*ROW('Hygiene Data'!I134)))</f>
        <v/>
      </c>
      <c r="EF140" s="291"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7"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91"/>
      <c r="BS141" s="291" t="str">
        <f ca="true">+IF(OFFSET('Water Data'!$D$27,0,10*ROW('Water Data'!D135))="","",OFFSET('Water Data'!$D$27,0,10*ROW('Water Data'!D135)))</f>
        <v/>
      </c>
      <c r="BT141" s="291" t="str">
        <f ca="true">+IF(OFFSET('Water Data'!$D$28,0,10*ROW('Water Data'!D135))="","",OFFSET('Water Data'!$D$28,0,10*ROW('Water Data'!D135)))</f>
        <v/>
      </c>
      <c r="BU141" s="291" t="str">
        <f ca="true">+IF(OFFSET('Water Data'!$D$29,0,10*ROW('Water Data'!D135))="","",OFFSET('Water Data'!$D$29,0,10*ROW('Water Data'!D135)))</f>
        <v/>
      </c>
      <c r="BV141" s="291" t="str">
        <f ca="true">+IF(OFFSET('Water Data'!$E$27,0,10*ROW('Water Data'!E135))="","",OFFSET('Water Data'!$E$27,0,10*ROW('Water Data'!E135)))</f>
        <v/>
      </c>
      <c r="BW141" s="291" t="str">
        <f ca="true">+IF(OFFSET('Water Data'!$E$28,0,10*ROW('Water Data'!E135))="","",OFFSET('Water Data'!$E$28,0,10*ROW('Water Data'!E135)))</f>
        <v/>
      </c>
      <c r="BX141" s="291" t="str">
        <f ca="true">+IF(OFFSET('Water Data'!$E$29,0,10*ROW('Water Data'!E135))="","",OFFSET('Water Data'!$E$29,0,10*ROW('Water Data'!E135)))</f>
        <v/>
      </c>
      <c r="BY141" s="291" t="str">
        <f ca="true">+IF(OFFSET('Water Data'!$F$27,0,10*ROW('Water Data'!F135))="","",OFFSET('Water Data'!$F$27,0,10*ROW('Water Data'!F135)))</f>
        <v/>
      </c>
      <c r="BZ141" s="291" t="str">
        <f ca="true">+IF(OFFSET('Water Data'!$F$28,0,10*ROW('Water Data'!F135))="","",OFFSET('Water Data'!$F$28,0,10*ROW('Water Data'!F135)))</f>
        <v/>
      </c>
      <c r="CA141" s="291" t="str">
        <f ca="true">+IF(OFFSET('Water Data'!$F$29,0,10*ROW('Water Data'!F135))="","",OFFSET('Water Data'!$F$29,0,10*ROW('Water Data'!F135)))</f>
        <v/>
      </c>
      <c r="CB141" s="291" t="str">
        <f ca="true">+IF(OFFSET('Water Data'!$G$27,0,10*ROW('Water Data'!G135))="","",OFFSET('Water Data'!$G$27,0,10*ROW('Water Data'!G135)))</f>
        <v/>
      </c>
      <c r="CC141" s="291" t="str">
        <f ca="true">+IF(OFFSET('Water Data'!$G$28,0,10*ROW('Water Data'!G135))="","",OFFSET('Water Data'!$G$28,0,10*ROW('Water Data'!G135)))</f>
        <v/>
      </c>
      <c r="CD141" s="291" t="str">
        <f ca="true">+IF(OFFSET('Water Data'!$G$29,0,10*ROW('Water Data'!G135))="","",OFFSET('Water Data'!$G$29,0,10*ROW('Water Data'!G135)))</f>
        <v/>
      </c>
      <c r="CE141" s="291" t="str">
        <f ca="true">+IF(OFFSET('Water Data'!$H$27,0,10*ROW('Water Data'!H135))="","",OFFSET('Water Data'!$H$27,0,10*ROW('Water Data'!H135)))</f>
        <v/>
      </c>
      <c r="CF141" s="291" t="str">
        <f ca="true">+IF(OFFSET('Water Data'!$H$28,0,10*ROW('Water Data'!H135))="","",OFFSET('Water Data'!$H$28,0,10*ROW('Water Data'!H135)))</f>
        <v/>
      </c>
      <c r="CG141" s="291" t="str">
        <f ca="true">+IF(OFFSET('Water Data'!$H$29,0,10*ROW('Water Data'!H135))="","",OFFSET('Water Data'!$H$29,0,10*ROW('Water Data'!H135)))</f>
        <v/>
      </c>
      <c r="CH141" s="291" t="str">
        <f ca="true">+IF(OFFSET('Water Data'!$I$27,0,10*ROW('Water Data'!I135))="","",OFFSET('Water Data'!$I$27,0,10*ROW('Water Data'!I135)))</f>
        <v/>
      </c>
      <c r="CI141" s="291" t="str">
        <f ca="true">+IF(OFFSET('Water Data'!$I$28,0,10*ROW('Water Data'!I135))="","",OFFSET('Water Data'!$I$28,0,10*ROW('Water Data'!I135)))</f>
        <v/>
      </c>
      <c r="CJ141" s="291" t="str">
        <f ca="true">+IF(OFFSET('Water Data'!$I$29,0,10*ROW('Water Data'!I135))="","",OFFSET('Water Data'!$I$29,0,10*ROW('Water Data'!I135)))</f>
        <v/>
      </c>
      <c r="CK141" s="291" t="str">
        <f ca="true">+IF(OFFSET('Sanitation Data'!$D$28,0,10*ROW('Sanitation Data'!D135))="","",OFFSET('Sanitation Data'!$D$28,0,10*ROW('Sanitation Data'!D135)))</f>
        <v/>
      </c>
      <c r="CL141" s="291" t="str">
        <f ca="true">+IF(OFFSET('Sanitation Data'!$D$29,0,10*ROW('Sanitation Data'!D135))="","",OFFSET('Sanitation Data'!$D$29,0,10*ROW('Sanitation Data'!D135)))</f>
        <v/>
      </c>
      <c r="CM141" s="291" t="str">
        <f ca="true">+IF(OFFSET('Sanitation Data'!$D$30,0,10*ROW('Sanitation Data'!D135))="","",OFFSET('Sanitation Data'!$D$30,0,10*ROW('Sanitation Data'!D135)))</f>
        <v/>
      </c>
      <c r="CN141" s="291" t="str">
        <f ca="true">+IF(OFFSET('Sanitation Data'!$D$31,0,10*ROW('Sanitation Data'!D135))="","",OFFSET('Sanitation Data'!$D$31,0,10*ROW('Sanitation Data'!D135)))</f>
        <v/>
      </c>
      <c r="CO141" s="291" t="str">
        <f ca="true">+IF(OFFSET('Sanitation Data'!$D$32,0,10*ROW('Sanitation Data'!D135))="","",OFFSET('Sanitation Data'!$D$32,0,10*ROW('Sanitation Data'!D135)))</f>
        <v/>
      </c>
      <c r="CP141" s="291" t="str">
        <f ca="true">+IF(OFFSET('Sanitation Data'!$E$28,0,10*ROW('Sanitation Data'!E135))="","",OFFSET('Sanitation Data'!$E$28,0,10*ROW('Sanitation Data'!E135)))</f>
        <v/>
      </c>
      <c r="CQ141" s="291" t="str">
        <f ca="true">+IF(OFFSET('Sanitation Data'!$E$29,0,10*ROW('Sanitation Data'!E135))="","",OFFSET('Sanitation Data'!$E$29,0,10*ROW('Sanitation Data'!E135)))</f>
        <v/>
      </c>
      <c r="CR141" s="291" t="str">
        <f ca="true">+IF(OFFSET('Sanitation Data'!$E$30,0,10*ROW('Sanitation Data'!E135))="","",OFFSET('Sanitation Data'!$E$30,0,10*ROW('Sanitation Data'!E135)))</f>
        <v/>
      </c>
      <c r="CS141" s="291" t="str">
        <f ca="true">+IF(OFFSET('Sanitation Data'!$E$31,0,10*ROW('Sanitation Data'!E135))="","",OFFSET('Sanitation Data'!$E$31,0,10*ROW('Sanitation Data'!E135)))</f>
        <v/>
      </c>
      <c r="CT141" s="291" t="str">
        <f ca="true">+IF(OFFSET('Sanitation Data'!$E$32,0,10*ROW('Sanitation Data'!E135))="","",OFFSET('Sanitation Data'!$E$32,0,10*ROW('Sanitation Data'!E135)))</f>
        <v/>
      </c>
      <c r="CU141" s="291" t="str">
        <f ca="true">+IF(OFFSET('Sanitation Data'!$F$28,0,10*ROW('Sanitation Data'!F135))="","",OFFSET('Sanitation Data'!$F$28,0,10*ROW('Sanitation Data'!F135)))</f>
        <v/>
      </c>
      <c r="CV141" s="291" t="str">
        <f ca="true">+IF(OFFSET('Sanitation Data'!$F$29,0,10*ROW('Sanitation Data'!F135))="","",OFFSET('Sanitation Data'!$F$29,0,10*ROW('Sanitation Data'!F135)))</f>
        <v/>
      </c>
      <c r="CW141" s="291" t="str">
        <f ca="true">+IF(OFFSET('Sanitation Data'!$F$30,0,10*ROW('Sanitation Data'!F135))="","",OFFSET('Sanitation Data'!$F$30,0,10*ROW('Sanitation Data'!F135)))</f>
        <v/>
      </c>
      <c r="CX141" s="291" t="str">
        <f ca="true">+IF(OFFSET('Sanitation Data'!$F$31,0,10*ROW('Sanitation Data'!F135))="","",OFFSET('Sanitation Data'!$F$31,0,10*ROW('Sanitation Data'!F135)))</f>
        <v/>
      </c>
      <c r="CY141" s="291" t="str">
        <f ca="true">+IF(OFFSET('Sanitation Data'!$F$32,0,10*ROW('Sanitation Data'!F135))="","",OFFSET('Sanitation Data'!$F$32,0,10*ROW('Sanitation Data'!F135)))</f>
        <v/>
      </c>
      <c r="CZ141" s="291" t="str">
        <f ca="true">+IF(OFFSET('Sanitation Data'!$G$28,0,10*ROW('Sanitation Data'!G135))="","",OFFSET('Sanitation Data'!$G$28,0,10*ROW('Sanitation Data'!G135)))</f>
        <v/>
      </c>
      <c r="DA141" s="291" t="str">
        <f ca="true">+IF(OFFSET('Sanitation Data'!$G$29,0,10*ROW('Sanitation Data'!G135))="","",OFFSET('Sanitation Data'!$G$29,0,10*ROW('Sanitation Data'!G135)))</f>
        <v/>
      </c>
      <c r="DB141" s="291" t="str">
        <f ca="true">+IF(OFFSET('Sanitation Data'!$G$30,0,10*ROW('Sanitation Data'!G135))="","",OFFSET('Sanitation Data'!$G$30,0,10*ROW('Sanitation Data'!G135)))</f>
        <v/>
      </c>
      <c r="DC141" s="291" t="str">
        <f ca="true">+IF(OFFSET('Sanitation Data'!$G$31,0,10*ROW('Sanitation Data'!G135))="","",OFFSET('Sanitation Data'!$G$31,0,10*ROW('Sanitation Data'!G135)))</f>
        <v/>
      </c>
      <c r="DD141" s="291" t="str">
        <f ca="true">+IF(OFFSET('Sanitation Data'!$G$32,0,10*ROW('Sanitation Data'!G135))="","",OFFSET('Sanitation Data'!$G$32,0,10*ROW('Sanitation Data'!G135)))</f>
        <v/>
      </c>
      <c r="DE141" s="291" t="str">
        <f ca="true">+IF(OFFSET('Sanitation Data'!$H$28,0,10*ROW('Sanitation Data'!H135))="","",OFFSET('Sanitation Data'!$H$28,0,10*ROW('Sanitation Data'!H135)))</f>
        <v/>
      </c>
      <c r="DF141" s="291" t="str">
        <f ca="true">+IF(OFFSET('Sanitation Data'!$H$29,0,10*ROW('Sanitation Data'!H135))="","",OFFSET('Sanitation Data'!$H$29,0,10*ROW('Sanitation Data'!H135)))</f>
        <v/>
      </c>
      <c r="DG141" s="291" t="str">
        <f ca="true">+IF(OFFSET('Sanitation Data'!$H$30,0,10*ROW('Sanitation Data'!H135))="","",OFFSET('Sanitation Data'!$H$30,0,10*ROW('Sanitation Data'!H135)))</f>
        <v/>
      </c>
      <c r="DH141" s="291" t="str">
        <f ca="true">+IF(OFFSET('Sanitation Data'!$H$31,0,10*ROW('Sanitation Data'!H135))="","",OFFSET('Sanitation Data'!$H$31,0,10*ROW('Sanitation Data'!H135)))</f>
        <v/>
      </c>
      <c r="DI141" s="291" t="str">
        <f ca="true">+IF(OFFSET('Sanitation Data'!$H$32,0,10*ROW('Sanitation Data'!H135))="","",OFFSET('Sanitation Data'!$H$32,0,10*ROW('Sanitation Data'!H135)))</f>
        <v/>
      </c>
      <c r="DJ141" s="291" t="str">
        <f ca="true">+IF(OFFSET('Sanitation Data'!$I$28,0,10*ROW('Sanitation Data'!I135))="","",OFFSET('Sanitation Data'!$I$28,0,10*ROW('Sanitation Data'!I135)))</f>
        <v/>
      </c>
      <c r="DK141" s="291" t="str">
        <f ca="true">+IF(OFFSET('Sanitation Data'!$I$29,0,10*ROW('Sanitation Data'!I135))="","",OFFSET('Sanitation Data'!$I$29,0,10*ROW('Sanitation Data'!I135)))</f>
        <v/>
      </c>
      <c r="DL141" s="291" t="str">
        <f ca="true">+IF(OFFSET('Sanitation Data'!$I$30,0,10*ROW('Sanitation Data'!I135))="","",OFFSET('Sanitation Data'!$I$30,0,10*ROW('Sanitation Data'!I135)))</f>
        <v/>
      </c>
      <c r="DM141" s="291" t="str">
        <f ca="true">+IF(OFFSET('Sanitation Data'!$I$31,0,10*ROW('Sanitation Data'!I135))="","",OFFSET('Sanitation Data'!$I$31,0,10*ROW('Sanitation Data'!I135)))</f>
        <v/>
      </c>
      <c r="DN141" s="291" t="str">
        <f ca="true">+IF(OFFSET('Sanitation Data'!$I$32,0,10*ROW('Sanitation Data'!I135))="","",OFFSET('Sanitation Data'!$I$32,0,10*ROW('Sanitation Data'!I135)))</f>
        <v/>
      </c>
      <c r="DO141" s="291" t="str">
        <f ca="true">+IF(OFFSET('Hygiene Data'!$D$11,0,10*ROW('Hygiene Data'!D135))="","",OFFSET('Hygiene Data'!$D$11,0,10*ROW('Hygiene Data'!D135)))</f>
        <v/>
      </c>
      <c r="DP141" s="291" t="str">
        <f ca="true">+IF(OFFSET('Hygiene Data'!$D$12,0,10*ROW('Hygiene Data'!D135))="","",OFFSET('Hygiene Data'!$D$12,0,10*ROW('Hygiene Data'!D135)))</f>
        <v/>
      </c>
      <c r="DQ141" s="291" t="str">
        <f ca="true">+IF(OFFSET('Hygiene Data'!$D$13,0,10*ROW('Hygiene Data'!D135))="","",OFFSET('Hygiene Data'!$D$13,0,10*ROW('Hygiene Data'!D135)))</f>
        <v/>
      </c>
      <c r="DR141" s="291" t="str">
        <f ca="true">+IF(OFFSET('Hygiene Data'!$E$11,0,10*ROW('Hygiene Data'!E135))="","",OFFSET('Hygiene Data'!$E$11,0,10*ROW('Hygiene Data'!E135)))</f>
        <v/>
      </c>
      <c r="DS141" s="291" t="str">
        <f ca="true">+IF(OFFSET('Hygiene Data'!$E$12,0,10*ROW('Hygiene Data'!E135))="","",OFFSET('Hygiene Data'!$E$12,0,10*ROW('Hygiene Data'!E135)))</f>
        <v/>
      </c>
      <c r="DT141" s="291" t="str">
        <f ca="true">+IF(OFFSET('Hygiene Data'!$E$13,0,10*ROW('Hygiene Data'!E135))="","",OFFSET('Hygiene Data'!$E$13,0,10*ROW('Hygiene Data'!E135)))</f>
        <v/>
      </c>
      <c r="DU141" s="291" t="str">
        <f ca="true">+IF(OFFSET('Hygiene Data'!$F$11,0,10*ROW('Hygiene Data'!F135))="","",OFFSET('Hygiene Data'!$F$11,0,10*ROW('Hygiene Data'!F135)))</f>
        <v/>
      </c>
      <c r="DV141" s="291" t="str">
        <f ca="true">+IF(OFFSET('Hygiene Data'!$F$12,0,10*ROW('Hygiene Data'!F135))="","",OFFSET('Hygiene Data'!$F$12,0,10*ROW('Hygiene Data'!F135)))</f>
        <v/>
      </c>
      <c r="DW141" s="291" t="str">
        <f ca="true">+IF(OFFSET('Hygiene Data'!$F$13,0,10*ROW('Hygiene Data'!F135))="","",OFFSET('Hygiene Data'!$F$13,0,10*ROW('Hygiene Data'!F135)))</f>
        <v/>
      </c>
      <c r="DX141" s="291" t="str">
        <f ca="true">+IF(OFFSET('Hygiene Data'!$G$11,0,10*ROW('Hygiene Data'!G135))="","",OFFSET('Hygiene Data'!$G$11,0,10*ROW('Hygiene Data'!G135)))</f>
        <v/>
      </c>
      <c r="DY141" s="291" t="str">
        <f ca="true">+IF(OFFSET('Hygiene Data'!$G$12,0,10*ROW('Hygiene Data'!G135))="","",OFFSET('Hygiene Data'!$G$12,0,10*ROW('Hygiene Data'!G135)))</f>
        <v/>
      </c>
      <c r="DZ141" s="291" t="str">
        <f ca="true">+IF(OFFSET('Hygiene Data'!$G$13,0,10*ROW('Hygiene Data'!G135))="","",OFFSET('Hygiene Data'!$G$13,0,10*ROW('Hygiene Data'!G135)))</f>
        <v/>
      </c>
      <c r="EA141" s="291" t="str">
        <f ca="true">+IF(OFFSET('Hygiene Data'!$H$11,0,10*ROW('Hygiene Data'!H135))="","",OFFSET('Hygiene Data'!$H$11,0,10*ROW('Hygiene Data'!H135)))</f>
        <v/>
      </c>
      <c r="EB141" s="291" t="str">
        <f ca="true">+IF(OFFSET('Hygiene Data'!$H$12,0,10*ROW('Hygiene Data'!H135))="","",OFFSET('Hygiene Data'!$H$12,0,10*ROW('Hygiene Data'!H135)))</f>
        <v/>
      </c>
      <c r="EC141" s="291" t="str">
        <f ca="true">+IF(OFFSET('Hygiene Data'!$H$13,0,10*ROW('Hygiene Data'!H135))="","",OFFSET('Hygiene Data'!$H$13,0,10*ROW('Hygiene Data'!H135)))</f>
        <v/>
      </c>
      <c r="ED141" s="291" t="str">
        <f ca="true">+IF(OFFSET('Hygiene Data'!$I$11,0,10*ROW('Hygiene Data'!I135))="","",OFFSET('Hygiene Data'!$I$11,0,10*ROW('Hygiene Data'!I135)))</f>
        <v/>
      </c>
      <c r="EE141" s="291" t="str">
        <f ca="true">+IF(OFFSET('Hygiene Data'!$I$12,0,10*ROW('Hygiene Data'!I135))="","",OFFSET('Hygiene Data'!$I$12,0,10*ROW('Hygiene Data'!I135)))</f>
        <v/>
      </c>
      <c r="EF141" s="291"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7"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91"/>
      <c r="BS142" s="291" t="str">
        <f ca="true">+IF(OFFSET('Water Data'!$D$27,0,10*ROW('Water Data'!D136))="","",OFFSET('Water Data'!$D$27,0,10*ROW('Water Data'!D136)))</f>
        <v/>
      </c>
      <c r="BT142" s="291" t="str">
        <f ca="true">+IF(OFFSET('Water Data'!$D$28,0,10*ROW('Water Data'!D136))="","",OFFSET('Water Data'!$D$28,0,10*ROW('Water Data'!D136)))</f>
        <v/>
      </c>
      <c r="BU142" s="291" t="str">
        <f ca="true">+IF(OFFSET('Water Data'!$D$29,0,10*ROW('Water Data'!D136))="","",OFFSET('Water Data'!$D$29,0,10*ROW('Water Data'!D136)))</f>
        <v/>
      </c>
      <c r="BV142" s="291" t="str">
        <f ca="true">+IF(OFFSET('Water Data'!$E$27,0,10*ROW('Water Data'!E136))="","",OFFSET('Water Data'!$E$27,0,10*ROW('Water Data'!E136)))</f>
        <v/>
      </c>
      <c r="BW142" s="291" t="str">
        <f ca="true">+IF(OFFSET('Water Data'!$E$28,0,10*ROW('Water Data'!E136))="","",OFFSET('Water Data'!$E$28,0,10*ROW('Water Data'!E136)))</f>
        <v/>
      </c>
      <c r="BX142" s="291" t="str">
        <f ca="true">+IF(OFFSET('Water Data'!$E$29,0,10*ROW('Water Data'!E136))="","",OFFSET('Water Data'!$E$29,0,10*ROW('Water Data'!E136)))</f>
        <v/>
      </c>
      <c r="BY142" s="291" t="str">
        <f ca="true">+IF(OFFSET('Water Data'!$F$27,0,10*ROW('Water Data'!F136))="","",OFFSET('Water Data'!$F$27,0,10*ROW('Water Data'!F136)))</f>
        <v/>
      </c>
      <c r="BZ142" s="291" t="str">
        <f ca="true">+IF(OFFSET('Water Data'!$F$28,0,10*ROW('Water Data'!F136))="","",OFFSET('Water Data'!$F$28,0,10*ROW('Water Data'!F136)))</f>
        <v/>
      </c>
      <c r="CA142" s="291" t="str">
        <f ca="true">+IF(OFFSET('Water Data'!$F$29,0,10*ROW('Water Data'!F136))="","",OFFSET('Water Data'!$F$29,0,10*ROW('Water Data'!F136)))</f>
        <v/>
      </c>
      <c r="CB142" s="291" t="str">
        <f ca="true">+IF(OFFSET('Water Data'!$G$27,0,10*ROW('Water Data'!G136))="","",OFFSET('Water Data'!$G$27,0,10*ROW('Water Data'!G136)))</f>
        <v/>
      </c>
      <c r="CC142" s="291" t="str">
        <f ca="true">+IF(OFFSET('Water Data'!$G$28,0,10*ROW('Water Data'!G136))="","",OFFSET('Water Data'!$G$28,0,10*ROW('Water Data'!G136)))</f>
        <v/>
      </c>
      <c r="CD142" s="291" t="str">
        <f ca="true">+IF(OFFSET('Water Data'!$G$29,0,10*ROW('Water Data'!G136))="","",OFFSET('Water Data'!$G$29,0,10*ROW('Water Data'!G136)))</f>
        <v/>
      </c>
      <c r="CE142" s="291" t="str">
        <f ca="true">+IF(OFFSET('Water Data'!$H$27,0,10*ROW('Water Data'!H136))="","",OFFSET('Water Data'!$H$27,0,10*ROW('Water Data'!H136)))</f>
        <v/>
      </c>
      <c r="CF142" s="291" t="str">
        <f ca="true">+IF(OFFSET('Water Data'!$H$28,0,10*ROW('Water Data'!H136))="","",OFFSET('Water Data'!$H$28,0,10*ROW('Water Data'!H136)))</f>
        <v/>
      </c>
      <c r="CG142" s="291" t="str">
        <f ca="true">+IF(OFFSET('Water Data'!$H$29,0,10*ROW('Water Data'!H136))="","",OFFSET('Water Data'!$H$29,0,10*ROW('Water Data'!H136)))</f>
        <v/>
      </c>
      <c r="CH142" s="291" t="str">
        <f ca="true">+IF(OFFSET('Water Data'!$I$27,0,10*ROW('Water Data'!I136))="","",OFFSET('Water Data'!$I$27,0,10*ROW('Water Data'!I136)))</f>
        <v/>
      </c>
      <c r="CI142" s="291" t="str">
        <f ca="true">+IF(OFFSET('Water Data'!$I$28,0,10*ROW('Water Data'!I136))="","",OFFSET('Water Data'!$I$28,0,10*ROW('Water Data'!I136)))</f>
        <v/>
      </c>
      <c r="CJ142" s="291" t="str">
        <f ca="true">+IF(OFFSET('Water Data'!$I$29,0,10*ROW('Water Data'!I136))="","",OFFSET('Water Data'!$I$29,0,10*ROW('Water Data'!I136)))</f>
        <v/>
      </c>
      <c r="CK142" s="291" t="str">
        <f ca="true">+IF(OFFSET('Sanitation Data'!$D$28,0,10*ROW('Sanitation Data'!D136))="","",OFFSET('Sanitation Data'!$D$28,0,10*ROW('Sanitation Data'!D136)))</f>
        <v/>
      </c>
      <c r="CL142" s="291" t="str">
        <f ca="true">+IF(OFFSET('Sanitation Data'!$D$29,0,10*ROW('Sanitation Data'!D136))="","",OFFSET('Sanitation Data'!$D$29,0,10*ROW('Sanitation Data'!D136)))</f>
        <v/>
      </c>
      <c r="CM142" s="291" t="str">
        <f ca="true">+IF(OFFSET('Sanitation Data'!$D$30,0,10*ROW('Sanitation Data'!D136))="","",OFFSET('Sanitation Data'!$D$30,0,10*ROW('Sanitation Data'!D136)))</f>
        <v/>
      </c>
      <c r="CN142" s="291" t="str">
        <f ca="true">+IF(OFFSET('Sanitation Data'!$D$31,0,10*ROW('Sanitation Data'!D136))="","",OFFSET('Sanitation Data'!$D$31,0,10*ROW('Sanitation Data'!D136)))</f>
        <v/>
      </c>
      <c r="CO142" s="291" t="str">
        <f ca="true">+IF(OFFSET('Sanitation Data'!$D$32,0,10*ROW('Sanitation Data'!D136))="","",OFFSET('Sanitation Data'!$D$32,0,10*ROW('Sanitation Data'!D136)))</f>
        <v/>
      </c>
      <c r="CP142" s="291" t="str">
        <f ca="true">+IF(OFFSET('Sanitation Data'!$E$28,0,10*ROW('Sanitation Data'!E136))="","",OFFSET('Sanitation Data'!$E$28,0,10*ROW('Sanitation Data'!E136)))</f>
        <v/>
      </c>
      <c r="CQ142" s="291" t="str">
        <f ca="true">+IF(OFFSET('Sanitation Data'!$E$29,0,10*ROW('Sanitation Data'!E136))="","",OFFSET('Sanitation Data'!$E$29,0,10*ROW('Sanitation Data'!E136)))</f>
        <v/>
      </c>
      <c r="CR142" s="291" t="str">
        <f ca="true">+IF(OFFSET('Sanitation Data'!$E$30,0,10*ROW('Sanitation Data'!E136))="","",OFFSET('Sanitation Data'!$E$30,0,10*ROW('Sanitation Data'!E136)))</f>
        <v/>
      </c>
      <c r="CS142" s="291" t="str">
        <f ca="true">+IF(OFFSET('Sanitation Data'!$E$31,0,10*ROW('Sanitation Data'!E136))="","",OFFSET('Sanitation Data'!$E$31,0,10*ROW('Sanitation Data'!E136)))</f>
        <v/>
      </c>
      <c r="CT142" s="291" t="str">
        <f ca="true">+IF(OFFSET('Sanitation Data'!$E$32,0,10*ROW('Sanitation Data'!E136))="","",OFFSET('Sanitation Data'!$E$32,0,10*ROW('Sanitation Data'!E136)))</f>
        <v/>
      </c>
      <c r="CU142" s="291" t="str">
        <f ca="true">+IF(OFFSET('Sanitation Data'!$F$28,0,10*ROW('Sanitation Data'!F136))="","",OFFSET('Sanitation Data'!$F$28,0,10*ROW('Sanitation Data'!F136)))</f>
        <v/>
      </c>
      <c r="CV142" s="291" t="str">
        <f ca="true">+IF(OFFSET('Sanitation Data'!$F$29,0,10*ROW('Sanitation Data'!F136))="","",OFFSET('Sanitation Data'!$F$29,0,10*ROW('Sanitation Data'!F136)))</f>
        <v/>
      </c>
      <c r="CW142" s="291" t="str">
        <f ca="true">+IF(OFFSET('Sanitation Data'!$F$30,0,10*ROW('Sanitation Data'!F136))="","",OFFSET('Sanitation Data'!$F$30,0,10*ROW('Sanitation Data'!F136)))</f>
        <v/>
      </c>
      <c r="CX142" s="291" t="str">
        <f ca="true">+IF(OFFSET('Sanitation Data'!$F$31,0,10*ROW('Sanitation Data'!F136))="","",OFFSET('Sanitation Data'!$F$31,0,10*ROW('Sanitation Data'!F136)))</f>
        <v/>
      </c>
      <c r="CY142" s="291" t="str">
        <f ca="true">+IF(OFFSET('Sanitation Data'!$F$32,0,10*ROW('Sanitation Data'!F136))="","",OFFSET('Sanitation Data'!$F$32,0,10*ROW('Sanitation Data'!F136)))</f>
        <v/>
      </c>
      <c r="CZ142" s="291" t="str">
        <f ca="true">+IF(OFFSET('Sanitation Data'!$G$28,0,10*ROW('Sanitation Data'!G136))="","",OFFSET('Sanitation Data'!$G$28,0,10*ROW('Sanitation Data'!G136)))</f>
        <v/>
      </c>
      <c r="DA142" s="291" t="str">
        <f ca="true">+IF(OFFSET('Sanitation Data'!$G$29,0,10*ROW('Sanitation Data'!G136))="","",OFFSET('Sanitation Data'!$G$29,0,10*ROW('Sanitation Data'!G136)))</f>
        <v/>
      </c>
      <c r="DB142" s="291" t="str">
        <f ca="true">+IF(OFFSET('Sanitation Data'!$G$30,0,10*ROW('Sanitation Data'!G136))="","",OFFSET('Sanitation Data'!$G$30,0,10*ROW('Sanitation Data'!G136)))</f>
        <v/>
      </c>
      <c r="DC142" s="291" t="str">
        <f ca="true">+IF(OFFSET('Sanitation Data'!$G$31,0,10*ROW('Sanitation Data'!G136))="","",OFFSET('Sanitation Data'!$G$31,0,10*ROW('Sanitation Data'!G136)))</f>
        <v/>
      </c>
      <c r="DD142" s="291" t="str">
        <f ca="true">+IF(OFFSET('Sanitation Data'!$G$32,0,10*ROW('Sanitation Data'!G136))="","",OFFSET('Sanitation Data'!$G$32,0,10*ROW('Sanitation Data'!G136)))</f>
        <v/>
      </c>
      <c r="DE142" s="291" t="str">
        <f ca="true">+IF(OFFSET('Sanitation Data'!$H$28,0,10*ROW('Sanitation Data'!H136))="","",OFFSET('Sanitation Data'!$H$28,0,10*ROW('Sanitation Data'!H136)))</f>
        <v/>
      </c>
      <c r="DF142" s="291" t="str">
        <f ca="true">+IF(OFFSET('Sanitation Data'!$H$29,0,10*ROW('Sanitation Data'!H136))="","",OFFSET('Sanitation Data'!$H$29,0,10*ROW('Sanitation Data'!H136)))</f>
        <v/>
      </c>
      <c r="DG142" s="291" t="str">
        <f ca="true">+IF(OFFSET('Sanitation Data'!$H$30,0,10*ROW('Sanitation Data'!H136))="","",OFFSET('Sanitation Data'!$H$30,0,10*ROW('Sanitation Data'!H136)))</f>
        <v/>
      </c>
      <c r="DH142" s="291" t="str">
        <f ca="true">+IF(OFFSET('Sanitation Data'!$H$31,0,10*ROW('Sanitation Data'!H136))="","",OFFSET('Sanitation Data'!$H$31,0,10*ROW('Sanitation Data'!H136)))</f>
        <v/>
      </c>
      <c r="DI142" s="291" t="str">
        <f ca="true">+IF(OFFSET('Sanitation Data'!$H$32,0,10*ROW('Sanitation Data'!H136))="","",OFFSET('Sanitation Data'!$H$32,0,10*ROW('Sanitation Data'!H136)))</f>
        <v/>
      </c>
      <c r="DJ142" s="291" t="str">
        <f ca="true">+IF(OFFSET('Sanitation Data'!$I$28,0,10*ROW('Sanitation Data'!I136))="","",OFFSET('Sanitation Data'!$I$28,0,10*ROW('Sanitation Data'!I136)))</f>
        <v/>
      </c>
      <c r="DK142" s="291" t="str">
        <f ca="true">+IF(OFFSET('Sanitation Data'!$I$29,0,10*ROW('Sanitation Data'!I136))="","",OFFSET('Sanitation Data'!$I$29,0,10*ROW('Sanitation Data'!I136)))</f>
        <v/>
      </c>
      <c r="DL142" s="291" t="str">
        <f ca="true">+IF(OFFSET('Sanitation Data'!$I$30,0,10*ROW('Sanitation Data'!I136))="","",OFFSET('Sanitation Data'!$I$30,0,10*ROW('Sanitation Data'!I136)))</f>
        <v/>
      </c>
      <c r="DM142" s="291" t="str">
        <f ca="true">+IF(OFFSET('Sanitation Data'!$I$31,0,10*ROW('Sanitation Data'!I136))="","",OFFSET('Sanitation Data'!$I$31,0,10*ROW('Sanitation Data'!I136)))</f>
        <v/>
      </c>
      <c r="DN142" s="291" t="str">
        <f ca="true">+IF(OFFSET('Sanitation Data'!$I$32,0,10*ROW('Sanitation Data'!I136))="","",OFFSET('Sanitation Data'!$I$32,0,10*ROW('Sanitation Data'!I136)))</f>
        <v/>
      </c>
      <c r="DO142" s="291" t="str">
        <f ca="true">+IF(OFFSET('Hygiene Data'!$D$11,0,10*ROW('Hygiene Data'!D136))="","",OFFSET('Hygiene Data'!$D$11,0,10*ROW('Hygiene Data'!D136)))</f>
        <v/>
      </c>
      <c r="DP142" s="291" t="str">
        <f ca="true">+IF(OFFSET('Hygiene Data'!$D$12,0,10*ROW('Hygiene Data'!D136))="","",OFFSET('Hygiene Data'!$D$12,0,10*ROW('Hygiene Data'!D136)))</f>
        <v/>
      </c>
      <c r="DQ142" s="291" t="str">
        <f ca="true">+IF(OFFSET('Hygiene Data'!$D$13,0,10*ROW('Hygiene Data'!D136))="","",OFFSET('Hygiene Data'!$D$13,0,10*ROW('Hygiene Data'!D136)))</f>
        <v/>
      </c>
      <c r="DR142" s="291" t="str">
        <f ca="true">+IF(OFFSET('Hygiene Data'!$E$11,0,10*ROW('Hygiene Data'!E136))="","",OFFSET('Hygiene Data'!$E$11,0,10*ROW('Hygiene Data'!E136)))</f>
        <v/>
      </c>
      <c r="DS142" s="291" t="str">
        <f ca="true">+IF(OFFSET('Hygiene Data'!$E$12,0,10*ROW('Hygiene Data'!E136))="","",OFFSET('Hygiene Data'!$E$12,0,10*ROW('Hygiene Data'!E136)))</f>
        <v/>
      </c>
      <c r="DT142" s="291" t="str">
        <f ca="true">+IF(OFFSET('Hygiene Data'!$E$13,0,10*ROW('Hygiene Data'!E136))="","",OFFSET('Hygiene Data'!$E$13,0,10*ROW('Hygiene Data'!E136)))</f>
        <v/>
      </c>
      <c r="DU142" s="291" t="str">
        <f ca="true">+IF(OFFSET('Hygiene Data'!$F$11,0,10*ROW('Hygiene Data'!F136))="","",OFFSET('Hygiene Data'!$F$11,0,10*ROW('Hygiene Data'!F136)))</f>
        <v/>
      </c>
      <c r="DV142" s="291" t="str">
        <f ca="true">+IF(OFFSET('Hygiene Data'!$F$12,0,10*ROW('Hygiene Data'!F136))="","",OFFSET('Hygiene Data'!$F$12,0,10*ROW('Hygiene Data'!F136)))</f>
        <v/>
      </c>
      <c r="DW142" s="291" t="str">
        <f ca="true">+IF(OFFSET('Hygiene Data'!$F$13,0,10*ROW('Hygiene Data'!F136))="","",OFFSET('Hygiene Data'!$F$13,0,10*ROW('Hygiene Data'!F136)))</f>
        <v/>
      </c>
      <c r="DX142" s="291" t="str">
        <f ca="true">+IF(OFFSET('Hygiene Data'!$G$11,0,10*ROW('Hygiene Data'!G136))="","",OFFSET('Hygiene Data'!$G$11,0,10*ROW('Hygiene Data'!G136)))</f>
        <v/>
      </c>
      <c r="DY142" s="291" t="str">
        <f ca="true">+IF(OFFSET('Hygiene Data'!$G$12,0,10*ROW('Hygiene Data'!G136))="","",OFFSET('Hygiene Data'!$G$12,0,10*ROW('Hygiene Data'!G136)))</f>
        <v/>
      </c>
      <c r="DZ142" s="291" t="str">
        <f ca="true">+IF(OFFSET('Hygiene Data'!$G$13,0,10*ROW('Hygiene Data'!G136))="","",OFFSET('Hygiene Data'!$G$13,0,10*ROW('Hygiene Data'!G136)))</f>
        <v/>
      </c>
      <c r="EA142" s="291" t="str">
        <f ca="true">+IF(OFFSET('Hygiene Data'!$H$11,0,10*ROW('Hygiene Data'!H136))="","",OFFSET('Hygiene Data'!$H$11,0,10*ROW('Hygiene Data'!H136)))</f>
        <v/>
      </c>
      <c r="EB142" s="291" t="str">
        <f ca="true">+IF(OFFSET('Hygiene Data'!$H$12,0,10*ROW('Hygiene Data'!H136))="","",OFFSET('Hygiene Data'!$H$12,0,10*ROW('Hygiene Data'!H136)))</f>
        <v/>
      </c>
      <c r="EC142" s="291" t="str">
        <f ca="true">+IF(OFFSET('Hygiene Data'!$H$13,0,10*ROW('Hygiene Data'!H136))="","",OFFSET('Hygiene Data'!$H$13,0,10*ROW('Hygiene Data'!H136)))</f>
        <v/>
      </c>
      <c r="ED142" s="291" t="str">
        <f ca="true">+IF(OFFSET('Hygiene Data'!$I$11,0,10*ROW('Hygiene Data'!I136))="","",OFFSET('Hygiene Data'!$I$11,0,10*ROW('Hygiene Data'!I136)))</f>
        <v/>
      </c>
      <c r="EE142" s="291" t="str">
        <f ca="true">+IF(OFFSET('Hygiene Data'!$I$12,0,10*ROW('Hygiene Data'!I136))="","",OFFSET('Hygiene Data'!$I$12,0,10*ROW('Hygiene Data'!I136)))</f>
        <v/>
      </c>
      <c r="EF142" s="291"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7"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91"/>
      <c r="BS143" s="291" t="str">
        <f ca="true">+IF(OFFSET('Water Data'!$D$27,0,10*ROW('Water Data'!D137))="","",OFFSET('Water Data'!$D$27,0,10*ROW('Water Data'!D137)))</f>
        <v/>
      </c>
      <c r="BT143" s="291" t="str">
        <f ca="true">+IF(OFFSET('Water Data'!$D$28,0,10*ROW('Water Data'!D137))="","",OFFSET('Water Data'!$D$28,0,10*ROW('Water Data'!D137)))</f>
        <v/>
      </c>
      <c r="BU143" s="291" t="str">
        <f ca="true">+IF(OFFSET('Water Data'!$D$29,0,10*ROW('Water Data'!D137))="","",OFFSET('Water Data'!$D$29,0,10*ROW('Water Data'!D137)))</f>
        <v/>
      </c>
      <c r="BV143" s="291" t="str">
        <f ca="true">+IF(OFFSET('Water Data'!$E$27,0,10*ROW('Water Data'!E137))="","",OFFSET('Water Data'!$E$27,0,10*ROW('Water Data'!E137)))</f>
        <v/>
      </c>
      <c r="BW143" s="291" t="str">
        <f ca="true">+IF(OFFSET('Water Data'!$E$28,0,10*ROW('Water Data'!E137))="","",OFFSET('Water Data'!$E$28,0,10*ROW('Water Data'!E137)))</f>
        <v/>
      </c>
      <c r="BX143" s="291" t="str">
        <f ca="true">+IF(OFFSET('Water Data'!$E$29,0,10*ROW('Water Data'!E137))="","",OFFSET('Water Data'!$E$29,0,10*ROW('Water Data'!E137)))</f>
        <v/>
      </c>
      <c r="BY143" s="291" t="str">
        <f ca="true">+IF(OFFSET('Water Data'!$F$27,0,10*ROW('Water Data'!F137))="","",OFFSET('Water Data'!$F$27,0,10*ROW('Water Data'!F137)))</f>
        <v/>
      </c>
      <c r="BZ143" s="291" t="str">
        <f ca="true">+IF(OFFSET('Water Data'!$F$28,0,10*ROW('Water Data'!F137))="","",OFFSET('Water Data'!$F$28,0,10*ROW('Water Data'!F137)))</f>
        <v/>
      </c>
      <c r="CA143" s="291" t="str">
        <f ca="true">+IF(OFFSET('Water Data'!$F$29,0,10*ROW('Water Data'!F137))="","",OFFSET('Water Data'!$F$29,0,10*ROW('Water Data'!F137)))</f>
        <v/>
      </c>
      <c r="CB143" s="291" t="str">
        <f ca="true">+IF(OFFSET('Water Data'!$G$27,0,10*ROW('Water Data'!G137))="","",OFFSET('Water Data'!$G$27,0,10*ROW('Water Data'!G137)))</f>
        <v/>
      </c>
      <c r="CC143" s="291" t="str">
        <f ca="true">+IF(OFFSET('Water Data'!$G$28,0,10*ROW('Water Data'!G137))="","",OFFSET('Water Data'!$G$28,0,10*ROW('Water Data'!G137)))</f>
        <v/>
      </c>
      <c r="CD143" s="291" t="str">
        <f ca="true">+IF(OFFSET('Water Data'!$G$29,0,10*ROW('Water Data'!G137))="","",OFFSET('Water Data'!$G$29,0,10*ROW('Water Data'!G137)))</f>
        <v/>
      </c>
      <c r="CE143" s="291" t="str">
        <f ca="true">+IF(OFFSET('Water Data'!$H$27,0,10*ROW('Water Data'!H137))="","",OFFSET('Water Data'!$H$27,0,10*ROW('Water Data'!H137)))</f>
        <v/>
      </c>
      <c r="CF143" s="291" t="str">
        <f ca="true">+IF(OFFSET('Water Data'!$H$28,0,10*ROW('Water Data'!H137))="","",OFFSET('Water Data'!$H$28,0,10*ROW('Water Data'!H137)))</f>
        <v/>
      </c>
      <c r="CG143" s="291" t="str">
        <f ca="true">+IF(OFFSET('Water Data'!$H$29,0,10*ROW('Water Data'!H137))="","",OFFSET('Water Data'!$H$29,0,10*ROW('Water Data'!H137)))</f>
        <v/>
      </c>
      <c r="CH143" s="291" t="str">
        <f ca="true">+IF(OFFSET('Water Data'!$I$27,0,10*ROW('Water Data'!I137))="","",OFFSET('Water Data'!$I$27,0,10*ROW('Water Data'!I137)))</f>
        <v/>
      </c>
      <c r="CI143" s="291" t="str">
        <f ca="true">+IF(OFFSET('Water Data'!$I$28,0,10*ROW('Water Data'!I137))="","",OFFSET('Water Data'!$I$28,0,10*ROW('Water Data'!I137)))</f>
        <v/>
      </c>
      <c r="CJ143" s="291" t="str">
        <f ca="true">+IF(OFFSET('Water Data'!$I$29,0,10*ROW('Water Data'!I137))="","",OFFSET('Water Data'!$I$29,0,10*ROW('Water Data'!I137)))</f>
        <v/>
      </c>
      <c r="CK143" s="291" t="str">
        <f ca="true">+IF(OFFSET('Sanitation Data'!$D$28,0,10*ROW('Sanitation Data'!D137))="","",OFFSET('Sanitation Data'!$D$28,0,10*ROW('Sanitation Data'!D137)))</f>
        <v/>
      </c>
      <c r="CL143" s="291" t="str">
        <f ca="true">+IF(OFFSET('Sanitation Data'!$D$29,0,10*ROW('Sanitation Data'!D137))="","",OFFSET('Sanitation Data'!$D$29,0,10*ROW('Sanitation Data'!D137)))</f>
        <v/>
      </c>
      <c r="CM143" s="291" t="str">
        <f ca="true">+IF(OFFSET('Sanitation Data'!$D$30,0,10*ROW('Sanitation Data'!D137))="","",OFFSET('Sanitation Data'!$D$30,0,10*ROW('Sanitation Data'!D137)))</f>
        <v/>
      </c>
      <c r="CN143" s="291" t="str">
        <f ca="true">+IF(OFFSET('Sanitation Data'!$D$31,0,10*ROW('Sanitation Data'!D137))="","",OFFSET('Sanitation Data'!$D$31,0,10*ROW('Sanitation Data'!D137)))</f>
        <v/>
      </c>
      <c r="CO143" s="291" t="str">
        <f ca="true">+IF(OFFSET('Sanitation Data'!$D$32,0,10*ROW('Sanitation Data'!D137))="","",OFFSET('Sanitation Data'!$D$32,0,10*ROW('Sanitation Data'!D137)))</f>
        <v/>
      </c>
      <c r="CP143" s="291" t="str">
        <f ca="true">+IF(OFFSET('Sanitation Data'!$E$28,0,10*ROW('Sanitation Data'!E137))="","",OFFSET('Sanitation Data'!$E$28,0,10*ROW('Sanitation Data'!E137)))</f>
        <v/>
      </c>
      <c r="CQ143" s="291" t="str">
        <f ca="true">+IF(OFFSET('Sanitation Data'!$E$29,0,10*ROW('Sanitation Data'!E137))="","",OFFSET('Sanitation Data'!$E$29,0,10*ROW('Sanitation Data'!E137)))</f>
        <v/>
      </c>
      <c r="CR143" s="291" t="str">
        <f ca="true">+IF(OFFSET('Sanitation Data'!$E$30,0,10*ROW('Sanitation Data'!E137))="","",OFFSET('Sanitation Data'!$E$30,0,10*ROW('Sanitation Data'!E137)))</f>
        <v/>
      </c>
      <c r="CS143" s="291" t="str">
        <f ca="true">+IF(OFFSET('Sanitation Data'!$E$31,0,10*ROW('Sanitation Data'!E137))="","",OFFSET('Sanitation Data'!$E$31,0,10*ROW('Sanitation Data'!E137)))</f>
        <v/>
      </c>
      <c r="CT143" s="291" t="str">
        <f ca="true">+IF(OFFSET('Sanitation Data'!$E$32,0,10*ROW('Sanitation Data'!E137))="","",OFFSET('Sanitation Data'!$E$32,0,10*ROW('Sanitation Data'!E137)))</f>
        <v/>
      </c>
      <c r="CU143" s="291" t="str">
        <f ca="true">+IF(OFFSET('Sanitation Data'!$F$28,0,10*ROW('Sanitation Data'!F137))="","",OFFSET('Sanitation Data'!$F$28,0,10*ROW('Sanitation Data'!F137)))</f>
        <v/>
      </c>
      <c r="CV143" s="291" t="str">
        <f ca="true">+IF(OFFSET('Sanitation Data'!$F$29,0,10*ROW('Sanitation Data'!F137))="","",OFFSET('Sanitation Data'!$F$29,0,10*ROW('Sanitation Data'!F137)))</f>
        <v/>
      </c>
      <c r="CW143" s="291" t="str">
        <f ca="true">+IF(OFFSET('Sanitation Data'!$F$30,0,10*ROW('Sanitation Data'!F137))="","",OFFSET('Sanitation Data'!$F$30,0,10*ROW('Sanitation Data'!F137)))</f>
        <v/>
      </c>
      <c r="CX143" s="291" t="str">
        <f ca="true">+IF(OFFSET('Sanitation Data'!$F$31,0,10*ROW('Sanitation Data'!F137))="","",OFFSET('Sanitation Data'!$F$31,0,10*ROW('Sanitation Data'!F137)))</f>
        <v/>
      </c>
      <c r="CY143" s="291" t="str">
        <f ca="true">+IF(OFFSET('Sanitation Data'!$F$32,0,10*ROW('Sanitation Data'!F137))="","",OFFSET('Sanitation Data'!$F$32,0,10*ROW('Sanitation Data'!F137)))</f>
        <v/>
      </c>
      <c r="CZ143" s="291" t="str">
        <f ca="true">+IF(OFFSET('Sanitation Data'!$G$28,0,10*ROW('Sanitation Data'!G137))="","",OFFSET('Sanitation Data'!$G$28,0,10*ROW('Sanitation Data'!G137)))</f>
        <v/>
      </c>
      <c r="DA143" s="291" t="str">
        <f ca="true">+IF(OFFSET('Sanitation Data'!$G$29,0,10*ROW('Sanitation Data'!G137))="","",OFFSET('Sanitation Data'!$G$29,0,10*ROW('Sanitation Data'!G137)))</f>
        <v/>
      </c>
      <c r="DB143" s="291" t="str">
        <f ca="true">+IF(OFFSET('Sanitation Data'!$G$30,0,10*ROW('Sanitation Data'!G137))="","",OFFSET('Sanitation Data'!$G$30,0,10*ROW('Sanitation Data'!G137)))</f>
        <v/>
      </c>
      <c r="DC143" s="291" t="str">
        <f ca="true">+IF(OFFSET('Sanitation Data'!$G$31,0,10*ROW('Sanitation Data'!G137))="","",OFFSET('Sanitation Data'!$G$31,0,10*ROW('Sanitation Data'!G137)))</f>
        <v/>
      </c>
      <c r="DD143" s="291" t="str">
        <f ca="true">+IF(OFFSET('Sanitation Data'!$G$32,0,10*ROW('Sanitation Data'!G137))="","",OFFSET('Sanitation Data'!$G$32,0,10*ROW('Sanitation Data'!G137)))</f>
        <v/>
      </c>
      <c r="DE143" s="291" t="str">
        <f ca="true">+IF(OFFSET('Sanitation Data'!$H$28,0,10*ROW('Sanitation Data'!H137))="","",OFFSET('Sanitation Data'!$H$28,0,10*ROW('Sanitation Data'!H137)))</f>
        <v/>
      </c>
      <c r="DF143" s="291" t="str">
        <f ca="true">+IF(OFFSET('Sanitation Data'!$H$29,0,10*ROW('Sanitation Data'!H137))="","",OFFSET('Sanitation Data'!$H$29,0,10*ROW('Sanitation Data'!H137)))</f>
        <v/>
      </c>
      <c r="DG143" s="291" t="str">
        <f ca="true">+IF(OFFSET('Sanitation Data'!$H$30,0,10*ROW('Sanitation Data'!H137))="","",OFFSET('Sanitation Data'!$H$30,0,10*ROW('Sanitation Data'!H137)))</f>
        <v/>
      </c>
      <c r="DH143" s="291" t="str">
        <f ca="true">+IF(OFFSET('Sanitation Data'!$H$31,0,10*ROW('Sanitation Data'!H137))="","",OFFSET('Sanitation Data'!$H$31,0,10*ROW('Sanitation Data'!H137)))</f>
        <v/>
      </c>
      <c r="DI143" s="291" t="str">
        <f ca="true">+IF(OFFSET('Sanitation Data'!$H$32,0,10*ROW('Sanitation Data'!H137))="","",OFFSET('Sanitation Data'!$H$32,0,10*ROW('Sanitation Data'!H137)))</f>
        <v/>
      </c>
      <c r="DJ143" s="291" t="str">
        <f ca="true">+IF(OFFSET('Sanitation Data'!$I$28,0,10*ROW('Sanitation Data'!I137))="","",OFFSET('Sanitation Data'!$I$28,0,10*ROW('Sanitation Data'!I137)))</f>
        <v/>
      </c>
      <c r="DK143" s="291" t="str">
        <f ca="true">+IF(OFFSET('Sanitation Data'!$I$29,0,10*ROW('Sanitation Data'!I137))="","",OFFSET('Sanitation Data'!$I$29,0,10*ROW('Sanitation Data'!I137)))</f>
        <v/>
      </c>
      <c r="DL143" s="291" t="str">
        <f ca="true">+IF(OFFSET('Sanitation Data'!$I$30,0,10*ROW('Sanitation Data'!I137))="","",OFFSET('Sanitation Data'!$I$30,0,10*ROW('Sanitation Data'!I137)))</f>
        <v/>
      </c>
      <c r="DM143" s="291" t="str">
        <f ca="true">+IF(OFFSET('Sanitation Data'!$I$31,0,10*ROW('Sanitation Data'!I137))="","",OFFSET('Sanitation Data'!$I$31,0,10*ROW('Sanitation Data'!I137)))</f>
        <v/>
      </c>
      <c r="DN143" s="291" t="str">
        <f ca="true">+IF(OFFSET('Sanitation Data'!$I$32,0,10*ROW('Sanitation Data'!I137))="","",OFFSET('Sanitation Data'!$I$32,0,10*ROW('Sanitation Data'!I137)))</f>
        <v/>
      </c>
      <c r="DO143" s="291" t="str">
        <f ca="true">+IF(OFFSET('Hygiene Data'!$D$11,0,10*ROW('Hygiene Data'!D137))="","",OFFSET('Hygiene Data'!$D$11,0,10*ROW('Hygiene Data'!D137)))</f>
        <v/>
      </c>
      <c r="DP143" s="291" t="str">
        <f ca="true">+IF(OFFSET('Hygiene Data'!$D$12,0,10*ROW('Hygiene Data'!D137))="","",OFFSET('Hygiene Data'!$D$12,0,10*ROW('Hygiene Data'!D137)))</f>
        <v/>
      </c>
      <c r="DQ143" s="291" t="str">
        <f ca="true">+IF(OFFSET('Hygiene Data'!$D$13,0,10*ROW('Hygiene Data'!D137))="","",OFFSET('Hygiene Data'!$D$13,0,10*ROW('Hygiene Data'!D137)))</f>
        <v/>
      </c>
      <c r="DR143" s="291" t="str">
        <f ca="true">+IF(OFFSET('Hygiene Data'!$E$11,0,10*ROW('Hygiene Data'!E137))="","",OFFSET('Hygiene Data'!$E$11,0,10*ROW('Hygiene Data'!E137)))</f>
        <v/>
      </c>
      <c r="DS143" s="291" t="str">
        <f ca="true">+IF(OFFSET('Hygiene Data'!$E$12,0,10*ROW('Hygiene Data'!E137))="","",OFFSET('Hygiene Data'!$E$12,0,10*ROW('Hygiene Data'!E137)))</f>
        <v/>
      </c>
      <c r="DT143" s="291" t="str">
        <f ca="true">+IF(OFFSET('Hygiene Data'!$E$13,0,10*ROW('Hygiene Data'!E137))="","",OFFSET('Hygiene Data'!$E$13,0,10*ROW('Hygiene Data'!E137)))</f>
        <v/>
      </c>
      <c r="DU143" s="291" t="str">
        <f ca="true">+IF(OFFSET('Hygiene Data'!$F$11,0,10*ROW('Hygiene Data'!F137))="","",OFFSET('Hygiene Data'!$F$11,0,10*ROW('Hygiene Data'!F137)))</f>
        <v/>
      </c>
      <c r="DV143" s="291" t="str">
        <f ca="true">+IF(OFFSET('Hygiene Data'!$F$12,0,10*ROW('Hygiene Data'!F137))="","",OFFSET('Hygiene Data'!$F$12,0,10*ROW('Hygiene Data'!F137)))</f>
        <v/>
      </c>
      <c r="DW143" s="291" t="str">
        <f ca="true">+IF(OFFSET('Hygiene Data'!$F$13,0,10*ROW('Hygiene Data'!F137))="","",OFFSET('Hygiene Data'!$F$13,0,10*ROW('Hygiene Data'!F137)))</f>
        <v/>
      </c>
      <c r="DX143" s="291" t="str">
        <f ca="true">+IF(OFFSET('Hygiene Data'!$G$11,0,10*ROW('Hygiene Data'!G137))="","",OFFSET('Hygiene Data'!$G$11,0,10*ROW('Hygiene Data'!G137)))</f>
        <v/>
      </c>
      <c r="DY143" s="291" t="str">
        <f ca="true">+IF(OFFSET('Hygiene Data'!$G$12,0,10*ROW('Hygiene Data'!G137))="","",OFFSET('Hygiene Data'!$G$12,0,10*ROW('Hygiene Data'!G137)))</f>
        <v/>
      </c>
      <c r="DZ143" s="291" t="str">
        <f ca="true">+IF(OFFSET('Hygiene Data'!$G$13,0,10*ROW('Hygiene Data'!G137))="","",OFFSET('Hygiene Data'!$G$13,0,10*ROW('Hygiene Data'!G137)))</f>
        <v/>
      </c>
      <c r="EA143" s="291" t="str">
        <f ca="true">+IF(OFFSET('Hygiene Data'!$H$11,0,10*ROW('Hygiene Data'!H137))="","",OFFSET('Hygiene Data'!$H$11,0,10*ROW('Hygiene Data'!H137)))</f>
        <v/>
      </c>
      <c r="EB143" s="291" t="str">
        <f ca="true">+IF(OFFSET('Hygiene Data'!$H$12,0,10*ROW('Hygiene Data'!H137))="","",OFFSET('Hygiene Data'!$H$12,0,10*ROW('Hygiene Data'!H137)))</f>
        <v/>
      </c>
      <c r="EC143" s="291" t="str">
        <f ca="true">+IF(OFFSET('Hygiene Data'!$H$13,0,10*ROW('Hygiene Data'!H137))="","",OFFSET('Hygiene Data'!$H$13,0,10*ROW('Hygiene Data'!H137)))</f>
        <v/>
      </c>
      <c r="ED143" s="291" t="str">
        <f ca="true">+IF(OFFSET('Hygiene Data'!$I$11,0,10*ROW('Hygiene Data'!I137))="","",OFFSET('Hygiene Data'!$I$11,0,10*ROW('Hygiene Data'!I137)))</f>
        <v/>
      </c>
      <c r="EE143" s="291" t="str">
        <f ca="true">+IF(OFFSET('Hygiene Data'!$I$12,0,10*ROW('Hygiene Data'!I137))="","",OFFSET('Hygiene Data'!$I$12,0,10*ROW('Hygiene Data'!I137)))</f>
        <v/>
      </c>
      <c r="EF143" s="291"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7"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91"/>
      <c r="BS144" s="291" t="str">
        <f ca="true">+IF(OFFSET('Water Data'!$D$27,0,10*ROW('Water Data'!D138))="","",OFFSET('Water Data'!$D$27,0,10*ROW('Water Data'!D138)))</f>
        <v/>
      </c>
      <c r="BT144" s="291" t="str">
        <f ca="true">+IF(OFFSET('Water Data'!$D$28,0,10*ROW('Water Data'!D138))="","",OFFSET('Water Data'!$D$28,0,10*ROW('Water Data'!D138)))</f>
        <v/>
      </c>
      <c r="BU144" s="291" t="str">
        <f ca="true">+IF(OFFSET('Water Data'!$D$29,0,10*ROW('Water Data'!D138))="","",OFFSET('Water Data'!$D$29,0,10*ROW('Water Data'!D138)))</f>
        <v/>
      </c>
      <c r="BV144" s="291" t="str">
        <f ca="true">+IF(OFFSET('Water Data'!$E$27,0,10*ROW('Water Data'!E138))="","",OFFSET('Water Data'!$E$27,0,10*ROW('Water Data'!E138)))</f>
        <v/>
      </c>
      <c r="BW144" s="291" t="str">
        <f ca="true">+IF(OFFSET('Water Data'!$E$28,0,10*ROW('Water Data'!E138))="","",OFFSET('Water Data'!$E$28,0,10*ROW('Water Data'!E138)))</f>
        <v/>
      </c>
      <c r="BX144" s="291" t="str">
        <f ca="true">+IF(OFFSET('Water Data'!$E$29,0,10*ROW('Water Data'!E138))="","",OFFSET('Water Data'!$E$29,0,10*ROW('Water Data'!E138)))</f>
        <v/>
      </c>
      <c r="BY144" s="291" t="str">
        <f ca="true">+IF(OFFSET('Water Data'!$F$27,0,10*ROW('Water Data'!F138))="","",OFFSET('Water Data'!$F$27,0,10*ROW('Water Data'!F138)))</f>
        <v/>
      </c>
      <c r="BZ144" s="291" t="str">
        <f ca="true">+IF(OFFSET('Water Data'!$F$28,0,10*ROW('Water Data'!F138))="","",OFFSET('Water Data'!$F$28,0,10*ROW('Water Data'!F138)))</f>
        <v/>
      </c>
      <c r="CA144" s="291" t="str">
        <f ca="true">+IF(OFFSET('Water Data'!$F$29,0,10*ROW('Water Data'!F138))="","",OFFSET('Water Data'!$F$29,0,10*ROW('Water Data'!F138)))</f>
        <v/>
      </c>
      <c r="CB144" s="291" t="str">
        <f ca="true">+IF(OFFSET('Water Data'!$G$27,0,10*ROW('Water Data'!G138))="","",OFFSET('Water Data'!$G$27,0,10*ROW('Water Data'!G138)))</f>
        <v/>
      </c>
      <c r="CC144" s="291" t="str">
        <f ca="true">+IF(OFFSET('Water Data'!$G$28,0,10*ROW('Water Data'!G138))="","",OFFSET('Water Data'!$G$28,0,10*ROW('Water Data'!G138)))</f>
        <v/>
      </c>
      <c r="CD144" s="291" t="str">
        <f ca="true">+IF(OFFSET('Water Data'!$G$29,0,10*ROW('Water Data'!G138))="","",OFFSET('Water Data'!$G$29,0,10*ROW('Water Data'!G138)))</f>
        <v/>
      </c>
      <c r="CE144" s="291" t="str">
        <f ca="true">+IF(OFFSET('Water Data'!$H$27,0,10*ROW('Water Data'!H138))="","",OFFSET('Water Data'!$H$27,0,10*ROW('Water Data'!H138)))</f>
        <v/>
      </c>
      <c r="CF144" s="291" t="str">
        <f ca="true">+IF(OFFSET('Water Data'!$H$28,0,10*ROW('Water Data'!H138))="","",OFFSET('Water Data'!$H$28,0,10*ROW('Water Data'!H138)))</f>
        <v/>
      </c>
      <c r="CG144" s="291" t="str">
        <f ca="true">+IF(OFFSET('Water Data'!$H$29,0,10*ROW('Water Data'!H138))="","",OFFSET('Water Data'!$H$29,0,10*ROW('Water Data'!H138)))</f>
        <v/>
      </c>
      <c r="CH144" s="291" t="str">
        <f ca="true">+IF(OFFSET('Water Data'!$I$27,0,10*ROW('Water Data'!I138))="","",OFFSET('Water Data'!$I$27,0,10*ROW('Water Data'!I138)))</f>
        <v/>
      </c>
      <c r="CI144" s="291" t="str">
        <f ca="true">+IF(OFFSET('Water Data'!$I$28,0,10*ROW('Water Data'!I138))="","",OFFSET('Water Data'!$I$28,0,10*ROW('Water Data'!I138)))</f>
        <v/>
      </c>
      <c r="CJ144" s="291" t="str">
        <f ca="true">+IF(OFFSET('Water Data'!$I$29,0,10*ROW('Water Data'!I138))="","",OFFSET('Water Data'!$I$29,0,10*ROW('Water Data'!I138)))</f>
        <v/>
      </c>
      <c r="CK144" s="291" t="str">
        <f ca="true">+IF(OFFSET('Sanitation Data'!$D$28,0,10*ROW('Sanitation Data'!D138))="","",OFFSET('Sanitation Data'!$D$28,0,10*ROW('Sanitation Data'!D138)))</f>
        <v/>
      </c>
      <c r="CL144" s="291" t="str">
        <f ca="true">+IF(OFFSET('Sanitation Data'!$D$29,0,10*ROW('Sanitation Data'!D138))="","",OFFSET('Sanitation Data'!$D$29,0,10*ROW('Sanitation Data'!D138)))</f>
        <v/>
      </c>
      <c r="CM144" s="291" t="str">
        <f ca="true">+IF(OFFSET('Sanitation Data'!$D$30,0,10*ROW('Sanitation Data'!D138))="","",OFFSET('Sanitation Data'!$D$30,0,10*ROW('Sanitation Data'!D138)))</f>
        <v/>
      </c>
      <c r="CN144" s="291" t="str">
        <f ca="true">+IF(OFFSET('Sanitation Data'!$D$31,0,10*ROW('Sanitation Data'!D138))="","",OFFSET('Sanitation Data'!$D$31,0,10*ROW('Sanitation Data'!D138)))</f>
        <v/>
      </c>
      <c r="CO144" s="291" t="str">
        <f ca="true">+IF(OFFSET('Sanitation Data'!$D$32,0,10*ROW('Sanitation Data'!D138))="","",OFFSET('Sanitation Data'!$D$32,0,10*ROW('Sanitation Data'!D138)))</f>
        <v/>
      </c>
      <c r="CP144" s="291" t="str">
        <f ca="true">+IF(OFFSET('Sanitation Data'!$E$28,0,10*ROW('Sanitation Data'!E138))="","",OFFSET('Sanitation Data'!$E$28,0,10*ROW('Sanitation Data'!E138)))</f>
        <v/>
      </c>
      <c r="CQ144" s="291" t="str">
        <f ca="true">+IF(OFFSET('Sanitation Data'!$E$29,0,10*ROW('Sanitation Data'!E138))="","",OFFSET('Sanitation Data'!$E$29,0,10*ROW('Sanitation Data'!E138)))</f>
        <v/>
      </c>
      <c r="CR144" s="291" t="str">
        <f ca="true">+IF(OFFSET('Sanitation Data'!$E$30,0,10*ROW('Sanitation Data'!E138))="","",OFFSET('Sanitation Data'!$E$30,0,10*ROW('Sanitation Data'!E138)))</f>
        <v/>
      </c>
      <c r="CS144" s="291" t="str">
        <f ca="true">+IF(OFFSET('Sanitation Data'!$E$31,0,10*ROW('Sanitation Data'!E138))="","",OFFSET('Sanitation Data'!$E$31,0,10*ROW('Sanitation Data'!E138)))</f>
        <v/>
      </c>
      <c r="CT144" s="291" t="str">
        <f ca="true">+IF(OFFSET('Sanitation Data'!$E$32,0,10*ROW('Sanitation Data'!E138))="","",OFFSET('Sanitation Data'!$E$32,0,10*ROW('Sanitation Data'!E138)))</f>
        <v/>
      </c>
      <c r="CU144" s="291" t="str">
        <f ca="true">+IF(OFFSET('Sanitation Data'!$F$28,0,10*ROW('Sanitation Data'!F138))="","",OFFSET('Sanitation Data'!$F$28,0,10*ROW('Sanitation Data'!F138)))</f>
        <v/>
      </c>
      <c r="CV144" s="291" t="str">
        <f ca="true">+IF(OFFSET('Sanitation Data'!$F$29,0,10*ROW('Sanitation Data'!F138))="","",OFFSET('Sanitation Data'!$F$29,0,10*ROW('Sanitation Data'!F138)))</f>
        <v/>
      </c>
      <c r="CW144" s="291" t="str">
        <f ca="true">+IF(OFFSET('Sanitation Data'!$F$30,0,10*ROW('Sanitation Data'!F138))="","",OFFSET('Sanitation Data'!$F$30,0,10*ROW('Sanitation Data'!F138)))</f>
        <v/>
      </c>
      <c r="CX144" s="291" t="str">
        <f ca="true">+IF(OFFSET('Sanitation Data'!$F$31,0,10*ROW('Sanitation Data'!F138))="","",OFFSET('Sanitation Data'!$F$31,0,10*ROW('Sanitation Data'!F138)))</f>
        <v/>
      </c>
      <c r="CY144" s="291" t="str">
        <f ca="true">+IF(OFFSET('Sanitation Data'!$F$32,0,10*ROW('Sanitation Data'!F138))="","",OFFSET('Sanitation Data'!$F$32,0,10*ROW('Sanitation Data'!F138)))</f>
        <v/>
      </c>
      <c r="CZ144" s="291" t="str">
        <f ca="true">+IF(OFFSET('Sanitation Data'!$G$28,0,10*ROW('Sanitation Data'!G138))="","",OFFSET('Sanitation Data'!$G$28,0,10*ROW('Sanitation Data'!G138)))</f>
        <v/>
      </c>
      <c r="DA144" s="291" t="str">
        <f ca="true">+IF(OFFSET('Sanitation Data'!$G$29,0,10*ROW('Sanitation Data'!G138))="","",OFFSET('Sanitation Data'!$G$29,0,10*ROW('Sanitation Data'!G138)))</f>
        <v/>
      </c>
      <c r="DB144" s="291" t="str">
        <f ca="true">+IF(OFFSET('Sanitation Data'!$G$30,0,10*ROW('Sanitation Data'!G138))="","",OFFSET('Sanitation Data'!$G$30,0,10*ROW('Sanitation Data'!G138)))</f>
        <v/>
      </c>
      <c r="DC144" s="291" t="str">
        <f ca="true">+IF(OFFSET('Sanitation Data'!$G$31,0,10*ROW('Sanitation Data'!G138))="","",OFFSET('Sanitation Data'!$G$31,0,10*ROW('Sanitation Data'!G138)))</f>
        <v/>
      </c>
      <c r="DD144" s="291" t="str">
        <f ca="true">+IF(OFFSET('Sanitation Data'!$G$32,0,10*ROW('Sanitation Data'!G138))="","",OFFSET('Sanitation Data'!$G$32,0,10*ROW('Sanitation Data'!G138)))</f>
        <v/>
      </c>
      <c r="DE144" s="291" t="str">
        <f ca="true">+IF(OFFSET('Sanitation Data'!$H$28,0,10*ROW('Sanitation Data'!H138))="","",OFFSET('Sanitation Data'!$H$28,0,10*ROW('Sanitation Data'!H138)))</f>
        <v/>
      </c>
      <c r="DF144" s="291" t="str">
        <f ca="true">+IF(OFFSET('Sanitation Data'!$H$29,0,10*ROW('Sanitation Data'!H138))="","",OFFSET('Sanitation Data'!$H$29,0,10*ROW('Sanitation Data'!H138)))</f>
        <v/>
      </c>
      <c r="DG144" s="291" t="str">
        <f ca="true">+IF(OFFSET('Sanitation Data'!$H$30,0,10*ROW('Sanitation Data'!H138))="","",OFFSET('Sanitation Data'!$H$30,0,10*ROW('Sanitation Data'!H138)))</f>
        <v/>
      </c>
      <c r="DH144" s="291" t="str">
        <f ca="true">+IF(OFFSET('Sanitation Data'!$H$31,0,10*ROW('Sanitation Data'!H138))="","",OFFSET('Sanitation Data'!$H$31,0,10*ROW('Sanitation Data'!H138)))</f>
        <v/>
      </c>
      <c r="DI144" s="291" t="str">
        <f ca="true">+IF(OFFSET('Sanitation Data'!$H$32,0,10*ROW('Sanitation Data'!H138))="","",OFFSET('Sanitation Data'!$H$32,0,10*ROW('Sanitation Data'!H138)))</f>
        <v/>
      </c>
      <c r="DJ144" s="291" t="str">
        <f ca="true">+IF(OFFSET('Sanitation Data'!$I$28,0,10*ROW('Sanitation Data'!I138))="","",OFFSET('Sanitation Data'!$I$28,0,10*ROW('Sanitation Data'!I138)))</f>
        <v/>
      </c>
      <c r="DK144" s="291" t="str">
        <f ca="true">+IF(OFFSET('Sanitation Data'!$I$29,0,10*ROW('Sanitation Data'!I138))="","",OFFSET('Sanitation Data'!$I$29,0,10*ROW('Sanitation Data'!I138)))</f>
        <v/>
      </c>
      <c r="DL144" s="291" t="str">
        <f ca="true">+IF(OFFSET('Sanitation Data'!$I$30,0,10*ROW('Sanitation Data'!I138))="","",OFFSET('Sanitation Data'!$I$30,0,10*ROW('Sanitation Data'!I138)))</f>
        <v/>
      </c>
      <c r="DM144" s="291" t="str">
        <f ca="true">+IF(OFFSET('Sanitation Data'!$I$31,0,10*ROW('Sanitation Data'!I138))="","",OFFSET('Sanitation Data'!$I$31,0,10*ROW('Sanitation Data'!I138)))</f>
        <v/>
      </c>
      <c r="DN144" s="291" t="str">
        <f ca="true">+IF(OFFSET('Sanitation Data'!$I$32,0,10*ROW('Sanitation Data'!I138))="","",OFFSET('Sanitation Data'!$I$32,0,10*ROW('Sanitation Data'!I138)))</f>
        <v/>
      </c>
      <c r="DO144" s="291" t="str">
        <f ca="true">+IF(OFFSET('Hygiene Data'!$D$11,0,10*ROW('Hygiene Data'!D138))="","",OFFSET('Hygiene Data'!$D$11,0,10*ROW('Hygiene Data'!D138)))</f>
        <v/>
      </c>
      <c r="DP144" s="291" t="str">
        <f ca="true">+IF(OFFSET('Hygiene Data'!$D$12,0,10*ROW('Hygiene Data'!D138))="","",OFFSET('Hygiene Data'!$D$12,0,10*ROW('Hygiene Data'!D138)))</f>
        <v/>
      </c>
      <c r="DQ144" s="291" t="str">
        <f ca="true">+IF(OFFSET('Hygiene Data'!$D$13,0,10*ROW('Hygiene Data'!D138))="","",OFFSET('Hygiene Data'!$D$13,0,10*ROW('Hygiene Data'!D138)))</f>
        <v/>
      </c>
      <c r="DR144" s="291" t="str">
        <f ca="true">+IF(OFFSET('Hygiene Data'!$E$11,0,10*ROW('Hygiene Data'!E138))="","",OFFSET('Hygiene Data'!$E$11,0,10*ROW('Hygiene Data'!E138)))</f>
        <v/>
      </c>
      <c r="DS144" s="291" t="str">
        <f ca="true">+IF(OFFSET('Hygiene Data'!$E$12,0,10*ROW('Hygiene Data'!E138))="","",OFFSET('Hygiene Data'!$E$12,0,10*ROW('Hygiene Data'!E138)))</f>
        <v/>
      </c>
      <c r="DT144" s="291" t="str">
        <f ca="true">+IF(OFFSET('Hygiene Data'!$E$13,0,10*ROW('Hygiene Data'!E138))="","",OFFSET('Hygiene Data'!$E$13,0,10*ROW('Hygiene Data'!E138)))</f>
        <v/>
      </c>
      <c r="DU144" s="291" t="str">
        <f ca="true">+IF(OFFSET('Hygiene Data'!$F$11,0,10*ROW('Hygiene Data'!F138))="","",OFFSET('Hygiene Data'!$F$11,0,10*ROW('Hygiene Data'!F138)))</f>
        <v/>
      </c>
      <c r="DV144" s="291" t="str">
        <f ca="true">+IF(OFFSET('Hygiene Data'!$F$12,0,10*ROW('Hygiene Data'!F138))="","",OFFSET('Hygiene Data'!$F$12,0,10*ROW('Hygiene Data'!F138)))</f>
        <v/>
      </c>
      <c r="DW144" s="291" t="str">
        <f ca="true">+IF(OFFSET('Hygiene Data'!$F$13,0,10*ROW('Hygiene Data'!F138))="","",OFFSET('Hygiene Data'!$F$13,0,10*ROW('Hygiene Data'!F138)))</f>
        <v/>
      </c>
      <c r="DX144" s="291" t="str">
        <f ca="true">+IF(OFFSET('Hygiene Data'!$G$11,0,10*ROW('Hygiene Data'!G138))="","",OFFSET('Hygiene Data'!$G$11,0,10*ROW('Hygiene Data'!G138)))</f>
        <v/>
      </c>
      <c r="DY144" s="291" t="str">
        <f ca="true">+IF(OFFSET('Hygiene Data'!$G$12,0,10*ROW('Hygiene Data'!G138))="","",OFFSET('Hygiene Data'!$G$12,0,10*ROW('Hygiene Data'!G138)))</f>
        <v/>
      </c>
      <c r="DZ144" s="291" t="str">
        <f ca="true">+IF(OFFSET('Hygiene Data'!$G$13,0,10*ROW('Hygiene Data'!G138))="","",OFFSET('Hygiene Data'!$G$13,0,10*ROW('Hygiene Data'!G138)))</f>
        <v/>
      </c>
      <c r="EA144" s="291" t="str">
        <f ca="true">+IF(OFFSET('Hygiene Data'!$H$11,0,10*ROW('Hygiene Data'!H138))="","",OFFSET('Hygiene Data'!$H$11,0,10*ROW('Hygiene Data'!H138)))</f>
        <v/>
      </c>
      <c r="EB144" s="291" t="str">
        <f ca="true">+IF(OFFSET('Hygiene Data'!$H$12,0,10*ROW('Hygiene Data'!H138))="","",OFFSET('Hygiene Data'!$H$12,0,10*ROW('Hygiene Data'!H138)))</f>
        <v/>
      </c>
      <c r="EC144" s="291" t="str">
        <f ca="true">+IF(OFFSET('Hygiene Data'!$H$13,0,10*ROW('Hygiene Data'!H138))="","",OFFSET('Hygiene Data'!$H$13,0,10*ROW('Hygiene Data'!H138)))</f>
        <v/>
      </c>
      <c r="ED144" s="291" t="str">
        <f ca="true">+IF(OFFSET('Hygiene Data'!$I$11,0,10*ROW('Hygiene Data'!I138))="","",OFFSET('Hygiene Data'!$I$11,0,10*ROW('Hygiene Data'!I138)))</f>
        <v/>
      </c>
      <c r="EE144" s="291" t="str">
        <f ca="true">+IF(OFFSET('Hygiene Data'!$I$12,0,10*ROW('Hygiene Data'!I138))="","",OFFSET('Hygiene Data'!$I$12,0,10*ROW('Hygiene Data'!I138)))</f>
        <v/>
      </c>
      <c r="EF144" s="291"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7"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91"/>
      <c r="BS145" s="291" t="str">
        <f ca="true">+IF(OFFSET('Water Data'!$D$27,0,10*ROW('Water Data'!D139))="","",OFFSET('Water Data'!$D$27,0,10*ROW('Water Data'!D139)))</f>
        <v/>
      </c>
      <c r="BT145" s="291" t="str">
        <f ca="true">+IF(OFFSET('Water Data'!$D$28,0,10*ROW('Water Data'!D139))="","",OFFSET('Water Data'!$D$28,0,10*ROW('Water Data'!D139)))</f>
        <v/>
      </c>
      <c r="BU145" s="291" t="str">
        <f ca="true">+IF(OFFSET('Water Data'!$D$29,0,10*ROW('Water Data'!D139))="","",OFFSET('Water Data'!$D$29,0,10*ROW('Water Data'!D139)))</f>
        <v/>
      </c>
      <c r="BV145" s="291" t="str">
        <f ca="true">+IF(OFFSET('Water Data'!$E$27,0,10*ROW('Water Data'!E139))="","",OFFSET('Water Data'!$E$27,0,10*ROW('Water Data'!E139)))</f>
        <v/>
      </c>
      <c r="BW145" s="291" t="str">
        <f ca="true">+IF(OFFSET('Water Data'!$E$28,0,10*ROW('Water Data'!E139))="","",OFFSET('Water Data'!$E$28,0,10*ROW('Water Data'!E139)))</f>
        <v/>
      </c>
      <c r="BX145" s="291" t="str">
        <f ca="true">+IF(OFFSET('Water Data'!$E$29,0,10*ROW('Water Data'!E139))="","",OFFSET('Water Data'!$E$29,0,10*ROW('Water Data'!E139)))</f>
        <v/>
      </c>
      <c r="BY145" s="291" t="str">
        <f ca="true">+IF(OFFSET('Water Data'!$F$27,0,10*ROW('Water Data'!F139))="","",OFFSET('Water Data'!$F$27,0,10*ROW('Water Data'!F139)))</f>
        <v/>
      </c>
      <c r="BZ145" s="291" t="str">
        <f ca="true">+IF(OFFSET('Water Data'!$F$28,0,10*ROW('Water Data'!F139))="","",OFFSET('Water Data'!$F$28,0,10*ROW('Water Data'!F139)))</f>
        <v/>
      </c>
      <c r="CA145" s="291" t="str">
        <f ca="true">+IF(OFFSET('Water Data'!$F$29,0,10*ROW('Water Data'!F139))="","",OFFSET('Water Data'!$F$29,0,10*ROW('Water Data'!F139)))</f>
        <v/>
      </c>
      <c r="CB145" s="291" t="str">
        <f ca="true">+IF(OFFSET('Water Data'!$G$27,0,10*ROW('Water Data'!G139))="","",OFFSET('Water Data'!$G$27,0,10*ROW('Water Data'!G139)))</f>
        <v/>
      </c>
      <c r="CC145" s="291" t="str">
        <f ca="true">+IF(OFFSET('Water Data'!$G$28,0,10*ROW('Water Data'!G139))="","",OFFSET('Water Data'!$G$28,0,10*ROW('Water Data'!G139)))</f>
        <v/>
      </c>
      <c r="CD145" s="291" t="str">
        <f ca="true">+IF(OFFSET('Water Data'!$G$29,0,10*ROW('Water Data'!G139))="","",OFFSET('Water Data'!$G$29,0,10*ROW('Water Data'!G139)))</f>
        <v/>
      </c>
      <c r="CE145" s="291" t="str">
        <f ca="true">+IF(OFFSET('Water Data'!$H$27,0,10*ROW('Water Data'!H139))="","",OFFSET('Water Data'!$H$27,0,10*ROW('Water Data'!H139)))</f>
        <v/>
      </c>
      <c r="CF145" s="291" t="str">
        <f ca="true">+IF(OFFSET('Water Data'!$H$28,0,10*ROW('Water Data'!H139))="","",OFFSET('Water Data'!$H$28,0,10*ROW('Water Data'!H139)))</f>
        <v/>
      </c>
      <c r="CG145" s="291" t="str">
        <f ca="true">+IF(OFFSET('Water Data'!$H$29,0,10*ROW('Water Data'!H139))="","",OFFSET('Water Data'!$H$29,0,10*ROW('Water Data'!H139)))</f>
        <v/>
      </c>
      <c r="CH145" s="291" t="str">
        <f ca="true">+IF(OFFSET('Water Data'!$I$27,0,10*ROW('Water Data'!I139))="","",OFFSET('Water Data'!$I$27,0,10*ROW('Water Data'!I139)))</f>
        <v/>
      </c>
      <c r="CI145" s="291" t="str">
        <f ca="true">+IF(OFFSET('Water Data'!$I$28,0,10*ROW('Water Data'!I139))="","",OFFSET('Water Data'!$I$28,0,10*ROW('Water Data'!I139)))</f>
        <v/>
      </c>
      <c r="CJ145" s="291" t="str">
        <f ca="true">+IF(OFFSET('Water Data'!$I$29,0,10*ROW('Water Data'!I139))="","",OFFSET('Water Data'!$I$29,0,10*ROW('Water Data'!I139)))</f>
        <v/>
      </c>
      <c r="CK145" s="291" t="str">
        <f ca="true">+IF(OFFSET('Sanitation Data'!$D$28,0,10*ROW('Sanitation Data'!D139))="","",OFFSET('Sanitation Data'!$D$28,0,10*ROW('Sanitation Data'!D139)))</f>
        <v/>
      </c>
      <c r="CL145" s="291" t="str">
        <f ca="true">+IF(OFFSET('Sanitation Data'!$D$29,0,10*ROW('Sanitation Data'!D139))="","",OFFSET('Sanitation Data'!$D$29,0,10*ROW('Sanitation Data'!D139)))</f>
        <v/>
      </c>
      <c r="CM145" s="291" t="str">
        <f ca="true">+IF(OFFSET('Sanitation Data'!$D$30,0,10*ROW('Sanitation Data'!D139))="","",OFFSET('Sanitation Data'!$D$30,0,10*ROW('Sanitation Data'!D139)))</f>
        <v/>
      </c>
      <c r="CN145" s="291" t="str">
        <f ca="true">+IF(OFFSET('Sanitation Data'!$D$31,0,10*ROW('Sanitation Data'!D139))="","",OFFSET('Sanitation Data'!$D$31,0,10*ROW('Sanitation Data'!D139)))</f>
        <v/>
      </c>
      <c r="CO145" s="291" t="str">
        <f ca="true">+IF(OFFSET('Sanitation Data'!$D$32,0,10*ROW('Sanitation Data'!D139))="","",OFFSET('Sanitation Data'!$D$32,0,10*ROW('Sanitation Data'!D139)))</f>
        <v/>
      </c>
      <c r="CP145" s="291" t="str">
        <f ca="true">+IF(OFFSET('Sanitation Data'!$E$28,0,10*ROW('Sanitation Data'!E139))="","",OFFSET('Sanitation Data'!$E$28,0,10*ROW('Sanitation Data'!E139)))</f>
        <v/>
      </c>
      <c r="CQ145" s="291" t="str">
        <f ca="true">+IF(OFFSET('Sanitation Data'!$E$29,0,10*ROW('Sanitation Data'!E139))="","",OFFSET('Sanitation Data'!$E$29,0,10*ROW('Sanitation Data'!E139)))</f>
        <v/>
      </c>
      <c r="CR145" s="291" t="str">
        <f ca="true">+IF(OFFSET('Sanitation Data'!$E$30,0,10*ROW('Sanitation Data'!E139))="","",OFFSET('Sanitation Data'!$E$30,0,10*ROW('Sanitation Data'!E139)))</f>
        <v/>
      </c>
      <c r="CS145" s="291" t="str">
        <f ca="true">+IF(OFFSET('Sanitation Data'!$E$31,0,10*ROW('Sanitation Data'!E139))="","",OFFSET('Sanitation Data'!$E$31,0,10*ROW('Sanitation Data'!E139)))</f>
        <v/>
      </c>
      <c r="CT145" s="291" t="str">
        <f ca="true">+IF(OFFSET('Sanitation Data'!$E$32,0,10*ROW('Sanitation Data'!E139))="","",OFFSET('Sanitation Data'!$E$32,0,10*ROW('Sanitation Data'!E139)))</f>
        <v/>
      </c>
      <c r="CU145" s="291" t="str">
        <f ca="true">+IF(OFFSET('Sanitation Data'!$F$28,0,10*ROW('Sanitation Data'!F139))="","",OFFSET('Sanitation Data'!$F$28,0,10*ROW('Sanitation Data'!F139)))</f>
        <v/>
      </c>
      <c r="CV145" s="291" t="str">
        <f ca="true">+IF(OFFSET('Sanitation Data'!$F$29,0,10*ROW('Sanitation Data'!F139))="","",OFFSET('Sanitation Data'!$F$29,0,10*ROW('Sanitation Data'!F139)))</f>
        <v/>
      </c>
      <c r="CW145" s="291" t="str">
        <f ca="true">+IF(OFFSET('Sanitation Data'!$F$30,0,10*ROW('Sanitation Data'!F139))="","",OFFSET('Sanitation Data'!$F$30,0,10*ROW('Sanitation Data'!F139)))</f>
        <v/>
      </c>
      <c r="CX145" s="291" t="str">
        <f ca="true">+IF(OFFSET('Sanitation Data'!$F$31,0,10*ROW('Sanitation Data'!F139))="","",OFFSET('Sanitation Data'!$F$31,0,10*ROW('Sanitation Data'!F139)))</f>
        <v/>
      </c>
      <c r="CY145" s="291" t="str">
        <f ca="true">+IF(OFFSET('Sanitation Data'!$F$32,0,10*ROW('Sanitation Data'!F139))="","",OFFSET('Sanitation Data'!$F$32,0,10*ROW('Sanitation Data'!F139)))</f>
        <v/>
      </c>
      <c r="CZ145" s="291" t="str">
        <f ca="true">+IF(OFFSET('Sanitation Data'!$G$28,0,10*ROW('Sanitation Data'!G139))="","",OFFSET('Sanitation Data'!$G$28,0,10*ROW('Sanitation Data'!G139)))</f>
        <v/>
      </c>
      <c r="DA145" s="291" t="str">
        <f ca="true">+IF(OFFSET('Sanitation Data'!$G$29,0,10*ROW('Sanitation Data'!G139))="","",OFFSET('Sanitation Data'!$G$29,0,10*ROW('Sanitation Data'!G139)))</f>
        <v/>
      </c>
      <c r="DB145" s="291" t="str">
        <f ca="true">+IF(OFFSET('Sanitation Data'!$G$30,0,10*ROW('Sanitation Data'!G139))="","",OFFSET('Sanitation Data'!$G$30,0,10*ROW('Sanitation Data'!G139)))</f>
        <v/>
      </c>
      <c r="DC145" s="291" t="str">
        <f ca="true">+IF(OFFSET('Sanitation Data'!$G$31,0,10*ROW('Sanitation Data'!G139))="","",OFFSET('Sanitation Data'!$G$31,0,10*ROW('Sanitation Data'!G139)))</f>
        <v/>
      </c>
      <c r="DD145" s="291" t="str">
        <f ca="true">+IF(OFFSET('Sanitation Data'!$G$32,0,10*ROW('Sanitation Data'!G139))="","",OFFSET('Sanitation Data'!$G$32,0,10*ROW('Sanitation Data'!G139)))</f>
        <v/>
      </c>
      <c r="DE145" s="291" t="str">
        <f ca="true">+IF(OFFSET('Sanitation Data'!$H$28,0,10*ROW('Sanitation Data'!H139))="","",OFFSET('Sanitation Data'!$H$28,0,10*ROW('Sanitation Data'!H139)))</f>
        <v/>
      </c>
      <c r="DF145" s="291" t="str">
        <f ca="true">+IF(OFFSET('Sanitation Data'!$H$29,0,10*ROW('Sanitation Data'!H139))="","",OFFSET('Sanitation Data'!$H$29,0,10*ROW('Sanitation Data'!H139)))</f>
        <v/>
      </c>
      <c r="DG145" s="291" t="str">
        <f ca="true">+IF(OFFSET('Sanitation Data'!$H$30,0,10*ROW('Sanitation Data'!H139))="","",OFFSET('Sanitation Data'!$H$30,0,10*ROW('Sanitation Data'!H139)))</f>
        <v/>
      </c>
      <c r="DH145" s="291" t="str">
        <f ca="true">+IF(OFFSET('Sanitation Data'!$H$31,0,10*ROW('Sanitation Data'!H139))="","",OFFSET('Sanitation Data'!$H$31,0,10*ROW('Sanitation Data'!H139)))</f>
        <v/>
      </c>
      <c r="DI145" s="291" t="str">
        <f ca="true">+IF(OFFSET('Sanitation Data'!$H$32,0,10*ROW('Sanitation Data'!H139))="","",OFFSET('Sanitation Data'!$H$32,0,10*ROW('Sanitation Data'!H139)))</f>
        <v/>
      </c>
      <c r="DJ145" s="291" t="str">
        <f ca="true">+IF(OFFSET('Sanitation Data'!$I$28,0,10*ROW('Sanitation Data'!I139))="","",OFFSET('Sanitation Data'!$I$28,0,10*ROW('Sanitation Data'!I139)))</f>
        <v/>
      </c>
      <c r="DK145" s="291" t="str">
        <f ca="true">+IF(OFFSET('Sanitation Data'!$I$29,0,10*ROW('Sanitation Data'!I139))="","",OFFSET('Sanitation Data'!$I$29,0,10*ROW('Sanitation Data'!I139)))</f>
        <v/>
      </c>
      <c r="DL145" s="291" t="str">
        <f ca="true">+IF(OFFSET('Sanitation Data'!$I$30,0,10*ROW('Sanitation Data'!I139))="","",OFFSET('Sanitation Data'!$I$30,0,10*ROW('Sanitation Data'!I139)))</f>
        <v/>
      </c>
      <c r="DM145" s="291" t="str">
        <f ca="true">+IF(OFFSET('Sanitation Data'!$I$31,0,10*ROW('Sanitation Data'!I139))="","",OFFSET('Sanitation Data'!$I$31,0,10*ROW('Sanitation Data'!I139)))</f>
        <v/>
      </c>
      <c r="DN145" s="291" t="str">
        <f ca="true">+IF(OFFSET('Sanitation Data'!$I$32,0,10*ROW('Sanitation Data'!I139))="","",OFFSET('Sanitation Data'!$I$32,0,10*ROW('Sanitation Data'!I139)))</f>
        <v/>
      </c>
      <c r="DO145" s="291" t="str">
        <f ca="true">+IF(OFFSET('Hygiene Data'!$D$11,0,10*ROW('Hygiene Data'!D139))="","",OFFSET('Hygiene Data'!$D$11,0,10*ROW('Hygiene Data'!D139)))</f>
        <v/>
      </c>
      <c r="DP145" s="291" t="str">
        <f ca="true">+IF(OFFSET('Hygiene Data'!$D$12,0,10*ROW('Hygiene Data'!D139))="","",OFFSET('Hygiene Data'!$D$12,0,10*ROW('Hygiene Data'!D139)))</f>
        <v/>
      </c>
      <c r="DQ145" s="291" t="str">
        <f ca="true">+IF(OFFSET('Hygiene Data'!$D$13,0,10*ROW('Hygiene Data'!D139))="","",OFFSET('Hygiene Data'!$D$13,0,10*ROW('Hygiene Data'!D139)))</f>
        <v/>
      </c>
      <c r="DR145" s="291" t="str">
        <f ca="true">+IF(OFFSET('Hygiene Data'!$E$11,0,10*ROW('Hygiene Data'!E139))="","",OFFSET('Hygiene Data'!$E$11,0,10*ROW('Hygiene Data'!E139)))</f>
        <v/>
      </c>
      <c r="DS145" s="291" t="str">
        <f ca="true">+IF(OFFSET('Hygiene Data'!$E$12,0,10*ROW('Hygiene Data'!E139))="","",OFFSET('Hygiene Data'!$E$12,0,10*ROW('Hygiene Data'!E139)))</f>
        <v/>
      </c>
      <c r="DT145" s="291" t="str">
        <f ca="true">+IF(OFFSET('Hygiene Data'!$E$13,0,10*ROW('Hygiene Data'!E139))="","",OFFSET('Hygiene Data'!$E$13,0,10*ROW('Hygiene Data'!E139)))</f>
        <v/>
      </c>
      <c r="DU145" s="291" t="str">
        <f ca="true">+IF(OFFSET('Hygiene Data'!$F$11,0,10*ROW('Hygiene Data'!F139))="","",OFFSET('Hygiene Data'!$F$11,0,10*ROW('Hygiene Data'!F139)))</f>
        <v/>
      </c>
      <c r="DV145" s="291" t="str">
        <f ca="true">+IF(OFFSET('Hygiene Data'!$F$12,0,10*ROW('Hygiene Data'!F139))="","",OFFSET('Hygiene Data'!$F$12,0,10*ROW('Hygiene Data'!F139)))</f>
        <v/>
      </c>
      <c r="DW145" s="291" t="str">
        <f ca="true">+IF(OFFSET('Hygiene Data'!$F$13,0,10*ROW('Hygiene Data'!F139))="","",OFFSET('Hygiene Data'!$F$13,0,10*ROW('Hygiene Data'!F139)))</f>
        <v/>
      </c>
      <c r="DX145" s="291" t="str">
        <f ca="true">+IF(OFFSET('Hygiene Data'!$G$11,0,10*ROW('Hygiene Data'!G139))="","",OFFSET('Hygiene Data'!$G$11,0,10*ROW('Hygiene Data'!G139)))</f>
        <v/>
      </c>
      <c r="DY145" s="291" t="str">
        <f ca="true">+IF(OFFSET('Hygiene Data'!$G$12,0,10*ROW('Hygiene Data'!G139))="","",OFFSET('Hygiene Data'!$G$12,0,10*ROW('Hygiene Data'!G139)))</f>
        <v/>
      </c>
      <c r="DZ145" s="291" t="str">
        <f ca="true">+IF(OFFSET('Hygiene Data'!$G$13,0,10*ROW('Hygiene Data'!G139))="","",OFFSET('Hygiene Data'!$G$13,0,10*ROW('Hygiene Data'!G139)))</f>
        <v/>
      </c>
      <c r="EA145" s="291" t="str">
        <f ca="true">+IF(OFFSET('Hygiene Data'!$H$11,0,10*ROW('Hygiene Data'!H139))="","",OFFSET('Hygiene Data'!$H$11,0,10*ROW('Hygiene Data'!H139)))</f>
        <v/>
      </c>
      <c r="EB145" s="291" t="str">
        <f ca="true">+IF(OFFSET('Hygiene Data'!$H$12,0,10*ROW('Hygiene Data'!H139))="","",OFFSET('Hygiene Data'!$H$12,0,10*ROW('Hygiene Data'!H139)))</f>
        <v/>
      </c>
      <c r="EC145" s="291" t="str">
        <f ca="true">+IF(OFFSET('Hygiene Data'!$H$13,0,10*ROW('Hygiene Data'!H139))="","",OFFSET('Hygiene Data'!$H$13,0,10*ROW('Hygiene Data'!H139)))</f>
        <v/>
      </c>
      <c r="ED145" s="291" t="str">
        <f ca="true">+IF(OFFSET('Hygiene Data'!$I$11,0,10*ROW('Hygiene Data'!I139))="","",OFFSET('Hygiene Data'!$I$11,0,10*ROW('Hygiene Data'!I139)))</f>
        <v/>
      </c>
      <c r="EE145" s="291" t="str">
        <f ca="true">+IF(OFFSET('Hygiene Data'!$I$12,0,10*ROW('Hygiene Data'!I139))="","",OFFSET('Hygiene Data'!$I$12,0,10*ROW('Hygiene Data'!I139)))</f>
        <v/>
      </c>
      <c r="EF145" s="291"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7"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91"/>
      <c r="BS146" s="291" t="str">
        <f ca="true">+IF(OFFSET('Water Data'!$D$27,0,10*ROW('Water Data'!D140))="","",OFFSET('Water Data'!$D$27,0,10*ROW('Water Data'!D140)))</f>
        <v/>
      </c>
      <c r="BT146" s="291" t="str">
        <f ca="true">+IF(OFFSET('Water Data'!$D$28,0,10*ROW('Water Data'!D140))="","",OFFSET('Water Data'!$D$28,0,10*ROW('Water Data'!D140)))</f>
        <v/>
      </c>
      <c r="BU146" s="291" t="str">
        <f ca="true">+IF(OFFSET('Water Data'!$D$29,0,10*ROW('Water Data'!D140))="","",OFFSET('Water Data'!$D$29,0,10*ROW('Water Data'!D140)))</f>
        <v/>
      </c>
      <c r="BV146" s="291" t="str">
        <f ca="true">+IF(OFFSET('Water Data'!$E$27,0,10*ROW('Water Data'!E140))="","",OFFSET('Water Data'!$E$27,0,10*ROW('Water Data'!E140)))</f>
        <v/>
      </c>
      <c r="BW146" s="291" t="str">
        <f ca="true">+IF(OFFSET('Water Data'!$E$28,0,10*ROW('Water Data'!E140))="","",OFFSET('Water Data'!$E$28,0,10*ROW('Water Data'!E140)))</f>
        <v/>
      </c>
      <c r="BX146" s="291" t="str">
        <f ca="true">+IF(OFFSET('Water Data'!$E$29,0,10*ROW('Water Data'!E140))="","",OFFSET('Water Data'!$E$29,0,10*ROW('Water Data'!E140)))</f>
        <v/>
      </c>
      <c r="BY146" s="291" t="str">
        <f ca="true">+IF(OFFSET('Water Data'!$F$27,0,10*ROW('Water Data'!F140))="","",OFFSET('Water Data'!$F$27,0,10*ROW('Water Data'!F140)))</f>
        <v/>
      </c>
      <c r="BZ146" s="291" t="str">
        <f ca="true">+IF(OFFSET('Water Data'!$F$28,0,10*ROW('Water Data'!F140))="","",OFFSET('Water Data'!$F$28,0,10*ROW('Water Data'!F140)))</f>
        <v/>
      </c>
      <c r="CA146" s="291" t="str">
        <f ca="true">+IF(OFFSET('Water Data'!$F$29,0,10*ROW('Water Data'!F140))="","",OFFSET('Water Data'!$F$29,0,10*ROW('Water Data'!F140)))</f>
        <v/>
      </c>
      <c r="CB146" s="291" t="str">
        <f ca="true">+IF(OFFSET('Water Data'!$G$27,0,10*ROW('Water Data'!G140))="","",OFFSET('Water Data'!$G$27,0,10*ROW('Water Data'!G140)))</f>
        <v/>
      </c>
      <c r="CC146" s="291" t="str">
        <f ca="true">+IF(OFFSET('Water Data'!$G$28,0,10*ROW('Water Data'!G140))="","",OFFSET('Water Data'!$G$28,0,10*ROW('Water Data'!G140)))</f>
        <v/>
      </c>
      <c r="CD146" s="291" t="str">
        <f ca="true">+IF(OFFSET('Water Data'!$G$29,0,10*ROW('Water Data'!G140))="","",OFFSET('Water Data'!$G$29,0,10*ROW('Water Data'!G140)))</f>
        <v/>
      </c>
      <c r="CE146" s="291" t="str">
        <f ca="true">+IF(OFFSET('Water Data'!$H$27,0,10*ROW('Water Data'!H140))="","",OFFSET('Water Data'!$H$27,0,10*ROW('Water Data'!H140)))</f>
        <v/>
      </c>
      <c r="CF146" s="291" t="str">
        <f ca="true">+IF(OFFSET('Water Data'!$H$28,0,10*ROW('Water Data'!H140))="","",OFFSET('Water Data'!$H$28,0,10*ROW('Water Data'!H140)))</f>
        <v/>
      </c>
      <c r="CG146" s="291" t="str">
        <f ca="true">+IF(OFFSET('Water Data'!$H$29,0,10*ROW('Water Data'!H140))="","",OFFSET('Water Data'!$H$29,0,10*ROW('Water Data'!H140)))</f>
        <v/>
      </c>
      <c r="CH146" s="291" t="str">
        <f ca="true">+IF(OFFSET('Water Data'!$I$27,0,10*ROW('Water Data'!I140))="","",OFFSET('Water Data'!$I$27,0,10*ROW('Water Data'!I140)))</f>
        <v/>
      </c>
      <c r="CI146" s="291" t="str">
        <f ca="true">+IF(OFFSET('Water Data'!$I$28,0,10*ROW('Water Data'!I140))="","",OFFSET('Water Data'!$I$28,0,10*ROW('Water Data'!I140)))</f>
        <v/>
      </c>
      <c r="CJ146" s="291" t="str">
        <f ca="true">+IF(OFFSET('Water Data'!$I$29,0,10*ROW('Water Data'!I140))="","",OFFSET('Water Data'!$I$29,0,10*ROW('Water Data'!I140)))</f>
        <v/>
      </c>
      <c r="CK146" s="291" t="str">
        <f ca="true">+IF(OFFSET('Sanitation Data'!$D$28,0,10*ROW('Sanitation Data'!D140))="","",OFFSET('Sanitation Data'!$D$28,0,10*ROW('Sanitation Data'!D140)))</f>
        <v/>
      </c>
      <c r="CL146" s="291" t="str">
        <f ca="true">+IF(OFFSET('Sanitation Data'!$D$29,0,10*ROW('Sanitation Data'!D140))="","",OFFSET('Sanitation Data'!$D$29,0,10*ROW('Sanitation Data'!D140)))</f>
        <v/>
      </c>
      <c r="CM146" s="291" t="str">
        <f ca="true">+IF(OFFSET('Sanitation Data'!$D$30,0,10*ROW('Sanitation Data'!D140))="","",OFFSET('Sanitation Data'!$D$30,0,10*ROW('Sanitation Data'!D140)))</f>
        <v/>
      </c>
      <c r="CN146" s="291" t="str">
        <f ca="true">+IF(OFFSET('Sanitation Data'!$D$31,0,10*ROW('Sanitation Data'!D140))="","",OFFSET('Sanitation Data'!$D$31,0,10*ROW('Sanitation Data'!D140)))</f>
        <v/>
      </c>
      <c r="CO146" s="291" t="str">
        <f ca="true">+IF(OFFSET('Sanitation Data'!$D$32,0,10*ROW('Sanitation Data'!D140))="","",OFFSET('Sanitation Data'!$D$32,0,10*ROW('Sanitation Data'!D140)))</f>
        <v/>
      </c>
      <c r="CP146" s="291" t="str">
        <f ca="true">+IF(OFFSET('Sanitation Data'!$E$28,0,10*ROW('Sanitation Data'!E140))="","",OFFSET('Sanitation Data'!$E$28,0,10*ROW('Sanitation Data'!E140)))</f>
        <v/>
      </c>
      <c r="CQ146" s="291" t="str">
        <f ca="true">+IF(OFFSET('Sanitation Data'!$E$29,0,10*ROW('Sanitation Data'!E140))="","",OFFSET('Sanitation Data'!$E$29,0,10*ROW('Sanitation Data'!E140)))</f>
        <v/>
      </c>
      <c r="CR146" s="291" t="str">
        <f ca="true">+IF(OFFSET('Sanitation Data'!$E$30,0,10*ROW('Sanitation Data'!E140))="","",OFFSET('Sanitation Data'!$E$30,0,10*ROW('Sanitation Data'!E140)))</f>
        <v/>
      </c>
      <c r="CS146" s="291" t="str">
        <f ca="true">+IF(OFFSET('Sanitation Data'!$E$31,0,10*ROW('Sanitation Data'!E140))="","",OFFSET('Sanitation Data'!$E$31,0,10*ROW('Sanitation Data'!E140)))</f>
        <v/>
      </c>
      <c r="CT146" s="291" t="str">
        <f ca="true">+IF(OFFSET('Sanitation Data'!$E$32,0,10*ROW('Sanitation Data'!E140))="","",OFFSET('Sanitation Data'!$E$32,0,10*ROW('Sanitation Data'!E140)))</f>
        <v/>
      </c>
      <c r="CU146" s="291" t="str">
        <f ca="true">+IF(OFFSET('Sanitation Data'!$F$28,0,10*ROW('Sanitation Data'!F140))="","",OFFSET('Sanitation Data'!$F$28,0,10*ROW('Sanitation Data'!F140)))</f>
        <v/>
      </c>
      <c r="CV146" s="291" t="str">
        <f ca="true">+IF(OFFSET('Sanitation Data'!$F$29,0,10*ROW('Sanitation Data'!F140))="","",OFFSET('Sanitation Data'!$F$29,0,10*ROW('Sanitation Data'!F140)))</f>
        <v/>
      </c>
      <c r="CW146" s="291" t="str">
        <f ca="true">+IF(OFFSET('Sanitation Data'!$F$30,0,10*ROW('Sanitation Data'!F140))="","",OFFSET('Sanitation Data'!$F$30,0,10*ROW('Sanitation Data'!F140)))</f>
        <v/>
      </c>
      <c r="CX146" s="291" t="str">
        <f ca="true">+IF(OFFSET('Sanitation Data'!$F$31,0,10*ROW('Sanitation Data'!F140))="","",OFFSET('Sanitation Data'!$F$31,0,10*ROW('Sanitation Data'!F140)))</f>
        <v/>
      </c>
      <c r="CY146" s="291" t="str">
        <f ca="true">+IF(OFFSET('Sanitation Data'!$F$32,0,10*ROW('Sanitation Data'!F140))="","",OFFSET('Sanitation Data'!$F$32,0,10*ROW('Sanitation Data'!F140)))</f>
        <v/>
      </c>
      <c r="CZ146" s="291" t="str">
        <f ca="true">+IF(OFFSET('Sanitation Data'!$G$28,0,10*ROW('Sanitation Data'!G140))="","",OFFSET('Sanitation Data'!$G$28,0,10*ROW('Sanitation Data'!G140)))</f>
        <v/>
      </c>
      <c r="DA146" s="291" t="str">
        <f ca="true">+IF(OFFSET('Sanitation Data'!$G$29,0,10*ROW('Sanitation Data'!G140))="","",OFFSET('Sanitation Data'!$G$29,0,10*ROW('Sanitation Data'!G140)))</f>
        <v/>
      </c>
      <c r="DB146" s="291" t="str">
        <f ca="true">+IF(OFFSET('Sanitation Data'!$G$30,0,10*ROW('Sanitation Data'!G140))="","",OFFSET('Sanitation Data'!$G$30,0,10*ROW('Sanitation Data'!G140)))</f>
        <v/>
      </c>
      <c r="DC146" s="291" t="str">
        <f ca="true">+IF(OFFSET('Sanitation Data'!$G$31,0,10*ROW('Sanitation Data'!G140))="","",OFFSET('Sanitation Data'!$G$31,0,10*ROW('Sanitation Data'!G140)))</f>
        <v/>
      </c>
      <c r="DD146" s="291" t="str">
        <f ca="true">+IF(OFFSET('Sanitation Data'!$G$32,0,10*ROW('Sanitation Data'!G140))="","",OFFSET('Sanitation Data'!$G$32,0,10*ROW('Sanitation Data'!G140)))</f>
        <v/>
      </c>
      <c r="DE146" s="291" t="str">
        <f ca="true">+IF(OFFSET('Sanitation Data'!$H$28,0,10*ROW('Sanitation Data'!H140))="","",OFFSET('Sanitation Data'!$H$28,0,10*ROW('Sanitation Data'!H140)))</f>
        <v/>
      </c>
      <c r="DF146" s="291" t="str">
        <f ca="true">+IF(OFFSET('Sanitation Data'!$H$29,0,10*ROW('Sanitation Data'!H140))="","",OFFSET('Sanitation Data'!$H$29,0,10*ROW('Sanitation Data'!H140)))</f>
        <v/>
      </c>
      <c r="DG146" s="291" t="str">
        <f ca="true">+IF(OFFSET('Sanitation Data'!$H$30,0,10*ROW('Sanitation Data'!H140))="","",OFFSET('Sanitation Data'!$H$30,0,10*ROW('Sanitation Data'!H140)))</f>
        <v/>
      </c>
      <c r="DH146" s="291" t="str">
        <f ca="true">+IF(OFFSET('Sanitation Data'!$H$31,0,10*ROW('Sanitation Data'!H140))="","",OFFSET('Sanitation Data'!$H$31,0,10*ROW('Sanitation Data'!H140)))</f>
        <v/>
      </c>
      <c r="DI146" s="291" t="str">
        <f ca="true">+IF(OFFSET('Sanitation Data'!$H$32,0,10*ROW('Sanitation Data'!H140))="","",OFFSET('Sanitation Data'!$H$32,0,10*ROW('Sanitation Data'!H140)))</f>
        <v/>
      </c>
      <c r="DJ146" s="291" t="str">
        <f ca="true">+IF(OFFSET('Sanitation Data'!$I$28,0,10*ROW('Sanitation Data'!I140))="","",OFFSET('Sanitation Data'!$I$28,0,10*ROW('Sanitation Data'!I140)))</f>
        <v/>
      </c>
      <c r="DK146" s="291" t="str">
        <f ca="true">+IF(OFFSET('Sanitation Data'!$I$29,0,10*ROW('Sanitation Data'!I140))="","",OFFSET('Sanitation Data'!$I$29,0,10*ROW('Sanitation Data'!I140)))</f>
        <v/>
      </c>
      <c r="DL146" s="291" t="str">
        <f ca="true">+IF(OFFSET('Sanitation Data'!$I$30,0,10*ROW('Sanitation Data'!I140))="","",OFFSET('Sanitation Data'!$I$30,0,10*ROW('Sanitation Data'!I140)))</f>
        <v/>
      </c>
      <c r="DM146" s="291" t="str">
        <f ca="true">+IF(OFFSET('Sanitation Data'!$I$31,0,10*ROW('Sanitation Data'!I140))="","",OFFSET('Sanitation Data'!$I$31,0,10*ROW('Sanitation Data'!I140)))</f>
        <v/>
      </c>
      <c r="DN146" s="291" t="str">
        <f ca="true">+IF(OFFSET('Sanitation Data'!$I$32,0,10*ROW('Sanitation Data'!I140))="","",OFFSET('Sanitation Data'!$I$32,0,10*ROW('Sanitation Data'!I140)))</f>
        <v/>
      </c>
      <c r="DO146" s="291" t="str">
        <f ca="true">+IF(OFFSET('Hygiene Data'!$D$11,0,10*ROW('Hygiene Data'!D140))="","",OFFSET('Hygiene Data'!$D$11,0,10*ROW('Hygiene Data'!D140)))</f>
        <v/>
      </c>
      <c r="DP146" s="291" t="str">
        <f ca="true">+IF(OFFSET('Hygiene Data'!$D$12,0,10*ROW('Hygiene Data'!D140))="","",OFFSET('Hygiene Data'!$D$12,0,10*ROW('Hygiene Data'!D140)))</f>
        <v/>
      </c>
      <c r="DQ146" s="291" t="str">
        <f ca="true">+IF(OFFSET('Hygiene Data'!$D$13,0,10*ROW('Hygiene Data'!D140))="","",OFFSET('Hygiene Data'!$D$13,0,10*ROW('Hygiene Data'!D140)))</f>
        <v/>
      </c>
      <c r="DR146" s="291" t="str">
        <f ca="true">+IF(OFFSET('Hygiene Data'!$E$11,0,10*ROW('Hygiene Data'!E140))="","",OFFSET('Hygiene Data'!$E$11,0,10*ROW('Hygiene Data'!E140)))</f>
        <v/>
      </c>
      <c r="DS146" s="291" t="str">
        <f ca="true">+IF(OFFSET('Hygiene Data'!$E$12,0,10*ROW('Hygiene Data'!E140))="","",OFFSET('Hygiene Data'!$E$12,0,10*ROW('Hygiene Data'!E140)))</f>
        <v/>
      </c>
      <c r="DT146" s="291" t="str">
        <f ca="true">+IF(OFFSET('Hygiene Data'!$E$13,0,10*ROW('Hygiene Data'!E140))="","",OFFSET('Hygiene Data'!$E$13,0,10*ROW('Hygiene Data'!E140)))</f>
        <v/>
      </c>
      <c r="DU146" s="291" t="str">
        <f ca="true">+IF(OFFSET('Hygiene Data'!$F$11,0,10*ROW('Hygiene Data'!F140))="","",OFFSET('Hygiene Data'!$F$11,0,10*ROW('Hygiene Data'!F140)))</f>
        <v/>
      </c>
      <c r="DV146" s="291" t="str">
        <f ca="true">+IF(OFFSET('Hygiene Data'!$F$12,0,10*ROW('Hygiene Data'!F140))="","",OFFSET('Hygiene Data'!$F$12,0,10*ROW('Hygiene Data'!F140)))</f>
        <v/>
      </c>
      <c r="DW146" s="291" t="str">
        <f ca="true">+IF(OFFSET('Hygiene Data'!$F$13,0,10*ROW('Hygiene Data'!F140))="","",OFFSET('Hygiene Data'!$F$13,0,10*ROW('Hygiene Data'!F140)))</f>
        <v/>
      </c>
      <c r="DX146" s="291" t="str">
        <f ca="true">+IF(OFFSET('Hygiene Data'!$G$11,0,10*ROW('Hygiene Data'!G140))="","",OFFSET('Hygiene Data'!$G$11,0,10*ROW('Hygiene Data'!G140)))</f>
        <v/>
      </c>
      <c r="DY146" s="291" t="str">
        <f ca="true">+IF(OFFSET('Hygiene Data'!$G$12,0,10*ROW('Hygiene Data'!G140))="","",OFFSET('Hygiene Data'!$G$12,0,10*ROW('Hygiene Data'!G140)))</f>
        <v/>
      </c>
      <c r="DZ146" s="291" t="str">
        <f ca="true">+IF(OFFSET('Hygiene Data'!$G$13,0,10*ROW('Hygiene Data'!G140))="","",OFFSET('Hygiene Data'!$G$13,0,10*ROW('Hygiene Data'!G140)))</f>
        <v/>
      </c>
      <c r="EA146" s="291" t="str">
        <f ca="true">+IF(OFFSET('Hygiene Data'!$H$11,0,10*ROW('Hygiene Data'!H140))="","",OFFSET('Hygiene Data'!$H$11,0,10*ROW('Hygiene Data'!H140)))</f>
        <v/>
      </c>
      <c r="EB146" s="291" t="str">
        <f ca="true">+IF(OFFSET('Hygiene Data'!$H$12,0,10*ROW('Hygiene Data'!H140))="","",OFFSET('Hygiene Data'!$H$12,0,10*ROW('Hygiene Data'!H140)))</f>
        <v/>
      </c>
      <c r="EC146" s="291" t="str">
        <f ca="true">+IF(OFFSET('Hygiene Data'!$H$13,0,10*ROW('Hygiene Data'!H140))="","",OFFSET('Hygiene Data'!$H$13,0,10*ROW('Hygiene Data'!H140)))</f>
        <v/>
      </c>
      <c r="ED146" s="291" t="str">
        <f ca="true">+IF(OFFSET('Hygiene Data'!$I$11,0,10*ROW('Hygiene Data'!I140))="","",OFFSET('Hygiene Data'!$I$11,0,10*ROW('Hygiene Data'!I140)))</f>
        <v/>
      </c>
      <c r="EE146" s="291" t="str">
        <f ca="true">+IF(OFFSET('Hygiene Data'!$I$12,0,10*ROW('Hygiene Data'!I140))="","",OFFSET('Hygiene Data'!$I$12,0,10*ROW('Hygiene Data'!I140)))</f>
        <v/>
      </c>
      <c r="EF146" s="291"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7"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91"/>
      <c r="BS147" s="291" t="str">
        <f ca="true">+IF(OFFSET('Water Data'!$D$27,0,10*ROW('Water Data'!D141))="","",OFFSET('Water Data'!$D$27,0,10*ROW('Water Data'!D141)))</f>
        <v/>
      </c>
      <c r="BT147" s="291" t="str">
        <f ca="true">+IF(OFFSET('Water Data'!$D$28,0,10*ROW('Water Data'!D141))="","",OFFSET('Water Data'!$D$28,0,10*ROW('Water Data'!D141)))</f>
        <v/>
      </c>
      <c r="BU147" s="291" t="str">
        <f ca="true">+IF(OFFSET('Water Data'!$D$29,0,10*ROW('Water Data'!D141))="","",OFFSET('Water Data'!$D$29,0,10*ROW('Water Data'!D141)))</f>
        <v/>
      </c>
      <c r="BV147" s="291" t="str">
        <f ca="true">+IF(OFFSET('Water Data'!$E$27,0,10*ROW('Water Data'!E141))="","",OFFSET('Water Data'!$E$27,0,10*ROW('Water Data'!E141)))</f>
        <v/>
      </c>
      <c r="BW147" s="291" t="str">
        <f ca="true">+IF(OFFSET('Water Data'!$E$28,0,10*ROW('Water Data'!E141))="","",OFFSET('Water Data'!$E$28,0,10*ROW('Water Data'!E141)))</f>
        <v/>
      </c>
      <c r="BX147" s="291" t="str">
        <f ca="true">+IF(OFFSET('Water Data'!$E$29,0,10*ROW('Water Data'!E141))="","",OFFSET('Water Data'!$E$29,0,10*ROW('Water Data'!E141)))</f>
        <v/>
      </c>
      <c r="BY147" s="291" t="str">
        <f ca="true">+IF(OFFSET('Water Data'!$F$27,0,10*ROW('Water Data'!F141))="","",OFFSET('Water Data'!$F$27,0,10*ROW('Water Data'!F141)))</f>
        <v/>
      </c>
      <c r="BZ147" s="291" t="str">
        <f ca="true">+IF(OFFSET('Water Data'!$F$28,0,10*ROW('Water Data'!F141))="","",OFFSET('Water Data'!$F$28,0,10*ROW('Water Data'!F141)))</f>
        <v/>
      </c>
      <c r="CA147" s="291" t="str">
        <f ca="true">+IF(OFFSET('Water Data'!$F$29,0,10*ROW('Water Data'!F141))="","",OFFSET('Water Data'!$F$29,0,10*ROW('Water Data'!F141)))</f>
        <v/>
      </c>
      <c r="CB147" s="291" t="str">
        <f ca="true">+IF(OFFSET('Water Data'!$G$27,0,10*ROW('Water Data'!G141))="","",OFFSET('Water Data'!$G$27,0,10*ROW('Water Data'!G141)))</f>
        <v/>
      </c>
      <c r="CC147" s="291" t="str">
        <f ca="true">+IF(OFFSET('Water Data'!$G$28,0,10*ROW('Water Data'!G141))="","",OFFSET('Water Data'!$G$28,0,10*ROW('Water Data'!G141)))</f>
        <v/>
      </c>
      <c r="CD147" s="291" t="str">
        <f ca="true">+IF(OFFSET('Water Data'!$G$29,0,10*ROW('Water Data'!G141))="","",OFFSET('Water Data'!$G$29,0,10*ROW('Water Data'!G141)))</f>
        <v/>
      </c>
      <c r="CE147" s="291" t="str">
        <f ca="true">+IF(OFFSET('Water Data'!$H$27,0,10*ROW('Water Data'!H141))="","",OFFSET('Water Data'!$H$27,0,10*ROW('Water Data'!H141)))</f>
        <v/>
      </c>
      <c r="CF147" s="291" t="str">
        <f ca="true">+IF(OFFSET('Water Data'!$H$28,0,10*ROW('Water Data'!H141))="","",OFFSET('Water Data'!$H$28,0,10*ROW('Water Data'!H141)))</f>
        <v/>
      </c>
      <c r="CG147" s="291" t="str">
        <f ca="true">+IF(OFFSET('Water Data'!$H$29,0,10*ROW('Water Data'!H141))="","",OFFSET('Water Data'!$H$29,0,10*ROW('Water Data'!H141)))</f>
        <v/>
      </c>
      <c r="CH147" s="291" t="str">
        <f ca="true">+IF(OFFSET('Water Data'!$I$27,0,10*ROW('Water Data'!I141))="","",OFFSET('Water Data'!$I$27,0,10*ROW('Water Data'!I141)))</f>
        <v/>
      </c>
      <c r="CI147" s="291" t="str">
        <f ca="true">+IF(OFFSET('Water Data'!$I$28,0,10*ROW('Water Data'!I141))="","",OFFSET('Water Data'!$I$28,0,10*ROW('Water Data'!I141)))</f>
        <v/>
      </c>
      <c r="CJ147" s="291" t="str">
        <f ca="true">+IF(OFFSET('Water Data'!$I$29,0,10*ROW('Water Data'!I141))="","",OFFSET('Water Data'!$I$29,0,10*ROW('Water Data'!I141)))</f>
        <v/>
      </c>
      <c r="CK147" s="291" t="str">
        <f ca="true">+IF(OFFSET('Sanitation Data'!$D$28,0,10*ROW('Sanitation Data'!D141))="","",OFFSET('Sanitation Data'!$D$28,0,10*ROW('Sanitation Data'!D141)))</f>
        <v/>
      </c>
      <c r="CL147" s="291" t="str">
        <f ca="true">+IF(OFFSET('Sanitation Data'!$D$29,0,10*ROW('Sanitation Data'!D141))="","",OFFSET('Sanitation Data'!$D$29,0,10*ROW('Sanitation Data'!D141)))</f>
        <v/>
      </c>
      <c r="CM147" s="291" t="str">
        <f ca="true">+IF(OFFSET('Sanitation Data'!$D$30,0,10*ROW('Sanitation Data'!D141))="","",OFFSET('Sanitation Data'!$D$30,0,10*ROW('Sanitation Data'!D141)))</f>
        <v/>
      </c>
      <c r="CN147" s="291" t="str">
        <f ca="true">+IF(OFFSET('Sanitation Data'!$D$31,0,10*ROW('Sanitation Data'!D141))="","",OFFSET('Sanitation Data'!$D$31,0,10*ROW('Sanitation Data'!D141)))</f>
        <v/>
      </c>
      <c r="CO147" s="291" t="str">
        <f ca="true">+IF(OFFSET('Sanitation Data'!$D$32,0,10*ROW('Sanitation Data'!D141))="","",OFFSET('Sanitation Data'!$D$32,0,10*ROW('Sanitation Data'!D141)))</f>
        <v/>
      </c>
      <c r="CP147" s="291" t="str">
        <f ca="true">+IF(OFFSET('Sanitation Data'!$E$28,0,10*ROW('Sanitation Data'!E141))="","",OFFSET('Sanitation Data'!$E$28,0,10*ROW('Sanitation Data'!E141)))</f>
        <v/>
      </c>
      <c r="CQ147" s="291" t="str">
        <f ca="true">+IF(OFFSET('Sanitation Data'!$E$29,0,10*ROW('Sanitation Data'!E141))="","",OFFSET('Sanitation Data'!$E$29,0,10*ROW('Sanitation Data'!E141)))</f>
        <v/>
      </c>
      <c r="CR147" s="291" t="str">
        <f ca="true">+IF(OFFSET('Sanitation Data'!$E$30,0,10*ROW('Sanitation Data'!E141))="","",OFFSET('Sanitation Data'!$E$30,0,10*ROW('Sanitation Data'!E141)))</f>
        <v/>
      </c>
      <c r="CS147" s="291" t="str">
        <f ca="true">+IF(OFFSET('Sanitation Data'!$E$31,0,10*ROW('Sanitation Data'!E141))="","",OFFSET('Sanitation Data'!$E$31,0,10*ROW('Sanitation Data'!E141)))</f>
        <v/>
      </c>
      <c r="CT147" s="291" t="str">
        <f ca="true">+IF(OFFSET('Sanitation Data'!$E$32,0,10*ROW('Sanitation Data'!E141))="","",OFFSET('Sanitation Data'!$E$32,0,10*ROW('Sanitation Data'!E141)))</f>
        <v/>
      </c>
      <c r="CU147" s="291" t="str">
        <f ca="true">+IF(OFFSET('Sanitation Data'!$F$28,0,10*ROW('Sanitation Data'!F141))="","",OFFSET('Sanitation Data'!$F$28,0,10*ROW('Sanitation Data'!F141)))</f>
        <v/>
      </c>
      <c r="CV147" s="291" t="str">
        <f ca="true">+IF(OFFSET('Sanitation Data'!$F$29,0,10*ROW('Sanitation Data'!F141))="","",OFFSET('Sanitation Data'!$F$29,0,10*ROW('Sanitation Data'!F141)))</f>
        <v/>
      </c>
      <c r="CW147" s="291" t="str">
        <f ca="true">+IF(OFFSET('Sanitation Data'!$F$30,0,10*ROW('Sanitation Data'!F141))="","",OFFSET('Sanitation Data'!$F$30,0,10*ROW('Sanitation Data'!F141)))</f>
        <v/>
      </c>
      <c r="CX147" s="291" t="str">
        <f ca="true">+IF(OFFSET('Sanitation Data'!$F$31,0,10*ROW('Sanitation Data'!F141))="","",OFFSET('Sanitation Data'!$F$31,0,10*ROW('Sanitation Data'!F141)))</f>
        <v/>
      </c>
      <c r="CY147" s="291" t="str">
        <f ca="true">+IF(OFFSET('Sanitation Data'!$F$32,0,10*ROW('Sanitation Data'!F141))="","",OFFSET('Sanitation Data'!$F$32,0,10*ROW('Sanitation Data'!F141)))</f>
        <v/>
      </c>
      <c r="CZ147" s="291" t="str">
        <f ca="true">+IF(OFFSET('Sanitation Data'!$G$28,0,10*ROW('Sanitation Data'!G141))="","",OFFSET('Sanitation Data'!$G$28,0,10*ROW('Sanitation Data'!G141)))</f>
        <v/>
      </c>
      <c r="DA147" s="291" t="str">
        <f ca="true">+IF(OFFSET('Sanitation Data'!$G$29,0,10*ROW('Sanitation Data'!G141))="","",OFFSET('Sanitation Data'!$G$29,0,10*ROW('Sanitation Data'!G141)))</f>
        <v/>
      </c>
      <c r="DB147" s="291" t="str">
        <f ca="true">+IF(OFFSET('Sanitation Data'!$G$30,0,10*ROW('Sanitation Data'!G141))="","",OFFSET('Sanitation Data'!$G$30,0,10*ROW('Sanitation Data'!G141)))</f>
        <v/>
      </c>
      <c r="DC147" s="291" t="str">
        <f ca="true">+IF(OFFSET('Sanitation Data'!$G$31,0,10*ROW('Sanitation Data'!G141))="","",OFFSET('Sanitation Data'!$G$31,0,10*ROW('Sanitation Data'!G141)))</f>
        <v/>
      </c>
      <c r="DD147" s="291" t="str">
        <f ca="true">+IF(OFFSET('Sanitation Data'!$G$32,0,10*ROW('Sanitation Data'!G141))="","",OFFSET('Sanitation Data'!$G$32,0,10*ROW('Sanitation Data'!G141)))</f>
        <v/>
      </c>
      <c r="DE147" s="291" t="str">
        <f ca="true">+IF(OFFSET('Sanitation Data'!$H$28,0,10*ROW('Sanitation Data'!H141))="","",OFFSET('Sanitation Data'!$H$28,0,10*ROW('Sanitation Data'!H141)))</f>
        <v/>
      </c>
      <c r="DF147" s="291" t="str">
        <f ca="true">+IF(OFFSET('Sanitation Data'!$H$29,0,10*ROW('Sanitation Data'!H141))="","",OFFSET('Sanitation Data'!$H$29,0,10*ROW('Sanitation Data'!H141)))</f>
        <v/>
      </c>
      <c r="DG147" s="291" t="str">
        <f ca="true">+IF(OFFSET('Sanitation Data'!$H$30,0,10*ROW('Sanitation Data'!H141))="","",OFFSET('Sanitation Data'!$H$30,0,10*ROW('Sanitation Data'!H141)))</f>
        <v/>
      </c>
      <c r="DH147" s="291" t="str">
        <f ca="true">+IF(OFFSET('Sanitation Data'!$H$31,0,10*ROW('Sanitation Data'!H141))="","",OFFSET('Sanitation Data'!$H$31,0,10*ROW('Sanitation Data'!H141)))</f>
        <v/>
      </c>
      <c r="DI147" s="291" t="str">
        <f ca="true">+IF(OFFSET('Sanitation Data'!$H$32,0,10*ROW('Sanitation Data'!H141))="","",OFFSET('Sanitation Data'!$H$32,0,10*ROW('Sanitation Data'!H141)))</f>
        <v/>
      </c>
      <c r="DJ147" s="291" t="str">
        <f ca="true">+IF(OFFSET('Sanitation Data'!$I$28,0,10*ROW('Sanitation Data'!I141))="","",OFFSET('Sanitation Data'!$I$28,0,10*ROW('Sanitation Data'!I141)))</f>
        <v/>
      </c>
      <c r="DK147" s="291" t="str">
        <f ca="true">+IF(OFFSET('Sanitation Data'!$I$29,0,10*ROW('Sanitation Data'!I141))="","",OFFSET('Sanitation Data'!$I$29,0,10*ROW('Sanitation Data'!I141)))</f>
        <v/>
      </c>
      <c r="DL147" s="291" t="str">
        <f ca="true">+IF(OFFSET('Sanitation Data'!$I$30,0,10*ROW('Sanitation Data'!I141))="","",OFFSET('Sanitation Data'!$I$30,0,10*ROW('Sanitation Data'!I141)))</f>
        <v/>
      </c>
      <c r="DM147" s="291" t="str">
        <f ca="true">+IF(OFFSET('Sanitation Data'!$I$31,0,10*ROW('Sanitation Data'!I141))="","",OFFSET('Sanitation Data'!$I$31,0,10*ROW('Sanitation Data'!I141)))</f>
        <v/>
      </c>
      <c r="DN147" s="291" t="str">
        <f ca="true">+IF(OFFSET('Sanitation Data'!$I$32,0,10*ROW('Sanitation Data'!I141))="","",OFFSET('Sanitation Data'!$I$32,0,10*ROW('Sanitation Data'!I141)))</f>
        <v/>
      </c>
      <c r="DO147" s="291" t="str">
        <f ca="true">+IF(OFFSET('Hygiene Data'!$D$11,0,10*ROW('Hygiene Data'!D141))="","",OFFSET('Hygiene Data'!$D$11,0,10*ROW('Hygiene Data'!D141)))</f>
        <v/>
      </c>
      <c r="DP147" s="291" t="str">
        <f ca="true">+IF(OFFSET('Hygiene Data'!$D$12,0,10*ROW('Hygiene Data'!D141))="","",OFFSET('Hygiene Data'!$D$12,0,10*ROW('Hygiene Data'!D141)))</f>
        <v/>
      </c>
      <c r="DQ147" s="291" t="str">
        <f ca="true">+IF(OFFSET('Hygiene Data'!$D$13,0,10*ROW('Hygiene Data'!D141))="","",OFFSET('Hygiene Data'!$D$13,0,10*ROW('Hygiene Data'!D141)))</f>
        <v/>
      </c>
      <c r="DR147" s="291" t="str">
        <f ca="true">+IF(OFFSET('Hygiene Data'!$E$11,0,10*ROW('Hygiene Data'!E141))="","",OFFSET('Hygiene Data'!$E$11,0,10*ROW('Hygiene Data'!E141)))</f>
        <v/>
      </c>
      <c r="DS147" s="291" t="str">
        <f ca="true">+IF(OFFSET('Hygiene Data'!$E$12,0,10*ROW('Hygiene Data'!E141))="","",OFFSET('Hygiene Data'!$E$12,0,10*ROW('Hygiene Data'!E141)))</f>
        <v/>
      </c>
      <c r="DT147" s="291" t="str">
        <f ca="true">+IF(OFFSET('Hygiene Data'!$E$13,0,10*ROW('Hygiene Data'!E141))="","",OFFSET('Hygiene Data'!$E$13,0,10*ROW('Hygiene Data'!E141)))</f>
        <v/>
      </c>
      <c r="DU147" s="291" t="str">
        <f ca="true">+IF(OFFSET('Hygiene Data'!$F$11,0,10*ROW('Hygiene Data'!F141))="","",OFFSET('Hygiene Data'!$F$11,0,10*ROW('Hygiene Data'!F141)))</f>
        <v/>
      </c>
      <c r="DV147" s="291" t="str">
        <f ca="true">+IF(OFFSET('Hygiene Data'!$F$12,0,10*ROW('Hygiene Data'!F141))="","",OFFSET('Hygiene Data'!$F$12,0,10*ROW('Hygiene Data'!F141)))</f>
        <v/>
      </c>
      <c r="DW147" s="291" t="str">
        <f ca="true">+IF(OFFSET('Hygiene Data'!$F$13,0,10*ROW('Hygiene Data'!F141))="","",OFFSET('Hygiene Data'!$F$13,0,10*ROW('Hygiene Data'!F141)))</f>
        <v/>
      </c>
      <c r="DX147" s="291" t="str">
        <f ca="true">+IF(OFFSET('Hygiene Data'!$G$11,0,10*ROW('Hygiene Data'!G141))="","",OFFSET('Hygiene Data'!$G$11,0,10*ROW('Hygiene Data'!G141)))</f>
        <v/>
      </c>
      <c r="DY147" s="291" t="str">
        <f ca="true">+IF(OFFSET('Hygiene Data'!$G$12,0,10*ROW('Hygiene Data'!G141))="","",OFFSET('Hygiene Data'!$G$12,0,10*ROW('Hygiene Data'!G141)))</f>
        <v/>
      </c>
      <c r="DZ147" s="291" t="str">
        <f ca="true">+IF(OFFSET('Hygiene Data'!$G$13,0,10*ROW('Hygiene Data'!G141))="","",OFFSET('Hygiene Data'!$G$13,0,10*ROW('Hygiene Data'!G141)))</f>
        <v/>
      </c>
      <c r="EA147" s="291" t="str">
        <f ca="true">+IF(OFFSET('Hygiene Data'!$H$11,0,10*ROW('Hygiene Data'!H141))="","",OFFSET('Hygiene Data'!$H$11,0,10*ROW('Hygiene Data'!H141)))</f>
        <v/>
      </c>
      <c r="EB147" s="291" t="str">
        <f ca="true">+IF(OFFSET('Hygiene Data'!$H$12,0,10*ROW('Hygiene Data'!H141))="","",OFFSET('Hygiene Data'!$H$12,0,10*ROW('Hygiene Data'!H141)))</f>
        <v/>
      </c>
      <c r="EC147" s="291" t="str">
        <f ca="true">+IF(OFFSET('Hygiene Data'!$H$13,0,10*ROW('Hygiene Data'!H141))="","",OFFSET('Hygiene Data'!$H$13,0,10*ROW('Hygiene Data'!H141)))</f>
        <v/>
      </c>
      <c r="ED147" s="291" t="str">
        <f ca="true">+IF(OFFSET('Hygiene Data'!$I$11,0,10*ROW('Hygiene Data'!I141))="","",OFFSET('Hygiene Data'!$I$11,0,10*ROW('Hygiene Data'!I141)))</f>
        <v/>
      </c>
      <c r="EE147" s="291" t="str">
        <f ca="true">+IF(OFFSET('Hygiene Data'!$I$12,0,10*ROW('Hygiene Data'!I141))="","",OFFSET('Hygiene Data'!$I$12,0,10*ROW('Hygiene Data'!I141)))</f>
        <v/>
      </c>
      <c r="EF147" s="291"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7"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91"/>
      <c r="BS148" s="291" t="str">
        <f ca="true">+IF(OFFSET('Water Data'!$D$27,0,10*ROW('Water Data'!D142))="","",OFFSET('Water Data'!$D$27,0,10*ROW('Water Data'!D142)))</f>
        <v/>
      </c>
      <c r="BT148" s="291" t="str">
        <f ca="true">+IF(OFFSET('Water Data'!$D$28,0,10*ROW('Water Data'!D142))="","",OFFSET('Water Data'!$D$28,0,10*ROW('Water Data'!D142)))</f>
        <v/>
      </c>
      <c r="BU148" s="291" t="str">
        <f ca="true">+IF(OFFSET('Water Data'!$D$29,0,10*ROW('Water Data'!D142))="","",OFFSET('Water Data'!$D$29,0,10*ROW('Water Data'!D142)))</f>
        <v/>
      </c>
      <c r="BV148" s="291" t="str">
        <f ca="true">+IF(OFFSET('Water Data'!$E$27,0,10*ROW('Water Data'!E142))="","",OFFSET('Water Data'!$E$27,0,10*ROW('Water Data'!E142)))</f>
        <v/>
      </c>
      <c r="BW148" s="291" t="str">
        <f ca="true">+IF(OFFSET('Water Data'!$E$28,0,10*ROW('Water Data'!E142))="","",OFFSET('Water Data'!$E$28,0,10*ROW('Water Data'!E142)))</f>
        <v/>
      </c>
      <c r="BX148" s="291" t="str">
        <f ca="true">+IF(OFFSET('Water Data'!$E$29,0,10*ROW('Water Data'!E142))="","",OFFSET('Water Data'!$E$29,0,10*ROW('Water Data'!E142)))</f>
        <v/>
      </c>
      <c r="BY148" s="291" t="str">
        <f ca="true">+IF(OFFSET('Water Data'!$F$27,0,10*ROW('Water Data'!F142))="","",OFFSET('Water Data'!$F$27,0,10*ROW('Water Data'!F142)))</f>
        <v/>
      </c>
      <c r="BZ148" s="291" t="str">
        <f ca="true">+IF(OFFSET('Water Data'!$F$28,0,10*ROW('Water Data'!F142))="","",OFFSET('Water Data'!$F$28,0,10*ROW('Water Data'!F142)))</f>
        <v/>
      </c>
      <c r="CA148" s="291" t="str">
        <f ca="true">+IF(OFFSET('Water Data'!$F$29,0,10*ROW('Water Data'!F142))="","",OFFSET('Water Data'!$F$29,0,10*ROW('Water Data'!F142)))</f>
        <v/>
      </c>
      <c r="CB148" s="291" t="str">
        <f ca="true">+IF(OFFSET('Water Data'!$G$27,0,10*ROW('Water Data'!G142))="","",OFFSET('Water Data'!$G$27,0,10*ROW('Water Data'!G142)))</f>
        <v/>
      </c>
      <c r="CC148" s="291" t="str">
        <f ca="true">+IF(OFFSET('Water Data'!$G$28,0,10*ROW('Water Data'!G142))="","",OFFSET('Water Data'!$G$28,0,10*ROW('Water Data'!G142)))</f>
        <v/>
      </c>
      <c r="CD148" s="291" t="str">
        <f ca="true">+IF(OFFSET('Water Data'!$G$29,0,10*ROW('Water Data'!G142))="","",OFFSET('Water Data'!$G$29,0,10*ROW('Water Data'!G142)))</f>
        <v/>
      </c>
      <c r="CE148" s="291" t="str">
        <f ca="true">+IF(OFFSET('Water Data'!$H$27,0,10*ROW('Water Data'!H142))="","",OFFSET('Water Data'!$H$27,0,10*ROW('Water Data'!H142)))</f>
        <v/>
      </c>
      <c r="CF148" s="291" t="str">
        <f ca="true">+IF(OFFSET('Water Data'!$H$28,0,10*ROW('Water Data'!H142))="","",OFFSET('Water Data'!$H$28,0,10*ROW('Water Data'!H142)))</f>
        <v/>
      </c>
      <c r="CG148" s="291" t="str">
        <f ca="true">+IF(OFFSET('Water Data'!$H$29,0,10*ROW('Water Data'!H142))="","",OFFSET('Water Data'!$H$29,0,10*ROW('Water Data'!H142)))</f>
        <v/>
      </c>
      <c r="CH148" s="291" t="str">
        <f ca="true">+IF(OFFSET('Water Data'!$I$27,0,10*ROW('Water Data'!I142))="","",OFFSET('Water Data'!$I$27,0,10*ROW('Water Data'!I142)))</f>
        <v/>
      </c>
      <c r="CI148" s="291" t="str">
        <f ca="true">+IF(OFFSET('Water Data'!$I$28,0,10*ROW('Water Data'!I142))="","",OFFSET('Water Data'!$I$28,0,10*ROW('Water Data'!I142)))</f>
        <v/>
      </c>
      <c r="CJ148" s="291" t="str">
        <f ca="true">+IF(OFFSET('Water Data'!$I$29,0,10*ROW('Water Data'!I142))="","",OFFSET('Water Data'!$I$29,0,10*ROW('Water Data'!I142)))</f>
        <v/>
      </c>
      <c r="CK148" s="291" t="str">
        <f ca="true">+IF(OFFSET('Sanitation Data'!$D$28,0,10*ROW('Sanitation Data'!D142))="","",OFFSET('Sanitation Data'!$D$28,0,10*ROW('Sanitation Data'!D142)))</f>
        <v/>
      </c>
      <c r="CL148" s="291" t="str">
        <f ca="true">+IF(OFFSET('Sanitation Data'!$D$29,0,10*ROW('Sanitation Data'!D142))="","",OFFSET('Sanitation Data'!$D$29,0,10*ROW('Sanitation Data'!D142)))</f>
        <v/>
      </c>
      <c r="CM148" s="291" t="str">
        <f ca="true">+IF(OFFSET('Sanitation Data'!$D$30,0,10*ROW('Sanitation Data'!D142))="","",OFFSET('Sanitation Data'!$D$30,0,10*ROW('Sanitation Data'!D142)))</f>
        <v/>
      </c>
      <c r="CN148" s="291" t="str">
        <f ca="true">+IF(OFFSET('Sanitation Data'!$D$31,0,10*ROW('Sanitation Data'!D142))="","",OFFSET('Sanitation Data'!$D$31,0,10*ROW('Sanitation Data'!D142)))</f>
        <v/>
      </c>
      <c r="CO148" s="291" t="str">
        <f ca="true">+IF(OFFSET('Sanitation Data'!$D$32,0,10*ROW('Sanitation Data'!D142))="","",OFFSET('Sanitation Data'!$D$32,0,10*ROW('Sanitation Data'!D142)))</f>
        <v/>
      </c>
      <c r="CP148" s="291" t="str">
        <f ca="true">+IF(OFFSET('Sanitation Data'!$E$28,0,10*ROW('Sanitation Data'!E142))="","",OFFSET('Sanitation Data'!$E$28,0,10*ROW('Sanitation Data'!E142)))</f>
        <v/>
      </c>
      <c r="CQ148" s="291" t="str">
        <f ca="true">+IF(OFFSET('Sanitation Data'!$E$29,0,10*ROW('Sanitation Data'!E142))="","",OFFSET('Sanitation Data'!$E$29,0,10*ROW('Sanitation Data'!E142)))</f>
        <v/>
      </c>
      <c r="CR148" s="291" t="str">
        <f ca="true">+IF(OFFSET('Sanitation Data'!$E$30,0,10*ROW('Sanitation Data'!E142))="","",OFFSET('Sanitation Data'!$E$30,0,10*ROW('Sanitation Data'!E142)))</f>
        <v/>
      </c>
      <c r="CS148" s="291" t="str">
        <f ca="true">+IF(OFFSET('Sanitation Data'!$E$31,0,10*ROW('Sanitation Data'!E142))="","",OFFSET('Sanitation Data'!$E$31,0,10*ROW('Sanitation Data'!E142)))</f>
        <v/>
      </c>
      <c r="CT148" s="291" t="str">
        <f ca="true">+IF(OFFSET('Sanitation Data'!$E$32,0,10*ROW('Sanitation Data'!E142))="","",OFFSET('Sanitation Data'!$E$32,0,10*ROW('Sanitation Data'!E142)))</f>
        <v/>
      </c>
      <c r="CU148" s="291" t="str">
        <f ca="true">+IF(OFFSET('Sanitation Data'!$F$28,0,10*ROW('Sanitation Data'!F142))="","",OFFSET('Sanitation Data'!$F$28,0,10*ROW('Sanitation Data'!F142)))</f>
        <v/>
      </c>
      <c r="CV148" s="291" t="str">
        <f ca="true">+IF(OFFSET('Sanitation Data'!$F$29,0,10*ROW('Sanitation Data'!F142))="","",OFFSET('Sanitation Data'!$F$29,0,10*ROW('Sanitation Data'!F142)))</f>
        <v/>
      </c>
      <c r="CW148" s="291" t="str">
        <f ca="true">+IF(OFFSET('Sanitation Data'!$F$30,0,10*ROW('Sanitation Data'!F142))="","",OFFSET('Sanitation Data'!$F$30,0,10*ROW('Sanitation Data'!F142)))</f>
        <v/>
      </c>
      <c r="CX148" s="291" t="str">
        <f ca="true">+IF(OFFSET('Sanitation Data'!$F$31,0,10*ROW('Sanitation Data'!F142))="","",OFFSET('Sanitation Data'!$F$31,0,10*ROW('Sanitation Data'!F142)))</f>
        <v/>
      </c>
      <c r="CY148" s="291" t="str">
        <f ca="true">+IF(OFFSET('Sanitation Data'!$F$32,0,10*ROW('Sanitation Data'!F142))="","",OFFSET('Sanitation Data'!$F$32,0,10*ROW('Sanitation Data'!F142)))</f>
        <v/>
      </c>
      <c r="CZ148" s="291" t="str">
        <f ca="true">+IF(OFFSET('Sanitation Data'!$G$28,0,10*ROW('Sanitation Data'!G142))="","",OFFSET('Sanitation Data'!$G$28,0,10*ROW('Sanitation Data'!G142)))</f>
        <v/>
      </c>
      <c r="DA148" s="291" t="str">
        <f ca="true">+IF(OFFSET('Sanitation Data'!$G$29,0,10*ROW('Sanitation Data'!G142))="","",OFFSET('Sanitation Data'!$G$29,0,10*ROW('Sanitation Data'!G142)))</f>
        <v/>
      </c>
      <c r="DB148" s="291" t="str">
        <f ca="true">+IF(OFFSET('Sanitation Data'!$G$30,0,10*ROW('Sanitation Data'!G142))="","",OFFSET('Sanitation Data'!$G$30,0,10*ROW('Sanitation Data'!G142)))</f>
        <v/>
      </c>
      <c r="DC148" s="291" t="str">
        <f ca="true">+IF(OFFSET('Sanitation Data'!$G$31,0,10*ROW('Sanitation Data'!G142))="","",OFFSET('Sanitation Data'!$G$31,0,10*ROW('Sanitation Data'!G142)))</f>
        <v/>
      </c>
      <c r="DD148" s="291" t="str">
        <f ca="true">+IF(OFFSET('Sanitation Data'!$G$32,0,10*ROW('Sanitation Data'!G142))="","",OFFSET('Sanitation Data'!$G$32,0,10*ROW('Sanitation Data'!G142)))</f>
        <v/>
      </c>
      <c r="DE148" s="291" t="str">
        <f ca="true">+IF(OFFSET('Sanitation Data'!$H$28,0,10*ROW('Sanitation Data'!H142))="","",OFFSET('Sanitation Data'!$H$28,0,10*ROW('Sanitation Data'!H142)))</f>
        <v/>
      </c>
      <c r="DF148" s="291" t="str">
        <f ca="true">+IF(OFFSET('Sanitation Data'!$H$29,0,10*ROW('Sanitation Data'!H142))="","",OFFSET('Sanitation Data'!$H$29,0,10*ROW('Sanitation Data'!H142)))</f>
        <v/>
      </c>
      <c r="DG148" s="291" t="str">
        <f ca="true">+IF(OFFSET('Sanitation Data'!$H$30,0,10*ROW('Sanitation Data'!H142))="","",OFFSET('Sanitation Data'!$H$30,0,10*ROW('Sanitation Data'!H142)))</f>
        <v/>
      </c>
      <c r="DH148" s="291" t="str">
        <f ca="true">+IF(OFFSET('Sanitation Data'!$H$31,0,10*ROW('Sanitation Data'!H142))="","",OFFSET('Sanitation Data'!$H$31,0,10*ROW('Sanitation Data'!H142)))</f>
        <v/>
      </c>
      <c r="DI148" s="291" t="str">
        <f ca="true">+IF(OFFSET('Sanitation Data'!$H$32,0,10*ROW('Sanitation Data'!H142))="","",OFFSET('Sanitation Data'!$H$32,0,10*ROW('Sanitation Data'!H142)))</f>
        <v/>
      </c>
      <c r="DJ148" s="291" t="str">
        <f ca="true">+IF(OFFSET('Sanitation Data'!$I$28,0,10*ROW('Sanitation Data'!I142))="","",OFFSET('Sanitation Data'!$I$28,0,10*ROW('Sanitation Data'!I142)))</f>
        <v/>
      </c>
      <c r="DK148" s="291" t="str">
        <f ca="true">+IF(OFFSET('Sanitation Data'!$I$29,0,10*ROW('Sanitation Data'!I142))="","",OFFSET('Sanitation Data'!$I$29,0,10*ROW('Sanitation Data'!I142)))</f>
        <v/>
      </c>
      <c r="DL148" s="291" t="str">
        <f ca="true">+IF(OFFSET('Sanitation Data'!$I$30,0,10*ROW('Sanitation Data'!I142))="","",OFFSET('Sanitation Data'!$I$30,0,10*ROW('Sanitation Data'!I142)))</f>
        <v/>
      </c>
      <c r="DM148" s="291" t="str">
        <f ca="true">+IF(OFFSET('Sanitation Data'!$I$31,0,10*ROW('Sanitation Data'!I142))="","",OFFSET('Sanitation Data'!$I$31,0,10*ROW('Sanitation Data'!I142)))</f>
        <v/>
      </c>
      <c r="DN148" s="291" t="str">
        <f ca="true">+IF(OFFSET('Sanitation Data'!$I$32,0,10*ROW('Sanitation Data'!I142))="","",OFFSET('Sanitation Data'!$I$32,0,10*ROW('Sanitation Data'!I142)))</f>
        <v/>
      </c>
      <c r="DO148" s="291" t="str">
        <f ca="true">+IF(OFFSET('Hygiene Data'!$D$11,0,10*ROW('Hygiene Data'!D142))="","",OFFSET('Hygiene Data'!$D$11,0,10*ROW('Hygiene Data'!D142)))</f>
        <v/>
      </c>
      <c r="DP148" s="291" t="str">
        <f ca="true">+IF(OFFSET('Hygiene Data'!$D$12,0,10*ROW('Hygiene Data'!D142))="","",OFFSET('Hygiene Data'!$D$12,0,10*ROW('Hygiene Data'!D142)))</f>
        <v/>
      </c>
      <c r="DQ148" s="291" t="str">
        <f ca="true">+IF(OFFSET('Hygiene Data'!$D$13,0,10*ROW('Hygiene Data'!D142))="","",OFFSET('Hygiene Data'!$D$13,0,10*ROW('Hygiene Data'!D142)))</f>
        <v/>
      </c>
      <c r="DR148" s="291" t="str">
        <f ca="true">+IF(OFFSET('Hygiene Data'!$E$11,0,10*ROW('Hygiene Data'!E142))="","",OFFSET('Hygiene Data'!$E$11,0,10*ROW('Hygiene Data'!E142)))</f>
        <v/>
      </c>
      <c r="DS148" s="291" t="str">
        <f ca="true">+IF(OFFSET('Hygiene Data'!$E$12,0,10*ROW('Hygiene Data'!E142))="","",OFFSET('Hygiene Data'!$E$12,0,10*ROW('Hygiene Data'!E142)))</f>
        <v/>
      </c>
      <c r="DT148" s="291" t="str">
        <f ca="true">+IF(OFFSET('Hygiene Data'!$E$13,0,10*ROW('Hygiene Data'!E142))="","",OFFSET('Hygiene Data'!$E$13,0,10*ROW('Hygiene Data'!E142)))</f>
        <v/>
      </c>
      <c r="DU148" s="291" t="str">
        <f ca="true">+IF(OFFSET('Hygiene Data'!$F$11,0,10*ROW('Hygiene Data'!F142))="","",OFFSET('Hygiene Data'!$F$11,0,10*ROW('Hygiene Data'!F142)))</f>
        <v/>
      </c>
      <c r="DV148" s="291" t="str">
        <f ca="true">+IF(OFFSET('Hygiene Data'!$F$12,0,10*ROW('Hygiene Data'!F142))="","",OFFSET('Hygiene Data'!$F$12,0,10*ROW('Hygiene Data'!F142)))</f>
        <v/>
      </c>
      <c r="DW148" s="291" t="str">
        <f ca="true">+IF(OFFSET('Hygiene Data'!$F$13,0,10*ROW('Hygiene Data'!F142))="","",OFFSET('Hygiene Data'!$F$13,0,10*ROW('Hygiene Data'!F142)))</f>
        <v/>
      </c>
      <c r="DX148" s="291" t="str">
        <f ca="true">+IF(OFFSET('Hygiene Data'!$G$11,0,10*ROW('Hygiene Data'!G142))="","",OFFSET('Hygiene Data'!$G$11,0,10*ROW('Hygiene Data'!G142)))</f>
        <v/>
      </c>
      <c r="DY148" s="291" t="str">
        <f ca="true">+IF(OFFSET('Hygiene Data'!$G$12,0,10*ROW('Hygiene Data'!G142))="","",OFFSET('Hygiene Data'!$G$12,0,10*ROW('Hygiene Data'!G142)))</f>
        <v/>
      </c>
      <c r="DZ148" s="291" t="str">
        <f ca="true">+IF(OFFSET('Hygiene Data'!$G$13,0,10*ROW('Hygiene Data'!G142))="","",OFFSET('Hygiene Data'!$G$13,0,10*ROW('Hygiene Data'!G142)))</f>
        <v/>
      </c>
      <c r="EA148" s="291" t="str">
        <f ca="true">+IF(OFFSET('Hygiene Data'!$H$11,0,10*ROW('Hygiene Data'!H142))="","",OFFSET('Hygiene Data'!$H$11,0,10*ROW('Hygiene Data'!H142)))</f>
        <v/>
      </c>
      <c r="EB148" s="291" t="str">
        <f ca="true">+IF(OFFSET('Hygiene Data'!$H$12,0,10*ROW('Hygiene Data'!H142))="","",OFFSET('Hygiene Data'!$H$12,0,10*ROW('Hygiene Data'!H142)))</f>
        <v/>
      </c>
      <c r="EC148" s="291" t="str">
        <f ca="true">+IF(OFFSET('Hygiene Data'!$H$13,0,10*ROW('Hygiene Data'!H142))="","",OFFSET('Hygiene Data'!$H$13,0,10*ROW('Hygiene Data'!H142)))</f>
        <v/>
      </c>
      <c r="ED148" s="291" t="str">
        <f ca="true">+IF(OFFSET('Hygiene Data'!$I$11,0,10*ROW('Hygiene Data'!I142))="","",OFFSET('Hygiene Data'!$I$11,0,10*ROW('Hygiene Data'!I142)))</f>
        <v/>
      </c>
      <c r="EE148" s="291" t="str">
        <f ca="true">+IF(OFFSET('Hygiene Data'!$I$12,0,10*ROW('Hygiene Data'!I142))="","",OFFSET('Hygiene Data'!$I$12,0,10*ROW('Hygiene Data'!I142)))</f>
        <v/>
      </c>
      <c r="EF148" s="291"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7"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91"/>
      <c r="BS149" s="291" t="str">
        <f ca="true">+IF(OFFSET('Water Data'!$D$27,0,10*ROW('Water Data'!D143))="","",OFFSET('Water Data'!$D$27,0,10*ROW('Water Data'!D143)))</f>
        <v/>
      </c>
      <c r="BT149" s="291" t="str">
        <f ca="true">+IF(OFFSET('Water Data'!$D$28,0,10*ROW('Water Data'!D143))="","",OFFSET('Water Data'!$D$28,0,10*ROW('Water Data'!D143)))</f>
        <v/>
      </c>
      <c r="BU149" s="291" t="str">
        <f ca="true">+IF(OFFSET('Water Data'!$D$29,0,10*ROW('Water Data'!D143))="","",OFFSET('Water Data'!$D$29,0,10*ROW('Water Data'!D143)))</f>
        <v/>
      </c>
      <c r="BV149" s="291" t="str">
        <f ca="true">+IF(OFFSET('Water Data'!$E$27,0,10*ROW('Water Data'!E143))="","",OFFSET('Water Data'!$E$27,0,10*ROW('Water Data'!E143)))</f>
        <v/>
      </c>
      <c r="BW149" s="291" t="str">
        <f ca="true">+IF(OFFSET('Water Data'!$E$28,0,10*ROW('Water Data'!E143))="","",OFFSET('Water Data'!$E$28,0,10*ROW('Water Data'!E143)))</f>
        <v/>
      </c>
      <c r="BX149" s="291" t="str">
        <f ca="true">+IF(OFFSET('Water Data'!$E$29,0,10*ROW('Water Data'!E143))="","",OFFSET('Water Data'!$E$29,0,10*ROW('Water Data'!E143)))</f>
        <v/>
      </c>
      <c r="BY149" s="291" t="str">
        <f ca="true">+IF(OFFSET('Water Data'!$F$27,0,10*ROW('Water Data'!F143))="","",OFFSET('Water Data'!$F$27,0,10*ROW('Water Data'!F143)))</f>
        <v/>
      </c>
      <c r="BZ149" s="291" t="str">
        <f ca="true">+IF(OFFSET('Water Data'!$F$28,0,10*ROW('Water Data'!F143))="","",OFFSET('Water Data'!$F$28,0,10*ROW('Water Data'!F143)))</f>
        <v/>
      </c>
      <c r="CA149" s="291" t="str">
        <f ca="true">+IF(OFFSET('Water Data'!$F$29,0,10*ROW('Water Data'!F143))="","",OFFSET('Water Data'!$F$29,0,10*ROW('Water Data'!F143)))</f>
        <v/>
      </c>
      <c r="CB149" s="291" t="str">
        <f ca="true">+IF(OFFSET('Water Data'!$G$27,0,10*ROW('Water Data'!G143))="","",OFFSET('Water Data'!$G$27,0,10*ROW('Water Data'!G143)))</f>
        <v/>
      </c>
      <c r="CC149" s="291" t="str">
        <f ca="true">+IF(OFFSET('Water Data'!$G$28,0,10*ROW('Water Data'!G143))="","",OFFSET('Water Data'!$G$28,0,10*ROW('Water Data'!G143)))</f>
        <v/>
      </c>
      <c r="CD149" s="291" t="str">
        <f ca="true">+IF(OFFSET('Water Data'!$G$29,0,10*ROW('Water Data'!G143))="","",OFFSET('Water Data'!$G$29,0,10*ROW('Water Data'!G143)))</f>
        <v/>
      </c>
      <c r="CE149" s="291" t="str">
        <f ca="true">+IF(OFFSET('Water Data'!$H$27,0,10*ROW('Water Data'!H143))="","",OFFSET('Water Data'!$H$27,0,10*ROW('Water Data'!H143)))</f>
        <v/>
      </c>
      <c r="CF149" s="291" t="str">
        <f ca="true">+IF(OFFSET('Water Data'!$H$28,0,10*ROW('Water Data'!H143))="","",OFFSET('Water Data'!$H$28,0,10*ROW('Water Data'!H143)))</f>
        <v/>
      </c>
      <c r="CG149" s="291" t="str">
        <f ca="true">+IF(OFFSET('Water Data'!$H$29,0,10*ROW('Water Data'!H143))="","",OFFSET('Water Data'!$H$29,0,10*ROW('Water Data'!H143)))</f>
        <v/>
      </c>
      <c r="CH149" s="291" t="str">
        <f ca="true">+IF(OFFSET('Water Data'!$I$27,0,10*ROW('Water Data'!I143))="","",OFFSET('Water Data'!$I$27,0,10*ROW('Water Data'!I143)))</f>
        <v/>
      </c>
      <c r="CI149" s="291" t="str">
        <f ca="true">+IF(OFFSET('Water Data'!$I$28,0,10*ROW('Water Data'!I143))="","",OFFSET('Water Data'!$I$28,0,10*ROW('Water Data'!I143)))</f>
        <v/>
      </c>
      <c r="CJ149" s="291" t="str">
        <f ca="true">+IF(OFFSET('Water Data'!$I$29,0,10*ROW('Water Data'!I143))="","",OFFSET('Water Data'!$I$29,0,10*ROW('Water Data'!I143)))</f>
        <v/>
      </c>
      <c r="CK149" s="291" t="str">
        <f ca="true">+IF(OFFSET('Sanitation Data'!$D$28,0,10*ROW('Sanitation Data'!D143))="","",OFFSET('Sanitation Data'!$D$28,0,10*ROW('Sanitation Data'!D143)))</f>
        <v/>
      </c>
      <c r="CL149" s="291" t="str">
        <f ca="true">+IF(OFFSET('Sanitation Data'!$D$29,0,10*ROW('Sanitation Data'!D143))="","",OFFSET('Sanitation Data'!$D$29,0,10*ROW('Sanitation Data'!D143)))</f>
        <v/>
      </c>
      <c r="CM149" s="291" t="str">
        <f ca="true">+IF(OFFSET('Sanitation Data'!$D$30,0,10*ROW('Sanitation Data'!D143))="","",OFFSET('Sanitation Data'!$D$30,0,10*ROW('Sanitation Data'!D143)))</f>
        <v/>
      </c>
      <c r="CN149" s="291" t="str">
        <f ca="true">+IF(OFFSET('Sanitation Data'!$D$31,0,10*ROW('Sanitation Data'!D143))="","",OFFSET('Sanitation Data'!$D$31,0,10*ROW('Sanitation Data'!D143)))</f>
        <v/>
      </c>
      <c r="CO149" s="291" t="str">
        <f ca="true">+IF(OFFSET('Sanitation Data'!$D$32,0,10*ROW('Sanitation Data'!D143))="","",OFFSET('Sanitation Data'!$D$32,0,10*ROW('Sanitation Data'!D143)))</f>
        <v/>
      </c>
      <c r="CP149" s="291" t="str">
        <f ca="true">+IF(OFFSET('Sanitation Data'!$E$28,0,10*ROW('Sanitation Data'!E143))="","",OFFSET('Sanitation Data'!$E$28,0,10*ROW('Sanitation Data'!E143)))</f>
        <v/>
      </c>
      <c r="CQ149" s="291" t="str">
        <f ca="true">+IF(OFFSET('Sanitation Data'!$E$29,0,10*ROW('Sanitation Data'!E143))="","",OFFSET('Sanitation Data'!$E$29,0,10*ROW('Sanitation Data'!E143)))</f>
        <v/>
      </c>
      <c r="CR149" s="291" t="str">
        <f ca="true">+IF(OFFSET('Sanitation Data'!$E$30,0,10*ROW('Sanitation Data'!E143))="","",OFFSET('Sanitation Data'!$E$30,0,10*ROW('Sanitation Data'!E143)))</f>
        <v/>
      </c>
      <c r="CS149" s="291" t="str">
        <f ca="true">+IF(OFFSET('Sanitation Data'!$E$31,0,10*ROW('Sanitation Data'!E143))="","",OFFSET('Sanitation Data'!$E$31,0,10*ROW('Sanitation Data'!E143)))</f>
        <v/>
      </c>
      <c r="CT149" s="291" t="str">
        <f ca="true">+IF(OFFSET('Sanitation Data'!$E$32,0,10*ROW('Sanitation Data'!E143))="","",OFFSET('Sanitation Data'!$E$32,0,10*ROW('Sanitation Data'!E143)))</f>
        <v/>
      </c>
      <c r="CU149" s="291" t="str">
        <f ca="true">+IF(OFFSET('Sanitation Data'!$F$28,0,10*ROW('Sanitation Data'!F143))="","",OFFSET('Sanitation Data'!$F$28,0,10*ROW('Sanitation Data'!F143)))</f>
        <v/>
      </c>
      <c r="CV149" s="291" t="str">
        <f ca="true">+IF(OFFSET('Sanitation Data'!$F$29,0,10*ROW('Sanitation Data'!F143))="","",OFFSET('Sanitation Data'!$F$29,0,10*ROW('Sanitation Data'!F143)))</f>
        <v/>
      </c>
      <c r="CW149" s="291" t="str">
        <f ca="true">+IF(OFFSET('Sanitation Data'!$F$30,0,10*ROW('Sanitation Data'!F143))="","",OFFSET('Sanitation Data'!$F$30,0,10*ROW('Sanitation Data'!F143)))</f>
        <v/>
      </c>
      <c r="CX149" s="291" t="str">
        <f ca="true">+IF(OFFSET('Sanitation Data'!$F$31,0,10*ROW('Sanitation Data'!F143))="","",OFFSET('Sanitation Data'!$F$31,0,10*ROW('Sanitation Data'!F143)))</f>
        <v/>
      </c>
      <c r="CY149" s="291" t="str">
        <f ca="true">+IF(OFFSET('Sanitation Data'!$F$32,0,10*ROW('Sanitation Data'!F143))="","",OFFSET('Sanitation Data'!$F$32,0,10*ROW('Sanitation Data'!F143)))</f>
        <v/>
      </c>
      <c r="CZ149" s="291" t="str">
        <f ca="true">+IF(OFFSET('Sanitation Data'!$G$28,0,10*ROW('Sanitation Data'!G143))="","",OFFSET('Sanitation Data'!$G$28,0,10*ROW('Sanitation Data'!G143)))</f>
        <v/>
      </c>
      <c r="DA149" s="291" t="str">
        <f ca="true">+IF(OFFSET('Sanitation Data'!$G$29,0,10*ROW('Sanitation Data'!G143))="","",OFFSET('Sanitation Data'!$G$29,0,10*ROW('Sanitation Data'!G143)))</f>
        <v/>
      </c>
      <c r="DB149" s="291" t="str">
        <f ca="true">+IF(OFFSET('Sanitation Data'!$G$30,0,10*ROW('Sanitation Data'!G143))="","",OFFSET('Sanitation Data'!$G$30,0,10*ROW('Sanitation Data'!G143)))</f>
        <v/>
      </c>
      <c r="DC149" s="291" t="str">
        <f ca="true">+IF(OFFSET('Sanitation Data'!$G$31,0,10*ROW('Sanitation Data'!G143))="","",OFFSET('Sanitation Data'!$G$31,0,10*ROW('Sanitation Data'!G143)))</f>
        <v/>
      </c>
      <c r="DD149" s="291" t="str">
        <f ca="true">+IF(OFFSET('Sanitation Data'!$G$32,0,10*ROW('Sanitation Data'!G143))="","",OFFSET('Sanitation Data'!$G$32,0,10*ROW('Sanitation Data'!G143)))</f>
        <v/>
      </c>
      <c r="DE149" s="291" t="str">
        <f ca="true">+IF(OFFSET('Sanitation Data'!$H$28,0,10*ROW('Sanitation Data'!H143))="","",OFFSET('Sanitation Data'!$H$28,0,10*ROW('Sanitation Data'!H143)))</f>
        <v/>
      </c>
      <c r="DF149" s="291" t="str">
        <f ca="true">+IF(OFFSET('Sanitation Data'!$H$29,0,10*ROW('Sanitation Data'!H143))="","",OFFSET('Sanitation Data'!$H$29,0,10*ROW('Sanitation Data'!H143)))</f>
        <v/>
      </c>
      <c r="DG149" s="291" t="str">
        <f ca="true">+IF(OFFSET('Sanitation Data'!$H$30,0,10*ROW('Sanitation Data'!H143))="","",OFFSET('Sanitation Data'!$H$30,0,10*ROW('Sanitation Data'!H143)))</f>
        <v/>
      </c>
      <c r="DH149" s="291" t="str">
        <f ca="true">+IF(OFFSET('Sanitation Data'!$H$31,0,10*ROW('Sanitation Data'!H143))="","",OFFSET('Sanitation Data'!$H$31,0,10*ROW('Sanitation Data'!H143)))</f>
        <v/>
      </c>
      <c r="DI149" s="291" t="str">
        <f ca="true">+IF(OFFSET('Sanitation Data'!$H$32,0,10*ROW('Sanitation Data'!H143))="","",OFFSET('Sanitation Data'!$H$32,0,10*ROW('Sanitation Data'!H143)))</f>
        <v/>
      </c>
      <c r="DJ149" s="291" t="str">
        <f ca="true">+IF(OFFSET('Sanitation Data'!$I$28,0,10*ROW('Sanitation Data'!I143))="","",OFFSET('Sanitation Data'!$I$28,0,10*ROW('Sanitation Data'!I143)))</f>
        <v/>
      </c>
      <c r="DK149" s="291" t="str">
        <f ca="true">+IF(OFFSET('Sanitation Data'!$I$29,0,10*ROW('Sanitation Data'!I143))="","",OFFSET('Sanitation Data'!$I$29,0,10*ROW('Sanitation Data'!I143)))</f>
        <v/>
      </c>
      <c r="DL149" s="291" t="str">
        <f ca="true">+IF(OFFSET('Sanitation Data'!$I$30,0,10*ROW('Sanitation Data'!I143))="","",OFFSET('Sanitation Data'!$I$30,0,10*ROW('Sanitation Data'!I143)))</f>
        <v/>
      </c>
      <c r="DM149" s="291" t="str">
        <f ca="true">+IF(OFFSET('Sanitation Data'!$I$31,0,10*ROW('Sanitation Data'!I143))="","",OFFSET('Sanitation Data'!$I$31,0,10*ROW('Sanitation Data'!I143)))</f>
        <v/>
      </c>
      <c r="DN149" s="291" t="str">
        <f ca="true">+IF(OFFSET('Sanitation Data'!$I$32,0,10*ROW('Sanitation Data'!I143))="","",OFFSET('Sanitation Data'!$I$32,0,10*ROW('Sanitation Data'!I143)))</f>
        <v/>
      </c>
      <c r="DO149" s="291" t="str">
        <f ca="true">+IF(OFFSET('Hygiene Data'!$D$11,0,10*ROW('Hygiene Data'!D143))="","",OFFSET('Hygiene Data'!$D$11,0,10*ROW('Hygiene Data'!D143)))</f>
        <v/>
      </c>
      <c r="DP149" s="291" t="str">
        <f ca="true">+IF(OFFSET('Hygiene Data'!$D$12,0,10*ROW('Hygiene Data'!D143))="","",OFFSET('Hygiene Data'!$D$12,0,10*ROW('Hygiene Data'!D143)))</f>
        <v/>
      </c>
      <c r="DQ149" s="291" t="str">
        <f ca="true">+IF(OFFSET('Hygiene Data'!$D$13,0,10*ROW('Hygiene Data'!D143))="","",OFFSET('Hygiene Data'!$D$13,0,10*ROW('Hygiene Data'!D143)))</f>
        <v/>
      </c>
      <c r="DR149" s="291" t="str">
        <f ca="true">+IF(OFFSET('Hygiene Data'!$E$11,0,10*ROW('Hygiene Data'!E143))="","",OFFSET('Hygiene Data'!$E$11,0,10*ROW('Hygiene Data'!E143)))</f>
        <v/>
      </c>
      <c r="DS149" s="291" t="str">
        <f ca="true">+IF(OFFSET('Hygiene Data'!$E$12,0,10*ROW('Hygiene Data'!E143))="","",OFFSET('Hygiene Data'!$E$12,0,10*ROW('Hygiene Data'!E143)))</f>
        <v/>
      </c>
      <c r="DT149" s="291" t="str">
        <f ca="true">+IF(OFFSET('Hygiene Data'!$E$13,0,10*ROW('Hygiene Data'!E143))="","",OFFSET('Hygiene Data'!$E$13,0,10*ROW('Hygiene Data'!E143)))</f>
        <v/>
      </c>
      <c r="DU149" s="291" t="str">
        <f ca="true">+IF(OFFSET('Hygiene Data'!$F$11,0,10*ROW('Hygiene Data'!F143))="","",OFFSET('Hygiene Data'!$F$11,0,10*ROW('Hygiene Data'!F143)))</f>
        <v/>
      </c>
      <c r="DV149" s="291" t="str">
        <f ca="true">+IF(OFFSET('Hygiene Data'!$F$12,0,10*ROW('Hygiene Data'!F143))="","",OFFSET('Hygiene Data'!$F$12,0,10*ROW('Hygiene Data'!F143)))</f>
        <v/>
      </c>
      <c r="DW149" s="291" t="str">
        <f ca="true">+IF(OFFSET('Hygiene Data'!$F$13,0,10*ROW('Hygiene Data'!F143))="","",OFFSET('Hygiene Data'!$F$13,0,10*ROW('Hygiene Data'!F143)))</f>
        <v/>
      </c>
      <c r="DX149" s="291" t="str">
        <f ca="true">+IF(OFFSET('Hygiene Data'!$G$11,0,10*ROW('Hygiene Data'!G143))="","",OFFSET('Hygiene Data'!$G$11,0,10*ROW('Hygiene Data'!G143)))</f>
        <v/>
      </c>
      <c r="DY149" s="291" t="str">
        <f ca="true">+IF(OFFSET('Hygiene Data'!$G$12,0,10*ROW('Hygiene Data'!G143))="","",OFFSET('Hygiene Data'!$G$12,0,10*ROW('Hygiene Data'!G143)))</f>
        <v/>
      </c>
      <c r="DZ149" s="291" t="str">
        <f ca="true">+IF(OFFSET('Hygiene Data'!$G$13,0,10*ROW('Hygiene Data'!G143))="","",OFFSET('Hygiene Data'!$G$13,0,10*ROW('Hygiene Data'!G143)))</f>
        <v/>
      </c>
      <c r="EA149" s="291" t="str">
        <f ca="true">+IF(OFFSET('Hygiene Data'!$H$11,0,10*ROW('Hygiene Data'!H143))="","",OFFSET('Hygiene Data'!$H$11,0,10*ROW('Hygiene Data'!H143)))</f>
        <v/>
      </c>
      <c r="EB149" s="291" t="str">
        <f ca="true">+IF(OFFSET('Hygiene Data'!$H$12,0,10*ROW('Hygiene Data'!H143))="","",OFFSET('Hygiene Data'!$H$12,0,10*ROW('Hygiene Data'!H143)))</f>
        <v/>
      </c>
      <c r="EC149" s="291" t="str">
        <f ca="true">+IF(OFFSET('Hygiene Data'!$H$13,0,10*ROW('Hygiene Data'!H143))="","",OFFSET('Hygiene Data'!$H$13,0,10*ROW('Hygiene Data'!H143)))</f>
        <v/>
      </c>
      <c r="ED149" s="291" t="str">
        <f ca="true">+IF(OFFSET('Hygiene Data'!$I$11,0,10*ROW('Hygiene Data'!I143))="","",OFFSET('Hygiene Data'!$I$11,0,10*ROW('Hygiene Data'!I143)))</f>
        <v/>
      </c>
      <c r="EE149" s="291" t="str">
        <f ca="true">+IF(OFFSET('Hygiene Data'!$I$12,0,10*ROW('Hygiene Data'!I143))="","",OFFSET('Hygiene Data'!$I$12,0,10*ROW('Hygiene Data'!I143)))</f>
        <v/>
      </c>
      <c r="EF149" s="291"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7"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91"/>
      <c r="BS150" s="291" t="str">
        <f ca="true">+IF(OFFSET('Water Data'!$D$27,0,10*ROW('Water Data'!D144))="","",OFFSET('Water Data'!$D$27,0,10*ROW('Water Data'!D144)))</f>
        <v/>
      </c>
      <c r="BT150" s="291" t="str">
        <f ca="true">+IF(OFFSET('Water Data'!$D$28,0,10*ROW('Water Data'!D144))="","",OFFSET('Water Data'!$D$28,0,10*ROW('Water Data'!D144)))</f>
        <v/>
      </c>
      <c r="BU150" s="291" t="str">
        <f ca="true">+IF(OFFSET('Water Data'!$D$29,0,10*ROW('Water Data'!D144))="","",OFFSET('Water Data'!$D$29,0,10*ROW('Water Data'!D144)))</f>
        <v/>
      </c>
      <c r="BV150" s="291" t="str">
        <f ca="true">+IF(OFFSET('Water Data'!$E$27,0,10*ROW('Water Data'!E144))="","",OFFSET('Water Data'!$E$27,0,10*ROW('Water Data'!E144)))</f>
        <v/>
      </c>
      <c r="BW150" s="291" t="str">
        <f ca="true">+IF(OFFSET('Water Data'!$E$28,0,10*ROW('Water Data'!E144))="","",OFFSET('Water Data'!$E$28,0,10*ROW('Water Data'!E144)))</f>
        <v/>
      </c>
      <c r="BX150" s="291" t="str">
        <f ca="true">+IF(OFFSET('Water Data'!$E$29,0,10*ROW('Water Data'!E144))="","",OFFSET('Water Data'!$E$29,0,10*ROW('Water Data'!E144)))</f>
        <v/>
      </c>
      <c r="BY150" s="291" t="str">
        <f ca="true">+IF(OFFSET('Water Data'!$F$27,0,10*ROW('Water Data'!F144))="","",OFFSET('Water Data'!$F$27,0,10*ROW('Water Data'!F144)))</f>
        <v/>
      </c>
      <c r="BZ150" s="291" t="str">
        <f ca="true">+IF(OFFSET('Water Data'!$F$28,0,10*ROW('Water Data'!F144))="","",OFFSET('Water Data'!$F$28,0,10*ROW('Water Data'!F144)))</f>
        <v/>
      </c>
      <c r="CA150" s="291" t="str">
        <f ca="true">+IF(OFFSET('Water Data'!$F$29,0,10*ROW('Water Data'!F144))="","",OFFSET('Water Data'!$F$29,0,10*ROW('Water Data'!F144)))</f>
        <v/>
      </c>
      <c r="CB150" s="291" t="str">
        <f ca="true">+IF(OFFSET('Water Data'!$G$27,0,10*ROW('Water Data'!G144))="","",OFFSET('Water Data'!$G$27,0,10*ROW('Water Data'!G144)))</f>
        <v/>
      </c>
      <c r="CC150" s="291" t="str">
        <f ca="true">+IF(OFFSET('Water Data'!$G$28,0,10*ROW('Water Data'!G144))="","",OFFSET('Water Data'!$G$28,0,10*ROW('Water Data'!G144)))</f>
        <v/>
      </c>
      <c r="CD150" s="291" t="str">
        <f ca="true">+IF(OFFSET('Water Data'!$G$29,0,10*ROW('Water Data'!G144))="","",OFFSET('Water Data'!$G$29,0,10*ROW('Water Data'!G144)))</f>
        <v/>
      </c>
      <c r="CE150" s="291" t="str">
        <f ca="true">+IF(OFFSET('Water Data'!$H$27,0,10*ROW('Water Data'!H144))="","",OFFSET('Water Data'!$H$27,0,10*ROW('Water Data'!H144)))</f>
        <v/>
      </c>
      <c r="CF150" s="291" t="str">
        <f ca="true">+IF(OFFSET('Water Data'!$H$28,0,10*ROW('Water Data'!H144))="","",OFFSET('Water Data'!$H$28,0,10*ROW('Water Data'!H144)))</f>
        <v/>
      </c>
      <c r="CG150" s="291" t="str">
        <f ca="true">+IF(OFFSET('Water Data'!$H$29,0,10*ROW('Water Data'!H144))="","",OFFSET('Water Data'!$H$29,0,10*ROW('Water Data'!H144)))</f>
        <v/>
      </c>
      <c r="CH150" s="291" t="str">
        <f ca="true">+IF(OFFSET('Water Data'!$I$27,0,10*ROW('Water Data'!I144))="","",OFFSET('Water Data'!$I$27,0,10*ROW('Water Data'!I144)))</f>
        <v/>
      </c>
      <c r="CI150" s="291" t="str">
        <f ca="true">+IF(OFFSET('Water Data'!$I$28,0,10*ROW('Water Data'!I144))="","",OFFSET('Water Data'!$I$28,0,10*ROW('Water Data'!I144)))</f>
        <v/>
      </c>
      <c r="CJ150" s="291" t="str">
        <f ca="true">+IF(OFFSET('Water Data'!$I$29,0,10*ROW('Water Data'!I144))="","",OFFSET('Water Data'!$I$29,0,10*ROW('Water Data'!I144)))</f>
        <v/>
      </c>
      <c r="CK150" s="291" t="str">
        <f ca="true">+IF(OFFSET('Sanitation Data'!$D$28,0,10*ROW('Sanitation Data'!D144))="","",OFFSET('Sanitation Data'!$D$28,0,10*ROW('Sanitation Data'!D144)))</f>
        <v/>
      </c>
      <c r="CL150" s="291" t="str">
        <f ca="true">+IF(OFFSET('Sanitation Data'!$D$29,0,10*ROW('Sanitation Data'!D144))="","",OFFSET('Sanitation Data'!$D$29,0,10*ROW('Sanitation Data'!D144)))</f>
        <v/>
      </c>
      <c r="CM150" s="291" t="str">
        <f ca="true">+IF(OFFSET('Sanitation Data'!$D$30,0,10*ROW('Sanitation Data'!D144))="","",OFFSET('Sanitation Data'!$D$30,0,10*ROW('Sanitation Data'!D144)))</f>
        <v/>
      </c>
      <c r="CN150" s="291" t="str">
        <f ca="true">+IF(OFFSET('Sanitation Data'!$D$31,0,10*ROW('Sanitation Data'!D144))="","",OFFSET('Sanitation Data'!$D$31,0,10*ROW('Sanitation Data'!D144)))</f>
        <v/>
      </c>
      <c r="CO150" s="291" t="str">
        <f ca="true">+IF(OFFSET('Sanitation Data'!$D$32,0,10*ROW('Sanitation Data'!D144))="","",OFFSET('Sanitation Data'!$D$32,0,10*ROW('Sanitation Data'!D144)))</f>
        <v/>
      </c>
      <c r="CP150" s="291" t="str">
        <f ca="true">+IF(OFFSET('Sanitation Data'!$E$28,0,10*ROW('Sanitation Data'!E144))="","",OFFSET('Sanitation Data'!$E$28,0,10*ROW('Sanitation Data'!E144)))</f>
        <v/>
      </c>
      <c r="CQ150" s="291" t="str">
        <f ca="true">+IF(OFFSET('Sanitation Data'!$E$29,0,10*ROW('Sanitation Data'!E144))="","",OFFSET('Sanitation Data'!$E$29,0,10*ROW('Sanitation Data'!E144)))</f>
        <v/>
      </c>
      <c r="CR150" s="291" t="str">
        <f ca="true">+IF(OFFSET('Sanitation Data'!$E$30,0,10*ROW('Sanitation Data'!E144))="","",OFFSET('Sanitation Data'!$E$30,0,10*ROW('Sanitation Data'!E144)))</f>
        <v/>
      </c>
      <c r="CS150" s="291" t="str">
        <f ca="true">+IF(OFFSET('Sanitation Data'!$E$31,0,10*ROW('Sanitation Data'!E144))="","",OFFSET('Sanitation Data'!$E$31,0,10*ROW('Sanitation Data'!E144)))</f>
        <v/>
      </c>
      <c r="CT150" s="291" t="str">
        <f ca="true">+IF(OFFSET('Sanitation Data'!$E$32,0,10*ROW('Sanitation Data'!E144))="","",OFFSET('Sanitation Data'!$E$32,0,10*ROW('Sanitation Data'!E144)))</f>
        <v/>
      </c>
      <c r="CU150" s="291" t="str">
        <f ca="true">+IF(OFFSET('Sanitation Data'!$F$28,0,10*ROW('Sanitation Data'!F144))="","",OFFSET('Sanitation Data'!$F$28,0,10*ROW('Sanitation Data'!F144)))</f>
        <v/>
      </c>
      <c r="CV150" s="291" t="str">
        <f ca="true">+IF(OFFSET('Sanitation Data'!$F$29,0,10*ROW('Sanitation Data'!F144))="","",OFFSET('Sanitation Data'!$F$29,0,10*ROW('Sanitation Data'!F144)))</f>
        <v/>
      </c>
      <c r="CW150" s="291" t="str">
        <f ca="true">+IF(OFFSET('Sanitation Data'!$F$30,0,10*ROW('Sanitation Data'!F144))="","",OFFSET('Sanitation Data'!$F$30,0,10*ROW('Sanitation Data'!F144)))</f>
        <v/>
      </c>
      <c r="CX150" s="291" t="str">
        <f ca="true">+IF(OFFSET('Sanitation Data'!$F$31,0,10*ROW('Sanitation Data'!F144))="","",OFFSET('Sanitation Data'!$F$31,0,10*ROW('Sanitation Data'!F144)))</f>
        <v/>
      </c>
      <c r="CY150" s="291" t="str">
        <f ca="true">+IF(OFFSET('Sanitation Data'!$F$32,0,10*ROW('Sanitation Data'!F144))="","",OFFSET('Sanitation Data'!$F$32,0,10*ROW('Sanitation Data'!F144)))</f>
        <v/>
      </c>
      <c r="CZ150" s="291" t="str">
        <f ca="true">+IF(OFFSET('Sanitation Data'!$G$28,0,10*ROW('Sanitation Data'!G144))="","",OFFSET('Sanitation Data'!$G$28,0,10*ROW('Sanitation Data'!G144)))</f>
        <v/>
      </c>
      <c r="DA150" s="291" t="str">
        <f ca="true">+IF(OFFSET('Sanitation Data'!$G$29,0,10*ROW('Sanitation Data'!G144))="","",OFFSET('Sanitation Data'!$G$29,0,10*ROW('Sanitation Data'!G144)))</f>
        <v/>
      </c>
      <c r="DB150" s="291" t="str">
        <f ca="true">+IF(OFFSET('Sanitation Data'!$G$30,0,10*ROW('Sanitation Data'!G144))="","",OFFSET('Sanitation Data'!$G$30,0,10*ROW('Sanitation Data'!G144)))</f>
        <v/>
      </c>
      <c r="DC150" s="291" t="str">
        <f ca="true">+IF(OFFSET('Sanitation Data'!$G$31,0,10*ROW('Sanitation Data'!G144))="","",OFFSET('Sanitation Data'!$G$31,0,10*ROW('Sanitation Data'!G144)))</f>
        <v/>
      </c>
      <c r="DD150" s="291" t="str">
        <f ca="true">+IF(OFFSET('Sanitation Data'!$G$32,0,10*ROW('Sanitation Data'!G144))="","",OFFSET('Sanitation Data'!$G$32,0,10*ROW('Sanitation Data'!G144)))</f>
        <v/>
      </c>
      <c r="DE150" s="291" t="str">
        <f ca="true">+IF(OFFSET('Sanitation Data'!$H$28,0,10*ROW('Sanitation Data'!H144))="","",OFFSET('Sanitation Data'!$H$28,0,10*ROW('Sanitation Data'!H144)))</f>
        <v/>
      </c>
      <c r="DF150" s="291" t="str">
        <f ca="true">+IF(OFFSET('Sanitation Data'!$H$29,0,10*ROW('Sanitation Data'!H144))="","",OFFSET('Sanitation Data'!$H$29,0,10*ROW('Sanitation Data'!H144)))</f>
        <v/>
      </c>
      <c r="DG150" s="291" t="str">
        <f ca="true">+IF(OFFSET('Sanitation Data'!$H$30,0,10*ROW('Sanitation Data'!H144))="","",OFFSET('Sanitation Data'!$H$30,0,10*ROW('Sanitation Data'!H144)))</f>
        <v/>
      </c>
      <c r="DH150" s="291" t="str">
        <f ca="true">+IF(OFFSET('Sanitation Data'!$H$31,0,10*ROW('Sanitation Data'!H144))="","",OFFSET('Sanitation Data'!$H$31,0,10*ROW('Sanitation Data'!H144)))</f>
        <v/>
      </c>
      <c r="DI150" s="291" t="str">
        <f ca="true">+IF(OFFSET('Sanitation Data'!$H$32,0,10*ROW('Sanitation Data'!H144))="","",OFFSET('Sanitation Data'!$H$32,0,10*ROW('Sanitation Data'!H144)))</f>
        <v/>
      </c>
      <c r="DJ150" s="291" t="str">
        <f ca="true">+IF(OFFSET('Sanitation Data'!$I$28,0,10*ROW('Sanitation Data'!I144))="","",OFFSET('Sanitation Data'!$I$28,0,10*ROW('Sanitation Data'!I144)))</f>
        <v/>
      </c>
      <c r="DK150" s="291" t="str">
        <f ca="true">+IF(OFFSET('Sanitation Data'!$I$29,0,10*ROW('Sanitation Data'!I144))="","",OFFSET('Sanitation Data'!$I$29,0,10*ROW('Sanitation Data'!I144)))</f>
        <v/>
      </c>
      <c r="DL150" s="291" t="str">
        <f ca="true">+IF(OFFSET('Sanitation Data'!$I$30,0,10*ROW('Sanitation Data'!I144))="","",OFFSET('Sanitation Data'!$I$30,0,10*ROW('Sanitation Data'!I144)))</f>
        <v/>
      </c>
      <c r="DM150" s="291" t="str">
        <f ca="true">+IF(OFFSET('Sanitation Data'!$I$31,0,10*ROW('Sanitation Data'!I144))="","",OFFSET('Sanitation Data'!$I$31,0,10*ROW('Sanitation Data'!I144)))</f>
        <v/>
      </c>
      <c r="DN150" s="291" t="str">
        <f ca="true">+IF(OFFSET('Sanitation Data'!$I$32,0,10*ROW('Sanitation Data'!I144))="","",OFFSET('Sanitation Data'!$I$32,0,10*ROW('Sanitation Data'!I144)))</f>
        <v/>
      </c>
      <c r="DO150" s="291" t="str">
        <f ca="true">+IF(OFFSET('Hygiene Data'!$D$11,0,10*ROW('Hygiene Data'!D144))="","",OFFSET('Hygiene Data'!$D$11,0,10*ROW('Hygiene Data'!D144)))</f>
        <v/>
      </c>
      <c r="DP150" s="291" t="str">
        <f ca="true">+IF(OFFSET('Hygiene Data'!$D$12,0,10*ROW('Hygiene Data'!D144))="","",OFFSET('Hygiene Data'!$D$12,0,10*ROW('Hygiene Data'!D144)))</f>
        <v/>
      </c>
      <c r="DQ150" s="291" t="str">
        <f ca="true">+IF(OFFSET('Hygiene Data'!$D$13,0,10*ROW('Hygiene Data'!D144))="","",OFFSET('Hygiene Data'!$D$13,0,10*ROW('Hygiene Data'!D144)))</f>
        <v/>
      </c>
      <c r="DR150" s="291" t="str">
        <f ca="true">+IF(OFFSET('Hygiene Data'!$E$11,0,10*ROW('Hygiene Data'!E144))="","",OFFSET('Hygiene Data'!$E$11,0,10*ROW('Hygiene Data'!E144)))</f>
        <v/>
      </c>
      <c r="DS150" s="291" t="str">
        <f ca="true">+IF(OFFSET('Hygiene Data'!$E$12,0,10*ROW('Hygiene Data'!E144))="","",OFFSET('Hygiene Data'!$E$12,0,10*ROW('Hygiene Data'!E144)))</f>
        <v/>
      </c>
      <c r="DT150" s="291" t="str">
        <f ca="true">+IF(OFFSET('Hygiene Data'!$E$13,0,10*ROW('Hygiene Data'!E144))="","",OFFSET('Hygiene Data'!$E$13,0,10*ROW('Hygiene Data'!E144)))</f>
        <v/>
      </c>
      <c r="DU150" s="291" t="str">
        <f ca="true">+IF(OFFSET('Hygiene Data'!$F$11,0,10*ROW('Hygiene Data'!F144))="","",OFFSET('Hygiene Data'!$F$11,0,10*ROW('Hygiene Data'!F144)))</f>
        <v/>
      </c>
      <c r="DV150" s="291" t="str">
        <f ca="true">+IF(OFFSET('Hygiene Data'!$F$12,0,10*ROW('Hygiene Data'!F144))="","",OFFSET('Hygiene Data'!$F$12,0,10*ROW('Hygiene Data'!F144)))</f>
        <v/>
      </c>
      <c r="DW150" s="291" t="str">
        <f ca="true">+IF(OFFSET('Hygiene Data'!$F$13,0,10*ROW('Hygiene Data'!F144))="","",OFFSET('Hygiene Data'!$F$13,0,10*ROW('Hygiene Data'!F144)))</f>
        <v/>
      </c>
      <c r="DX150" s="291" t="str">
        <f ca="true">+IF(OFFSET('Hygiene Data'!$G$11,0,10*ROW('Hygiene Data'!G144))="","",OFFSET('Hygiene Data'!$G$11,0,10*ROW('Hygiene Data'!G144)))</f>
        <v/>
      </c>
      <c r="DY150" s="291" t="str">
        <f ca="true">+IF(OFFSET('Hygiene Data'!$G$12,0,10*ROW('Hygiene Data'!G144))="","",OFFSET('Hygiene Data'!$G$12,0,10*ROW('Hygiene Data'!G144)))</f>
        <v/>
      </c>
      <c r="DZ150" s="291" t="str">
        <f ca="true">+IF(OFFSET('Hygiene Data'!$G$13,0,10*ROW('Hygiene Data'!G144))="","",OFFSET('Hygiene Data'!$G$13,0,10*ROW('Hygiene Data'!G144)))</f>
        <v/>
      </c>
      <c r="EA150" s="291" t="str">
        <f ca="true">+IF(OFFSET('Hygiene Data'!$H$11,0,10*ROW('Hygiene Data'!H144))="","",OFFSET('Hygiene Data'!$H$11,0,10*ROW('Hygiene Data'!H144)))</f>
        <v/>
      </c>
      <c r="EB150" s="291" t="str">
        <f ca="true">+IF(OFFSET('Hygiene Data'!$H$12,0,10*ROW('Hygiene Data'!H144))="","",OFFSET('Hygiene Data'!$H$12,0,10*ROW('Hygiene Data'!H144)))</f>
        <v/>
      </c>
      <c r="EC150" s="291" t="str">
        <f ca="true">+IF(OFFSET('Hygiene Data'!$H$13,0,10*ROW('Hygiene Data'!H144))="","",OFFSET('Hygiene Data'!$H$13,0,10*ROW('Hygiene Data'!H144)))</f>
        <v/>
      </c>
      <c r="ED150" s="291" t="str">
        <f ca="true">+IF(OFFSET('Hygiene Data'!$I$11,0,10*ROW('Hygiene Data'!I144))="","",OFFSET('Hygiene Data'!$I$11,0,10*ROW('Hygiene Data'!I144)))</f>
        <v/>
      </c>
      <c r="EE150" s="291" t="str">
        <f ca="true">+IF(OFFSET('Hygiene Data'!$I$12,0,10*ROW('Hygiene Data'!I144))="","",OFFSET('Hygiene Data'!$I$12,0,10*ROW('Hygiene Data'!I144)))</f>
        <v/>
      </c>
      <c r="EF150" s="291"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7"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91"/>
      <c r="BS151" s="291" t="str">
        <f ca="true">+IF(OFFSET('Water Data'!$D$27,0,10*ROW('Water Data'!D145))="","",OFFSET('Water Data'!$D$27,0,10*ROW('Water Data'!D145)))</f>
        <v/>
      </c>
      <c r="BT151" s="291" t="str">
        <f ca="true">+IF(OFFSET('Water Data'!$D$28,0,10*ROW('Water Data'!D145))="","",OFFSET('Water Data'!$D$28,0,10*ROW('Water Data'!D145)))</f>
        <v/>
      </c>
      <c r="BU151" s="291" t="str">
        <f ca="true">+IF(OFFSET('Water Data'!$D$29,0,10*ROW('Water Data'!D145))="","",OFFSET('Water Data'!$D$29,0,10*ROW('Water Data'!D145)))</f>
        <v/>
      </c>
      <c r="BV151" s="291" t="str">
        <f ca="true">+IF(OFFSET('Water Data'!$E$27,0,10*ROW('Water Data'!E145))="","",OFFSET('Water Data'!$E$27,0,10*ROW('Water Data'!E145)))</f>
        <v/>
      </c>
      <c r="BW151" s="291" t="str">
        <f ca="true">+IF(OFFSET('Water Data'!$E$28,0,10*ROW('Water Data'!E145))="","",OFFSET('Water Data'!$E$28,0,10*ROW('Water Data'!E145)))</f>
        <v/>
      </c>
      <c r="BX151" s="291" t="str">
        <f ca="true">+IF(OFFSET('Water Data'!$E$29,0,10*ROW('Water Data'!E145))="","",OFFSET('Water Data'!$E$29,0,10*ROW('Water Data'!E145)))</f>
        <v/>
      </c>
      <c r="BY151" s="291" t="str">
        <f ca="true">+IF(OFFSET('Water Data'!$F$27,0,10*ROW('Water Data'!F145))="","",OFFSET('Water Data'!$F$27,0,10*ROW('Water Data'!F145)))</f>
        <v/>
      </c>
      <c r="BZ151" s="291" t="str">
        <f ca="true">+IF(OFFSET('Water Data'!$F$28,0,10*ROW('Water Data'!F145))="","",OFFSET('Water Data'!$F$28,0,10*ROW('Water Data'!F145)))</f>
        <v/>
      </c>
      <c r="CA151" s="291" t="str">
        <f ca="true">+IF(OFFSET('Water Data'!$F$29,0,10*ROW('Water Data'!F145))="","",OFFSET('Water Data'!$F$29,0,10*ROW('Water Data'!F145)))</f>
        <v/>
      </c>
      <c r="CB151" s="291" t="str">
        <f ca="true">+IF(OFFSET('Water Data'!$G$27,0,10*ROW('Water Data'!G145))="","",OFFSET('Water Data'!$G$27,0,10*ROW('Water Data'!G145)))</f>
        <v/>
      </c>
      <c r="CC151" s="291" t="str">
        <f ca="true">+IF(OFFSET('Water Data'!$G$28,0,10*ROW('Water Data'!G145))="","",OFFSET('Water Data'!$G$28,0,10*ROW('Water Data'!G145)))</f>
        <v/>
      </c>
      <c r="CD151" s="291" t="str">
        <f ca="true">+IF(OFFSET('Water Data'!$G$29,0,10*ROW('Water Data'!G145))="","",OFFSET('Water Data'!$G$29,0,10*ROW('Water Data'!G145)))</f>
        <v/>
      </c>
      <c r="CE151" s="291" t="str">
        <f ca="true">+IF(OFFSET('Water Data'!$H$27,0,10*ROW('Water Data'!H145))="","",OFFSET('Water Data'!$H$27,0,10*ROW('Water Data'!H145)))</f>
        <v/>
      </c>
      <c r="CF151" s="291" t="str">
        <f ca="true">+IF(OFFSET('Water Data'!$H$28,0,10*ROW('Water Data'!H145))="","",OFFSET('Water Data'!$H$28,0,10*ROW('Water Data'!H145)))</f>
        <v/>
      </c>
      <c r="CG151" s="291" t="str">
        <f ca="true">+IF(OFFSET('Water Data'!$H$29,0,10*ROW('Water Data'!H145))="","",OFFSET('Water Data'!$H$29,0,10*ROW('Water Data'!H145)))</f>
        <v/>
      </c>
      <c r="CH151" s="291" t="str">
        <f ca="true">+IF(OFFSET('Water Data'!$I$27,0,10*ROW('Water Data'!I145))="","",OFFSET('Water Data'!$I$27,0,10*ROW('Water Data'!I145)))</f>
        <v/>
      </c>
      <c r="CI151" s="291" t="str">
        <f ca="true">+IF(OFFSET('Water Data'!$I$28,0,10*ROW('Water Data'!I145))="","",OFFSET('Water Data'!$I$28,0,10*ROW('Water Data'!I145)))</f>
        <v/>
      </c>
      <c r="CJ151" s="291" t="str">
        <f ca="true">+IF(OFFSET('Water Data'!$I$29,0,10*ROW('Water Data'!I145))="","",OFFSET('Water Data'!$I$29,0,10*ROW('Water Data'!I145)))</f>
        <v/>
      </c>
      <c r="CK151" s="291" t="str">
        <f ca="true">+IF(OFFSET('Sanitation Data'!$D$28,0,10*ROW('Sanitation Data'!D145))="","",OFFSET('Sanitation Data'!$D$28,0,10*ROW('Sanitation Data'!D145)))</f>
        <v/>
      </c>
      <c r="CL151" s="291" t="str">
        <f ca="true">+IF(OFFSET('Sanitation Data'!$D$29,0,10*ROW('Sanitation Data'!D145))="","",OFFSET('Sanitation Data'!$D$29,0,10*ROW('Sanitation Data'!D145)))</f>
        <v/>
      </c>
      <c r="CM151" s="291" t="str">
        <f ca="true">+IF(OFFSET('Sanitation Data'!$D$30,0,10*ROW('Sanitation Data'!D145))="","",OFFSET('Sanitation Data'!$D$30,0,10*ROW('Sanitation Data'!D145)))</f>
        <v/>
      </c>
      <c r="CN151" s="291" t="str">
        <f ca="true">+IF(OFFSET('Sanitation Data'!$D$31,0,10*ROW('Sanitation Data'!D145))="","",OFFSET('Sanitation Data'!$D$31,0,10*ROW('Sanitation Data'!D145)))</f>
        <v/>
      </c>
      <c r="CO151" s="291" t="str">
        <f ca="true">+IF(OFFSET('Sanitation Data'!$D$32,0,10*ROW('Sanitation Data'!D145))="","",OFFSET('Sanitation Data'!$D$32,0,10*ROW('Sanitation Data'!D145)))</f>
        <v/>
      </c>
      <c r="CP151" s="291" t="str">
        <f ca="true">+IF(OFFSET('Sanitation Data'!$E$28,0,10*ROW('Sanitation Data'!E145))="","",OFFSET('Sanitation Data'!$E$28,0,10*ROW('Sanitation Data'!E145)))</f>
        <v/>
      </c>
      <c r="CQ151" s="291" t="str">
        <f ca="true">+IF(OFFSET('Sanitation Data'!$E$29,0,10*ROW('Sanitation Data'!E145))="","",OFFSET('Sanitation Data'!$E$29,0,10*ROW('Sanitation Data'!E145)))</f>
        <v/>
      </c>
      <c r="CR151" s="291" t="str">
        <f ca="true">+IF(OFFSET('Sanitation Data'!$E$30,0,10*ROW('Sanitation Data'!E145))="","",OFFSET('Sanitation Data'!$E$30,0,10*ROW('Sanitation Data'!E145)))</f>
        <v/>
      </c>
      <c r="CS151" s="291" t="str">
        <f ca="true">+IF(OFFSET('Sanitation Data'!$E$31,0,10*ROW('Sanitation Data'!E145))="","",OFFSET('Sanitation Data'!$E$31,0,10*ROW('Sanitation Data'!E145)))</f>
        <v/>
      </c>
      <c r="CT151" s="291" t="str">
        <f ca="true">+IF(OFFSET('Sanitation Data'!$E$32,0,10*ROW('Sanitation Data'!E145))="","",OFFSET('Sanitation Data'!$E$32,0,10*ROW('Sanitation Data'!E145)))</f>
        <v/>
      </c>
      <c r="CU151" s="291" t="str">
        <f ca="true">+IF(OFFSET('Sanitation Data'!$F$28,0,10*ROW('Sanitation Data'!F145))="","",OFFSET('Sanitation Data'!$F$28,0,10*ROW('Sanitation Data'!F145)))</f>
        <v/>
      </c>
      <c r="CV151" s="291" t="str">
        <f ca="true">+IF(OFFSET('Sanitation Data'!$F$29,0,10*ROW('Sanitation Data'!F145))="","",OFFSET('Sanitation Data'!$F$29,0,10*ROW('Sanitation Data'!F145)))</f>
        <v/>
      </c>
      <c r="CW151" s="291" t="str">
        <f ca="true">+IF(OFFSET('Sanitation Data'!$F$30,0,10*ROW('Sanitation Data'!F145))="","",OFFSET('Sanitation Data'!$F$30,0,10*ROW('Sanitation Data'!F145)))</f>
        <v/>
      </c>
      <c r="CX151" s="291" t="str">
        <f ca="true">+IF(OFFSET('Sanitation Data'!$F$31,0,10*ROW('Sanitation Data'!F145))="","",OFFSET('Sanitation Data'!$F$31,0,10*ROW('Sanitation Data'!F145)))</f>
        <v/>
      </c>
      <c r="CY151" s="291" t="str">
        <f ca="true">+IF(OFFSET('Sanitation Data'!$F$32,0,10*ROW('Sanitation Data'!F145))="","",OFFSET('Sanitation Data'!$F$32,0,10*ROW('Sanitation Data'!F145)))</f>
        <v/>
      </c>
      <c r="CZ151" s="291" t="str">
        <f ca="true">+IF(OFFSET('Sanitation Data'!$G$28,0,10*ROW('Sanitation Data'!G145))="","",OFFSET('Sanitation Data'!$G$28,0,10*ROW('Sanitation Data'!G145)))</f>
        <v/>
      </c>
      <c r="DA151" s="291" t="str">
        <f ca="true">+IF(OFFSET('Sanitation Data'!$G$29,0,10*ROW('Sanitation Data'!G145))="","",OFFSET('Sanitation Data'!$G$29,0,10*ROW('Sanitation Data'!G145)))</f>
        <v/>
      </c>
      <c r="DB151" s="291" t="str">
        <f ca="true">+IF(OFFSET('Sanitation Data'!$G$30,0,10*ROW('Sanitation Data'!G145))="","",OFFSET('Sanitation Data'!$G$30,0,10*ROW('Sanitation Data'!G145)))</f>
        <v/>
      </c>
      <c r="DC151" s="291" t="str">
        <f ca="true">+IF(OFFSET('Sanitation Data'!$G$31,0,10*ROW('Sanitation Data'!G145))="","",OFFSET('Sanitation Data'!$G$31,0,10*ROW('Sanitation Data'!G145)))</f>
        <v/>
      </c>
      <c r="DD151" s="291" t="str">
        <f ca="true">+IF(OFFSET('Sanitation Data'!$G$32,0,10*ROW('Sanitation Data'!G145))="","",OFFSET('Sanitation Data'!$G$32,0,10*ROW('Sanitation Data'!G145)))</f>
        <v/>
      </c>
      <c r="DE151" s="291" t="str">
        <f ca="true">+IF(OFFSET('Sanitation Data'!$H$28,0,10*ROW('Sanitation Data'!H145))="","",OFFSET('Sanitation Data'!$H$28,0,10*ROW('Sanitation Data'!H145)))</f>
        <v/>
      </c>
      <c r="DF151" s="291" t="str">
        <f ca="true">+IF(OFFSET('Sanitation Data'!$H$29,0,10*ROW('Sanitation Data'!H145))="","",OFFSET('Sanitation Data'!$H$29,0,10*ROW('Sanitation Data'!H145)))</f>
        <v/>
      </c>
      <c r="DG151" s="291" t="str">
        <f ca="true">+IF(OFFSET('Sanitation Data'!$H$30,0,10*ROW('Sanitation Data'!H145))="","",OFFSET('Sanitation Data'!$H$30,0,10*ROW('Sanitation Data'!H145)))</f>
        <v/>
      </c>
      <c r="DH151" s="291" t="str">
        <f ca="true">+IF(OFFSET('Sanitation Data'!$H$31,0,10*ROW('Sanitation Data'!H145))="","",OFFSET('Sanitation Data'!$H$31,0,10*ROW('Sanitation Data'!H145)))</f>
        <v/>
      </c>
      <c r="DI151" s="291" t="str">
        <f ca="true">+IF(OFFSET('Sanitation Data'!$H$32,0,10*ROW('Sanitation Data'!H145))="","",OFFSET('Sanitation Data'!$H$32,0,10*ROW('Sanitation Data'!H145)))</f>
        <v/>
      </c>
      <c r="DJ151" s="291" t="str">
        <f ca="true">+IF(OFFSET('Sanitation Data'!$I$28,0,10*ROW('Sanitation Data'!I145))="","",OFFSET('Sanitation Data'!$I$28,0,10*ROW('Sanitation Data'!I145)))</f>
        <v/>
      </c>
      <c r="DK151" s="291" t="str">
        <f ca="true">+IF(OFFSET('Sanitation Data'!$I$29,0,10*ROW('Sanitation Data'!I145))="","",OFFSET('Sanitation Data'!$I$29,0,10*ROW('Sanitation Data'!I145)))</f>
        <v/>
      </c>
      <c r="DL151" s="291" t="str">
        <f ca="true">+IF(OFFSET('Sanitation Data'!$I$30,0,10*ROW('Sanitation Data'!I145))="","",OFFSET('Sanitation Data'!$I$30,0,10*ROW('Sanitation Data'!I145)))</f>
        <v/>
      </c>
      <c r="DM151" s="291" t="str">
        <f ca="true">+IF(OFFSET('Sanitation Data'!$I$31,0,10*ROW('Sanitation Data'!I145))="","",OFFSET('Sanitation Data'!$I$31,0,10*ROW('Sanitation Data'!I145)))</f>
        <v/>
      </c>
      <c r="DN151" s="291" t="str">
        <f ca="true">+IF(OFFSET('Sanitation Data'!$I$32,0,10*ROW('Sanitation Data'!I145))="","",OFFSET('Sanitation Data'!$I$32,0,10*ROW('Sanitation Data'!I145)))</f>
        <v/>
      </c>
      <c r="DO151" s="291" t="str">
        <f ca="true">+IF(OFFSET('Hygiene Data'!$D$11,0,10*ROW('Hygiene Data'!D145))="","",OFFSET('Hygiene Data'!$D$11,0,10*ROW('Hygiene Data'!D145)))</f>
        <v/>
      </c>
      <c r="DP151" s="291" t="str">
        <f ca="true">+IF(OFFSET('Hygiene Data'!$D$12,0,10*ROW('Hygiene Data'!D145))="","",OFFSET('Hygiene Data'!$D$12,0,10*ROW('Hygiene Data'!D145)))</f>
        <v/>
      </c>
      <c r="DQ151" s="291" t="str">
        <f ca="true">+IF(OFFSET('Hygiene Data'!$D$13,0,10*ROW('Hygiene Data'!D145))="","",OFFSET('Hygiene Data'!$D$13,0,10*ROW('Hygiene Data'!D145)))</f>
        <v/>
      </c>
      <c r="DR151" s="291" t="str">
        <f ca="true">+IF(OFFSET('Hygiene Data'!$E$11,0,10*ROW('Hygiene Data'!E145))="","",OFFSET('Hygiene Data'!$E$11,0,10*ROW('Hygiene Data'!E145)))</f>
        <v/>
      </c>
      <c r="DS151" s="291" t="str">
        <f ca="true">+IF(OFFSET('Hygiene Data'!$E$12,0,10*ROW('Hygiene Data'!E145))="","",OFFSET('Hygiene Data'!$E$12,0,10*ROW('Hygiene Data'!E145)))</f>
        <v/>
      </c>
      <c r="DT151" s="291" t="str">
        <f ca="true">+IF(OFFSET('Hygiene Data'!$E$13,0,10*ROW('Hygiene Data'!E145))="","",OFFSET('Hygiene Data'!$E$13,0,10*ROW('Hygiene Data'!E145)))</f>
        <v/>
      </c>
      <c r="DU151" s="291" t="str">
        <f ca="true">+IF(OFFSET('Hygiene Data'!$F$11,0,10*ROW('Hygiene Data'!F145))="","",OFFSET('Hygiene Data'!$F$11,0,10*ROW('Hygiene Data'!F145)))</f>
        <v/>
      </c>
      <c r="DV151" s="291" t="str">
        <f ca="true">+IF(OFFSET('Hygiene Data'!$F$12,0,10*ROW('Hygiene Data'!F145))="","",OFFSET('Hygiene Data'!$F$12,0,10*ROW('Hygiene Data'!F145)))</f>
        <v/>
      </c>
      <c r="DW151" s="291" t="str">
        <f ca="true">+IF(OFFSET('Hygiene Data'!$F$13,0,10*ROW('Hygiene Data'!F145))="","",OFFSET('Hygiene Data'!$F$13,0,10*ROW('Hygiene Data'!F145)))</f>
        <v/>
      </c>
      <c r="DX151" s="291" t="str">
        <f ca="true">+IF(OFFSET('Hygiene Data'!$G$11,0,10*ROW('Hygiene Data'!G145))="","",OFFSET('Hygiene Data'!$G$11,0,10*ROW('Hygiene Data'!G145)))</f>
        <v/>
      </c>
      <c r="DY151" s="291" t="str">
        <f ca="true">+IF(OFFSET('Hygiene Data'!$G$12,0,10*ROW('Hygiene Data'!G145))="","",OFFSET('Hygiene Data'!$G$12,0,10*ROW('Hygiene Data'!G145)))</f>
        <v/>
      </c>
      <c r="DZ151" s="291" t="str">
        <f ca="true">+IF(OFFSET('Hygiene Data'!$G$13,0,10*ROW('Hygiene Data'!G145))="","",OFFSET('Hygiene Data'!$G$13,0,10*ROW('Hygiene Data'!G145)))</f>
        <v/>
      </c>
      <c r="EA151" s="291" t="str">
        <f ca="true">+IF(OFFSET('Hygiene Data'!$H$11,0,10*ROW('Hygiene Data'!H145))="","",OFFSET('Hygiene Data'!$H$11,0,10*ROW('Hygiene Data'!H145)))</f>
        <v/>
      </c>
      <c r="EB151" s="291" t="str">
        <f ca="true">+IF(OFFSET('Hygiene Data'!$H$12,0,10*ROW('Hygiene Data'!H145))="","",OFFSET('Hygiene Data'!$H$12,0,10*ROW('Hygiene Data'!H145)))</f>
        <v/>
      </c>
      <c r="EC151" s="291" t="str">
        <f ca="true">+IF(OFFSET('Hygiene Data'!$H$13,0,10*ROW('Hygiene Data'!H145))="","",OFFSET('Hygiene Data'!$H$13,0,10*ROW('Hygiene Data'!H145)))</f>
        <v/>
      </c>
      <c r="ED151" s="291" t="str">
        <f ca="true">+IF(OFFSET('Hygiene Data'!$I$11,0,10*ROW('Hygiene Data'!I145))="","",OFFSET('Hygiene Data'!$I$11,0,10*ROW('Hygiene Data'!I145)))</f>
        <v/>
      </c>
      <c r="EE151" s="291" t="str">
        <f ca="true">+IF(OFFSET('Hygiene Data'!$I$12,0,10*ROW('Hygiene Data'!I145))="","",OFFSET('Hygiene Data'!$I$12,0,10*ROW('Hygiene Data'!I145)))</f>
        <v/>
      </c>
      <c r="EF151" s="291"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7"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91"/>
      <c r="BS152" s="291" t="str">
        <f ca="true">+IF(OFFSET('Water Data'!$D$27,0,10*ROW('Water Data'!D146))="","",OFFSET('Water Data'!$D$27,0,10*ROW('Water Data'!D146)))</f>
        <v/>
      </c>
      <c r="BT152" s="291" t="str">
        <f ca="true">+IF(OFFSET('Water Data'!$D$28,0,10*ROW('Water Data'!D146))="","",OFFSET('Water Data'!$D$28,0,10*ROW('Water Data'!D146)))</f>
        <v/>
      </c>
      <c r="BU152" s="291" t="str">
        <f ca="true">+IF(OFFSET('Water Data'!$D$29,0,10*ROW('Water Data'!D146))="","",OFFSET('Water Data'!$D$29,0,10*ROW('Water Data'!D146)))</f>
        <v/>
      </c>
      <c r="BV152" s="291" t="str">
        <f ca="true">+IF(OFFSET('Water Data'!$E$27,0,10*ROW('Water Data'!E146))="","",OFFSET('Water Data'!$E$27,0,10*ROW('Water Data'!E146)))</f>
        <v/>
      </c>
      <c r="BW152" s="291" t="str">
        <f ca="true">+IF(OFFSET('Water Data'!$E$28,0,10*ROW('Water Data'!E146))="","",OFFSET('Water Data'!$E$28,0,10*ROW('Water Data'!E146)))</f>
        <v/>
      </c>
      <c r="BX152" s="291" t="str">
        <f ca="true">+IF(OFFSET('Water Data'!$E$29,0,10*ROW('Water Data'!E146))="","",OFFSET('Water Data'!$E$29,0,10*ROW('Water Data'!E146)))</f>
        <v/>
      </c>
      <c r="BY152" s="291" t="str">
        <f ca="true">+IF(OFFSET('Water Data'!$F$27,0,10*ROW('Water Data'!F146))="","",OFFSET('Water Data'!$F$27,0,10*ROW('Water Data'!F146)))</f>
        <v/>
      </c>
      <c r="BZ152" s="291" t="str">
        <f ca="true">+IF(OFFSET('Water Data'!$F$28,0,10*ROW('Water Data'!F146))="","",OFFSET('Water Data'!$F$28,0,10*ROW('Water Data'!F146)))</f>
        <v/>
      </c>
      <c r="CA152" s="291" t="str">
        <f ca="true">+IF(OFFSET('Water Data'!$F$29,0,10*ROW('Water Data'!F146))="","",OFFSET('Water Data'!$F$29,0,10*ROW('Water Data'!F146)))</f>
        <v/>
      </c>
      <c r="CB152" s="291" t="str">
        <f ca="true">+IF(OFFSET('Water Data'!$G$27,0,10*ROW('Water Data'!G146))="","",OFFSET('Water Data'!$G$27,0,10*ROW('Water Data'!G146)))</f>
        <v/>
      </c>
      <c r="CC152" s="291" t="str">
        <f ca="true">+IF(OFFSET('Water Data'!$G$28,0,10*ROW('Water Data'!G146))="","",OFFSET('Water Data'!$G$28,0,10*ROW('Water Data'!G146)))</f>
        <v/>
      </c>
      <c r="CD152" s="291" t="str">
        <f ca="true">+IF(OFFSET('Water Data'!$G$29,0,10*ROW('Water Data'!G146))="","",OFFSET('Water Data'!$G$29,0,10*ROW('Water Data'!G146)))</f>
        <v/>
      </c>
      <c r="CE152" s="291" t="str">
        <f ca="true">+IF(OFFSET('Water Data'!$H$27,0,10*ROW('Water Data'!H146))="","",OFFSET('Water Data'!$H$27,0,10*ROW('Water Data'!H146)))</f>
        <v/>
      </c>
      <c r="CF152" s="291" t="str">
        <f ca="true">+IF(OFFSET('Water Data'!$H$28,0,10*ROW('Water Data'!H146))="","",OFFSET('Water Data'!$H$28,0,10*ROW('Water Data'!H146)))</f>
        <v/>
      </c>
      <c r="CG152" s="291" t="str">
        <f ca="true">+IF(OFFSET('Water Data'!$H$29,0,10*ROW('Water Data'!H146))="","",OFFSET('Water Data'!$H$29,0,10*ROW('Water Data'!H146)))</f>
        <v/>
      </c>
      <c r="CH152" s="291" t="str">
        <f ca="true">+IF(OFFSET('Water Data'!$I$27,0,10*ROW('Water Data'!I146))="","",OFFSET('Water Data'!$I$27,0,10*ROW('Water Data'!I146)))</f>
        <v/>
      </c>
      <c r="CI152" s="291" t="str">
        <f ca="true">+IF(OFFSET('Water Data'!$I$28,0,10*ROW('Water Data'!I146))="","",OFFSET('Water Data'!$I$28,0,10*ROW('Water Data'!I146)))</f>
        <v/>
      </c>
      <c r="CJ152" s="291" t="str">
        <f ca="true">+IF(OFFSET('Water Data'!$I$29,0,10*ROW('Water Data'!I146))="","",OFFSET('Water Data'!$I$29,0,10*ROW('Water Data'!I146)))</f>
        <v/>
      </c>
      <c r="CK152" s="291" t="str">
        <f ca="true">+IF(OFFSET('Sanitation Data'!$D$28,0,10*ROW('Sanitation Data'!D146))="","",OFFSET('Sanitation Data'!$D$28,0,10*ROW('Sanitation Data'!D146)))</f>
        <v/>
      </c>
      <c r="CL152" s="291" t="str">
        <f ca="true">+IF(OFFSET('Sanitation Data'!$D$29,0,10*ROW('Sanitation Data'!D146))="","",OFFSET('Sanitation Data'!$D$29,0,10*ROW('Sanitation Data'!D146)))</f>
        <v/>
      </c>
      <c r="CM152" s="291" t="str">
        <f ca="true">+IF(OFFSET('Sanitation Data'!$D$30,0,10*ROW('Sanitation Data'!D146))="","",OFFSET('Sanitation Data'!$D$30,0,10*ROW('Sanitation Data'!D146)))</f>
        <v/>
      </c>
      <c r="CN152" s="291" t="str">
        <f ca="true">+IF(OFFSET('Sanitation Data'!$D$31,0,10*ROW('Sanitation Data'!D146))="","",OFFSET('Sanitation Data'!$D$31,0,10*ROW('Sanitation Data'!D146)))</f>
        <v/>
      </c>
      <c r="CO152" s="291" t="str">
        <f ca="true">+IF(OFFSET('Sanitation Data'!$D$32,0,10*ROW('Sanitation Data'!D146))="","",OFFSET('Sanitation Data'!$D$32,0,10*ROW('Sanitation Data'!D146)))</f>
        <v/>
      </c>
      <c r="CP152" s="291" t="str">
        <f ca="true">+IF(OFFSET('Sanitation Data'!$E$28,0,10*ROW('Sanitation Data'!E146))="","",OFFSET('Sanitation Data'!$E$28,0,10*ROW('Sanitation Data'!E146)))</f>
        <v/>
      </c>
      <c r="CQ152" s="291" t="str">
        <f ca="true">+IF(OFFSET('Sanitation Data'!$E$29,0,10*ROW('Sanitation Data'!E146))="","",OFFSET('Sanitation Data'!$E$29,0,10*ROW('Sanitation Data'!E146)))</f>
        <v/>
      </c>
      <c r="CR152" s="291" t="str">
        <f ca="true">+IF(OFFSET('Sanitation Data'!$E$30,0,10*ROW('Sanitation Data'!E146))="","",OFFSET('Sanitation Data'!$E$30,0,10*ROW('Sanitation Data'!E146)))</f>
        <v/>
      </c>
      <c r="CS152" s="291" t="str">
        <f ca="true">+IF(OFFSET('Sanitation Data'!$E$31,0,10*ROW('Sanitation Data'!E146))="","",OFFSET('Sanitation Data'!$E$31,0,10*ROW('Sanitation Data'!E146)))</f>
        <v/>
      </c>
      <c r="CT152" s="291" t="str">
        <f ca="true">+IF(OFFSET('Sanitation Data'!$E$32,0,10*ROW('Sanitation Data'!E146))="","",OFFSET('Sanitation Data'!$E$32,0,10*ROW('Sanitation Data'!E146)))</f>
        <v/>
      </c>
      <c r="CU152" s="291" t="str">
        <f ca="true">+IF(OFFSET('Sanitation Data'!$F$28,0,10*ROW('Sanitation Data'!F146))="","",OFFSET('Sanitation Data'!$F$28,0,10*ROW('Sanitation Data'!F146)))</f>
        <v/>
      </c>
      <c r="CV152" s="291" t="str">
        <f ca="true">+IF(OFFSET('Sanitation Data'!$F$29,0,10*ROW('Sanitation Data'!F146))="","",OFFSET('Sanitation Data'!$F$29,0,10*ROW('Sanitation Data'!F146)))</f>
        <v/>
      </c>
      <c r="CW152" s="291" t="str">
        <f ca="true">+IF(OFFSET('Sanitation Data'!$F$30,0,10*ROW('Sanitation Data'!F146))="","",OFFSET('Sanitation Data'!$F$30,0,10*ROW('Sanitation Data'!F146)))</f>
        <v/>
      </c>
      <c r="CX152" s="291" t="str">
        <f ca="true">+IF(OFFSET('Sanitation Data'!$F$31,0,10*ROW('Sanitation Data'!F146))="","",OFFSET('Sanitation Data'!$F$31,0,10*ROW('Sanitation Data'!F146)))</f>
        <v/>
      </c>
      <c r="CY152" s="291" t="str">
        <f ca="true">+IF(OFFSET('Sanitation Data'!$F$32,0,10*ROW('Sanitation Data'!F146))="","",OFFSET('Sanitation Data'!$F$32,0,10*ROW('Sanitation Data'!F146)))</f>
        <v/>
      </c>
      <c r="CZ152" s="291" t="str">
        <f ca="true">+IF(OFFSET('Sanitation Data'!$G$28,0,10*ROW('Sanitation Data'!G146))="","",OFFSET('Sanitation Data'!$G$28,0,10*ROW('Sanitation Data'!G146)))</f>
        <v/>
      </c>
      <c r="DA152" s="291" t="str">
        <f ca="true">+IF(OFFSET('Sanitation Data'!$G$29,0,10*ROW('Sanitation Data'!G146))="","",OFFSET('Sanitation Data'!$G$29,0,10*ROW('Sanitation Data'!G146)))</f>
        <v/>
      </c>
      <c r="DB152" s="291" t="str">
        <f ca="true">+IF(OFFSET('Sanitation Data'!$G$30,0,10*ROW('Sanitation Data'!G146))="","",OFFSET('Sanitation Data'!$G$30,0,10*ROW('Sanitation Data'!G146)))</f>
        <v/>
      </c>
      <c r="DC152" s="291" t="str">
        <f ca="true">+IF(OFFSET('Sanitation Data'!$G$31,0,10*ROW('Sanitation Data'!G146))="","",OFFSET('Sanitation Data'!$G$31,0,10*ROW('Sanitation Data'!G146)))</f>
        <v/>
      </c>
      <c r="DD152" s="291" t="str">
        <f ca="true">+IF(OFFSET('Sanitation Data'!$G$32,0,10*ROW('Sanitation Data'!G146))="","",OFFSET('Sanitation Data'!$G$32,0,10*ROW('Sanitation Data'!G146)))</f>
        <v/>
      </c>
      <c r="DE152" s="291" t="str">
        <f ca="true">+IF(OFFSET('Sanitation Data'!$H$28,0,10*ROW('Sanitation Data'!H146))="","",OFFSET('Sanitation Data'!$H$28,0,10*ROW('Sanitation Data'!H146)))</f>
        <v/>
      </c>
      <c r="DF152" s="291" t="str">
        <f ca="true">+IF(OFFSET('Sanitation Data'!$H$29,0,10*ROW('Sanitation Data'!H146))="","",OFFSET('Sanitation Data'!$H$29,0,10*ROW('Sanitation Data'!H146)))</f>
        <v/>
      </c>
      <c r="DG152" s="291" t="str">
        <f ca="true">+IF(OFFSET('Sanitation Data'!$H$30,0,10*ROW('Sanitation Data'!H146))="","",OFFSET('Sanitation Data'!$H$30,0,10*ROW('Sanitation Data'!H146)))</f>
        <v/>
      </c>
      <c r="DH152" s="291" t="str">
        <f ca="true">+IF(OFFSET('Sanitation Data'!$H$31,0,10*ROW('Sanitation Data'!H146))="","",OFFSET('Sanitation Data'!$H$31,0,10*ROW('Sanitation Data'!H146)))</f>
        <v/>
      </c>
      <c r="DI152" s="291" t="str">
        <f ca="true">+IF(OFFSET('Sanitation Data'!$H$32,0,10*ROW('Sanitation Data'!H146))="","",OFFSET('Sanitation Data'!$H$32,0,10*ROW('Sanitation Data'!H146)))</f>
        <v/>
      </c>
      <c r="DJ152" s="291" t="str">
        <f ca="true">+IF(OFFSET('Sanitation Data'!$I$28,0,10*ROW('Sanitation Data'!I146))="","",OFFSET('Sanitation Data'!$I$28,0,10*ROW('Sanitation Data'!I146)))</f>
        <v/>
      </c>
      <c r="DK152" s="291" t="str">
        <f ca="true">+IF(OFFSET('Sanitation Data'!$I$29,0,10*ROW('Sanitation Data'!I146))="","",OFFSET('Sanitation Data'!$I$29,0,10*ROW('Sanitation Data'!I146)))</f>
        <v/>
      </c>
      <c r="DL152" s="291" t="str">
        <f ca="true">+IF(OFFSET('Sanitation Data'!$I$30,0,10*ROW('Sanitation Data'!I146))="","",OFFSET('Sanitation Data'!$I$30,0,10*ROW('Sanitation Data'!I146)))</f>
        <v/>
      </c>
      <c r="DM152" s="291" t="str">
        <f ca="true">+IF(OFFSET('Sanitation Data'!$I$31,0,10*ROW('Sanitation Data'!I146))="","",OFFSET('Sanitation Data'!$I$31,0,10*ROW('Sanitation Data'!I146)))</f>
        <v/>
      </c>
      <c r="DN152" s="291" t="str">
        <f ca="true">+IF(OFFSET('Sanitation Data'!$I$32,0,10*ROW('Sanitation Data'!I146))="","",OFFSET('Sanitation Data'!$I$32,0,10*ROW('Sanitation Data'!I146)))</f>
        <v/>
      </c>
      <c r="DO152" s="291" t="str">
        <f ca="true">+IF(OFFSET('Hygiene Data'!$D$11,0,10*ROW('Hygiene Data'!D146))="","",OFFSET('Hygiene Data'!$D$11,0,10*ROW('Hygiene Data'!D146)))</f>
        <v/>
      </c>
      <c r="DP152" s="291" t="str">
        <f ca="true">+IF(OFFSET('Hygiene Data'!$D$12,0,10*ROW('Hygiene Data'!D146))="","",OFFSET('Hygiene Data'!$D$12,0,10*ROW('Hygiene Data'!D146)))</f>
        <v/>
      </c>
      <c r="DQ152" s="291" t="str">
        <f ca="true">+IF(OFFSET('Hygiene Data'!$D$13,0,10*ROW('Hygiene Data'!D146))="","",OFFSET('Hygiene Data'!$D$13,0,10*ROW('Hygiene Data'!D146)))</f>
        <v/>
      </c>
      <c r="DR152" s="291" t="str">
        <f ca="true">+IF(OFFSET('Hygiene Data'!$E$11,0,10*ROW('Hygiene Data'!E146))="","",OFFSET('Hygiene Data'!$E$11,0,10*ROW('Hygiene Data'!E146)))</f>
        <v/>
      </c>
      <c r="DS152" s="291" t="str">
        <f ca="true">+IF(OFFSET('Hygiene Data'!$E$12,0,10*ROW('Hygiene Data'!E146))="","",OFFSET('Hygiene Data'!$E$12,0,10*ROW('Hygiene Data'!E146)))</f>
        <v/>
      </c>
      <c r="DT152" s="291" t="str">
        <f ca="true">+IF(OFFSET('Hygiene Data'!$E$13,0,10*ROW('Hygiene Data'!E146))="","",OFFSET('Hygiene Data'!$E$13,0,10*ROW('Hygiene Data'!E146)))</f>
        <v/>
      </c>
      <c r="DU152" s="291" t="str">
        <f ca="true">+IF(OFFSET('Hygiene Data'!$F$11,0,10*ROW('Hygiene Data'!F146))="","",OFFSET('Hygiene Data'!$F$11,0,10*ROW('Hygiene Data'!F146)))</f>
        <v/>
      </c>
      <c r="DV152" s="291" t="str">
        <f ca="true">+IF(OFFSET('Hygiene Data'!$F$12,0,10*ROW('Hygiene Data'!F146))="","",OFFSET('Hygiene Data'!$F$12,0,10*ROW('Hygiene Data'!F146)))</f>
        <v/>
      </c>
      <c r="DW152" s="291" t="str">
        <f ca="true">+IF(OFFSET('Hygiene Data'!$F$13,0,10*ROW('Hygiene Data'!F146))="","",OFFSET('Hygiene Data'!$F$13,0,10*ROW('Hygiene Data'!F146)))</f>
        <v/>
      </c>
      <c r="DX152" s="291" t="str">
        <f ca="true">+IF(OFFSET('Hygiene Data'!$G$11,0,10*ROW('Hygiene Data'!G146))="","",OFFSET('Hygiene Data'!$G$11,0,10*ROW('Hygiene Data'!G146)))</f>
        <v/>
      </c>
      <c r="DY152" s="291" t="str">
        <f ca="true">+IF(OFFSET('Hygiene Data'!$G$12,0,10*ROW('Hygiene Data'!G146))="","",OFFSET('Hygiene Data'!$G$12,0,10*ROW('Hygiene Data'!G146)))</f>
        <v/>
      </c>
      <c r="DZ152" s="291" t="str">
        <f ca="true">+IF(OFFSET('Hygiene Data'!$G$13,0,10*ROW('Hygiene Data'!G146))="","",OFFSET('Hygiene Data'!$G$13,0,10*ROW('Hygiene Data'!G146)))</f>
        <v/>
      </c>
      <c r="EA152" s="291" t="str">
        <f ca="true">+IF(OFFSET('Hygiene Data'!$H$11,0,10*ROW('Hygiene Data'!H146))="","",OFFSET('Hygiene Data'!$H$11,0,10*ROW('Hygiene Data'!H146)))</f>
        <v/>
      </c>
      <c r="EB152" s="291" t="str">
        <f ca="true">+IF(OFFSET('Hygiene Data'!$H$12,0,10*ROW('Hygiene Data'!H146))="","",OFFSET('Hygiene Data'!$H$12,0,10*ROW('Hygiene Data'!H146)))</f>
        <v/>
      </c>
      <c r="EC152" s="291" t="str">
        <f ca="true">+IF(OFFSET('Hygiene Data'!$H$13,0,10*ROW('Hygiene Data'!H146))="","",OFFSET('Hygiene Data'!$H$13,0,10*ROW('Hygiene Data'!H146)))</f>
        <v/>
      </c>
      <c r="ED152" s="291" t="str">
        <f ca="true">+IF(OFFSET('Hygiene Data'!$I$11,0,10*ROW('Hygiene Data'!I146))="","",OFFSET('Hygiene Data'!$I$11,0,10*ROW('Hygiene Data'!I146)))</f>
        <v/>
      </c>
      <c r="EE152" s="291" t="str">
        <f ca="true">+IF(OFFSET('Hygiene Data'!$I$12,0,10*ROW('Hygiene Data'!I146))="","",OFFSET('Hygiene Data'!$I$12,0,10*ROW('Hygiene Data'!I146)))</f>
        <v/>
      </c>
      <c r="EF152" s="291"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7"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91"/>
      <c r="BS153" s="291" t="str">
        <f ca="true">+IF(OFFSET('Water Data'!$D$27,0,10*ROW('Water Data'!D147))="","",OFFSET('Water Data'!$D$27,0,10*ROW('Water Data'!D147)))</f>
        <v/>
      </c>
      <c r="BT153" s="291" t="str">
        <f ca="true">+IF(OFFSET('Water Data'!$D$28,0,10*ROW('Water Data'!D147))="","",OFFSET('Water Data'!$D$28,0,10*ROW('Water Data'!D147)))</f>
        <v/>
      </c>
      <c r="BU153" s="291" t="str">
        <f ca="true">+IF(OFFSET('Water Data'!$D$29,0,10*ROW('Water Data'!D147))="","",OFFSET('Water Data'!$D$29,0,10*ROW('Water Data'!D147)))</f>
        <v/>
      </c>
      <c r="BV153" s="291" t="str">
        <f ca="true">+IF(OFFSET('Water Data'!$E$27,0,10*ROW('Water Data'!E147))="","",OFFSET('Water Data'!$E$27,0,10*ROW('Water Data'!E147)))</f>
        <v/>
      </c>
      <c r="BW153" s="291" t="str">
        <f ca="true">+IF(OFFSET('Water Data'!$E$28,0,10*ROW('Water Data'!E147))="","",OFFSET('Water Data'!$E$28,0,10*ROW('Water Data'!E147)))</f>
        <v/>
      </c>
      <c r="BX153" s="291" t="str">
        <f ca="true">+IF(OFFSET('Water Data'!$E$29,0,10*ROW('Water Data'!E147))="","",OFFSET('Water Data'!$E$29,0,10*ROW('Water Data'!E147)))</f>
        <v/>
      </c>
      <c r="BY153" s="291" t="str">
        <f ca="true">+IF(OFFSET('Water Data'!$F$27,0,10*ROW('Water Data'!F147))="","",OFFSET('Water Data'!$F$27,0,10*ROW('Water Data'!F147)))</f>
        <v/>
      </c>
      <c r="BZ153" s="291" t="str">
        <f ca="true">+IF(OFFSET('Water Data'!$F$28,0,10*ROW('Water Data'!F147))="","",OFFSET('Water Data'!$F$28,0,10*ROW('Water Data'!F147)))</f>
        <v/>
      </c>
      <c r="CA153" s="291" t="str">
        <f ca="true">+IF(OFFSET('Water Data'!$F$29,0,10*ROW('Water Data'!F147))="","",OFFSET('Water Data'!$F$29,0,10*ROW('Water Data'!F147)))</f>
        <v/>
      </c>
      <c r="CB153" s="291" t="str">
        <f ca="true">+IF(OFFSET('Water Data'!$G$27,0,10*ROW('Water Data'!G147))="","",OFFSET('Water Data'!$G$27,0,10*ROW('Water Data'!G147)))</f>
        <v/>
      </c>
      <c r="CC153" s="291" t="str">
        <f ca="true">+IF(OFFSET('Water Data'!$G$28,0,10*ROW('Water Data'!G147))="","",OFFSET('Water Data'!$G$28,0,10*ROW('Water Data'!G147)))</f>
        <v/>
      </c>
      <c r="CD153" s="291" t="str">
        <f ca="true">+IF(OFFSET('Water Data'!$G$29,0,10*ROW('Water Data'!G147))="","",OFFSET('Water Data'!$G$29,0,10*ROW('Water Data'!G147)))</f>
        <v/>
      </c>
      <c r="CE153" s="291" t="str">
        <f ca="true">+IF(OFFSET('Water Data'!$H$27,0,10*ROW('Water Data'!H147))="","",OFFSET('Water Data'!$H$27,0,10*ROW('Water Data'!H147)))</f>
        <v/>
      </c>
      <c r="CF153" s="291" t="str">
        <f ca="true">+IF(OFFSET('Water Data'!$H$28,0,10*ROW('Water Data'!H147))="","",OFFSET('Water Data'!$H$28,0,10*ROW('Water Data'!H147)))</f>
        <v/>
      </c>
      <c r="CG153" s="291" t="str">
        <f ca="true">+IF(OFFSET('Water Data'!$H$29,0,10*ROW('Water Data'!H147))="","",OFFSET('Water Data'!$H$29,0,10*ROW('Water Data'!H147)))</f>
        <v/>
      </c>
      <c r="CH153" s="291" t="str">
        <f ca="true">+IF(OFFSET('Water Data'!$I$27,0,10*ROW('Water Data'!I147))="","",OFFSET('Water Data'!$I$27,0,10*ROW('Water Data'!I147)))</f>
        <v/>
      </c>
      <c r="CI153" s="291" t="str">
        <f ca="true">+IF(OFFSET('Water Data'!$I$28,0,10*ROW('Water Data'!I147))="","",OFFSET('Water Data'!$I$28,0,10*ROW('Water Data'!I147)))</f>
        <v/>
      </c>
      <c r="CJ153" s="291" t="str">
        <f ca="true">+IF(OFFSET('Water Data'!$I$29,0,10*ROW('Water Data'!I147))="","",OFFSET('Water Data'!$I$29,0,10*ROW('Water Data'!I147)))</f>
        <v/>
      </c>
      <c r="CK153" s="291" t="str">
        <f ca="true">+IF(OFFSET('Sanitation Data'!$D$28,0,10*ROW('Sanitation Data'!D147))="","",OFFSET('Sanitation Data'!$D$28,0,10*ROW('Sanitation Data'!D147)))</f>
        <v/>
      </c>
      <c r="CL153" s="291" t="str">
        <f ca="true">+IF(OFFSET('Sanitation Data'!$D$29,0,10*ROW('Sanitation Data'!D147))="","",OFFSET('Sanitation Data'!$D$29,0,10*ROW('Sanitation Data'!D147)))</f>
        <v/>
      </c>
      <c r="CM153" s="291" t="str">
        <f ca="true">+IF(OFFSET('Sanitation Data'!$D$30,0,10*ROW('Sanitation Data'!D147))="","",OFFSET('Sanitation Data'!$D$30,0,10*ROW('Sanitation Data'!D147)))</f>
        <v/>
      </c>
      <c r="CN153" s="291" t="str">
        <f ca="true">+IF(OFFSET('Sanitation Data'!$D$31,0,10*ROW('Sanitation Data'!D147))="","",OFFSET('Sanitation Data'!$D$31,0,10*ROW('Sanitation Data'!D147)))</f>
        <v/>
      </c>
      <c r="CO153" s="291" t="str">
        <f ca="true">+IF(OFFSET('Sanitation Data'!$D$32,0,10*ROW('Sanitation Data'!D147))="","",OFFSET('Sanitation Data'!$D$32,0,10*ROW('Sanitation Data'!D147)))</f>
        <v/>
      </c>
      <c r="CP153" s="291" t="str">
        <f ca="true">+IF(OFFSET('Sanitation Data'!$E$28,0,10*ROW('Sanitation Data'!E147))="","",OFFSET('Sanitation Data'!$E$28,0,10*ROW('Sanitation Data'!E147)))</f>
        <v/>
      </c>
      <c r="CQ153" s="291" t="str">
        <f ca="true">+IF(OFFSET('Sanitation Data'!$E$29,0,10*ROW('Sanitation Data'!E147))="","",OFFSET('Sanitation Data'!$E$29,0,10*ROW('Sanitation Data'!E147)))</f>
        <v/>
      </c>
      <c r="CR153" s="291" t="str">
        <f ca="true">+IF(OFFSET('Sanitation Data'!$E$30,0,10*ROW('Sanitation Data'!E147))="","",OFFSET('Sanitation Data'!$E$30,0,10*ROW('Sanitation Data'!E147)))</f>
        <v/>
      </c>
      <c r="CS153" s="291" t="str">
        <f ca="true">+IF(OFFSET('Sanitation Data'!$E$31,0,10*ROW('Sanitation Data'!E147))="","",OFFSET('Sanitation Data'!$E$31,0,10*ROW('Sanitation Data'!E147)))</f>
        <v/>
      </c>
      <c r="CT153" s="291" t="str">
        <f ca="true">+IF(OFFSET('Sanitation Data'!$E$32,0,10*ROW('Sanitation Data'!E147))="","",OFFSET('Sanitation Data'!$E$32,0,10*ROW('Sanitation Data'!E147)))</f>
        <v/>
      </c>
      <c r="CU153" s="291" t="str">
        <f ca="true">+IF(OFFSET('Sanitation Data'!$F$28,0,10*ROW('Sanitation Data'!F147))="","",OFFSET('Sanitation Data'!$F$28,0,10*ROW('Sanitation Data'!F147)))</f>
        <v/>
      </c>
      <c r="CV153" s="291" t="str">
        <f ca="true">+IF(OFFSET('Sanitation Data'!$F$29,0,10*ROW('Sanitation Data'!F147))="","",OFFSET('Sanitation Data'!$F$29,0,10*ROW('Sanitation Data'!F147)))</f>
        <v/>
      </c>
      <c r="CW153" s="291" t="str">
        <f ca="true">+IF(OFFSET('Sanitation Data'!$F$30,0,10*ROW('Sanitation Data'!F147))="","",OFFSET('Sanitation Data'!$F$30,0,10*ROW('Sanitation Data'!F147)))</f>
        <v/>
      </c>
      <c r="CX153" s="291" t="str">
        <f ca="true">+IF(OFFSET('Sanitation Data'!$F$31,0,10*ROW('Sanitation Data'!F147))="","",OFFSET('Sanitation Data'!$F$31,0,10*ROW('Sanitation Data'!F147)))</f>
        <v/>
      </c>
      <c r="CY153" s="291" t="str">
        <f ca="true">+IF(OFFSET('Sanitation Data'!$F$32,0,10*ROW('Sanitation Data'!F147))="","",OFFSET('Sanitation Data'!$F$32,0,10*ROW('Sanitation Data'!F147)))</f>
        <v/>
      </c>
      <c r="CZ153" s="291" t="str">
        <f ca="true">+IF(OFFSET('Sanitation Data'!$G$28,0,10*ROW('Sanitation Data'!G147))="","",OFFSET('Sanitation Data'!$G$28,0,10*ROW('Sanitation Data'!G147)))</f>
        <v/>
      </c>
      <c r="DA153" s="291" t="str">
        <f ca="true">+IF(OFFSET('Sanitation Data'!$G$29,0,10*ROW('Sanitation Data'!G147))="","",OFFSET('Sanitation Data'!$G$29,0,10*ROW('Sanitation Data'!G147)))</f>
        <v/>
      </c>
      <c r="DB153" s="291" t="str">
        <f ca="true">+IF(OFFSET('Sanitation Data'!$G$30,0,10*ROW('Sanitation Data'!G147))="","",OFFSET('Sanitation Data'!$G$30,0,10*ROW('Sanitation Data'!G147)))</f>
        <v/>
      </c>
      <c r="DC153" s="291" t="str">
        <f ca="true">+IF(OFFSET('Sanitation Data'!$G$31,0,10*ROW('Sanitation Data'!G147))="","",OFFSET('Sanitation Data'!$G$31,0,10*ROW('Sanitation Data'!G147)))</f>
        <v/>
      </c>
      <c r="DD153" s="291" t="str">
        <f ca="true">+IF(OFFSET('Sanitation Data'!$G$32,0,10*ROW('Sanitation Data'!G147))="","",OFFSET('Sanitation Data'!$G$32,0,10*ROW('Sanitation Data'!G147)))</f>
        <v/>
      </c>
      <c r="DE153" s="291" t="str">
        <f ca="true">+IF(OFFSET('Sanitation Data'!$H$28,0,10*ROW('Sanitation Data'!H147))="","",OFFSET('Sanitation Data'!$H$28,0,10*ROW('Sanitation Data'!H147)))</f>
        <v/>
      </c>
      <c r="DF153" s="291" t="str">
        <f ca="true">+IF(OFFSET('Sanitation Data'!$H$29,0,10*ROW('Sanitation Data'!H147))="","",OFFSET('Sanitation Data'!$H$29,0,10*ROW('Sanitation Data'!H147)))</f>
        <v/>
      </c>
      <c r="DG153" s="291" t="str">
        <f ca="true">+IF(OFFSET('Sanitation Data'!$H$30,0,10*ROW('Sanitation Data'!H147))="","",OFFSET('Sanitation Data'!$H$30,0,10*ROW('Sanitation Data'!H147)))</f>
        <v/>
      </c>
      <c r="DH153" s="291" t="str">
        <f ca="true">+IF(OFFSET('Sanitation Data'!$H$31,0,10*ROW('Sanitation Data'!H147))="","",OFFSET('Sanitation Data'!$H$31,0,10*ROW('Sanitation Data'!H147)))</f>
        <v/>
      </c>
      <c r="DI153" s="291" t="str">
        <f ca="true">+IF(OFFSET('Sanitation Data'!$H$32,0,10*ROW('Sanitation Data'!H147))="","",OFFSET('Sanitation Data'!$H$32,0,10*ROW('Sanitation Data'!H147)))</f>
        <v/>
      </c>
      <c r="DJ153" s="291" t="str">
        <f ca="true">+IF(OFFSET('Sanitation Data'!$I$28,0,10*ROW('Sanitation Data'!I147))="","",OFFSET('Sanitation Data'!$I$28,0,10*ROW('Sanitation Data'!I147)))</f>
        <v/>
      </c>
      <c r="DK153" s="291" t="str">
        <f ca="true">+IF(OFFSET('Sanitation Data'!$I$29,0,10*ROW('Sanitation Data'!I147))="","",OFFSET('Sanitation Data'!$I$29,0,10*ROW('Sanitation Data'!I147)))</f>
        <v/>
      </c>
      <c r="DL153" s="291" t="str">
        <f ca="true">+IF(OFFSET('Sanitation Data'!$I$30,0,10*ROW('Sanitation Data'!I147))="","",OFFSET('Sanitation Data'!$I$30,0,10*ROW('Sanitation Data'!I147)))</f>
        <v/>
      </c>
      <c r="DM153" s="291" t="str">
        <f ca="true">+IF(OFFSET('Sanitation Data'!$I$31,0,10*ROW('Sanitation Data'!I147))="","",OFFSET('Sanitation Data'!$I$31,0,10*ROW('Sanitation Data'!I147)))</f>
        <v/>
      </c>
      <c r="DN153" s="291" t="str">
        <f ca="true">+IF(OFFSET('Sanitation Data'!$I$32,0,10*ROW('Sanitation Data'!I147))="","",OFFSET('Sanitation Data'!$I$32,0,10*ROW('Sanitation Data'!I147)))</f>
        <v/>
      </c>
      <c r="DO153" s="291" t="str">
        <f ca="true">+IF(OFFSET('Hygiene Data'!$D$11,0,10*ROW('Hygiene Data'!D147))="","",OFFSET('Hygiene Data'!$D$11,0,10*ROW('Hygiene Data'!D147)))</f>
        <v/>
      </c>
      <c r="DP153" s="291" t="str">
        <f ca="true">+IF(OFFSET('Hygiene Data'!$D$12,0,10*ROW('Hygiene Data'!D147))="","",OFFSET('Hygiene Data'!$D$12,0,10*ROW('Hygiene Data'!D147)))</f>
        <v/>
      </c>
      <c r="DQ153" s="291" t="str">
        <f ca="true">+IF(OFFSET('Hygiene Data'!$D$13,0,10*ROW('Hygiene Data'!D147))="","",OFFSET('Hygiene Data'!$D$13,0,10*ROW('Hygiene Data'!D147)))</f>
        <v/>
      </c>
      <c r="DR153" s="291" t="str">
        <f ca="true">+IF(OFFSET('Hygiene Data'!$E$11,0,10*ROW('Hygiene Data'!E147))="","",OFFSET('Hygiene Data'!$E$11,0,10*ROW('Hygiene Data'!E147)))</f>
        <v/>
      </c>
      <c r="DS153" s="291" t="str">
        <f ca="true">+IF(OFFSET('Hygiene Data'!$E$12,0,10*ROW('Hygiene Data'!E147))="","",OFFSET('Hygiene Data'!$E$12,0,10*ROW('Hygiene Data'!E147)))</f>
        <v/>
      </c>
      <c r="DT153" s="291" t="str">
        <f ca="true">+IF(OFFSET('Hygiene Data'!$E$13,0,10*ROW('Hygiene Data'!E147))="","",OFFSET('Hygiene Data'!$E$13,0,10*ROW('Hygiene Data'!E147)))</f>
        <v/>
      </c>
      <c r="DU153" s="291" t="str">
        <f ca="true">+IF(OFFSET('Hygiene Data'!$F$11,0,10*ROW('Hygiene Data'!F147))="","",OFFSET('Hygiene Data'!$F$11,0,10*ROW('Hygiene Data'!F147)))</f>
        <v/>
      </c>
      <c r="DV153" s="291" t="str">
        <f ca="true">+IF(OFFSET('Hygiene Data'!$F$12,0,10*ROW('Hygiene Data'!F147))="","",OFFSET('Hygiene Data'!$F$12,0,10*ROW('Hygiene Data'!F147)))</f>
        <v/>
      </c>
      <c r="DW153" s="291" t="str">
        <f ca="true">+IF(OFFSET('Hygiene Data'!$F$13,0,10*ROW('Hygiene Data'!F147))="","",OFFSET('Hygiene Data'!$F$13,0,10*ROW('Hygiene Data'!F147)))</f>
        <v/>
      </c>
      <c r="DX153" s="291" t="str">
        <f ca="true">+IF(OFFSET('Hygiene Data'!$G$11,0,10*ROW('Hygiene Data'!G147))="","",OFFSET('Hygiene Data'!$G$11,0,10*ROW('Hygiene Data'!G147)))</f>
        <v/>
      </c>
      <c r="DY153" s="291" t="str">
        <f ca="true">+IF(OFFSET('Hygiene Data'!$G$12,0,10*ROW('Hygiene Data'!G147))="","",OFFSET('Hygiene Data'!$G$12,0,10*ROW('Hygiene Data'!G147)))</f>
        <v/>
      </c>
      <c r="DZ153" s="291" t="str">
        <f ca="true">+IF(OFFSET('Hygiene Data'!$G$13,0,10*ROW('Hygiene Data'!G147))="","",OFFSET('Hygiene Data'!$G$13,0,10*ROW('Hygiene Data'!G147)))</f>
        <v/>
      </c>
      <c r="EA153" s="291" t="str">
        <f ca="true">+IF(OFFSET('Hygiene Data'!$H$11,0,10*ROW('Hygiene Data'!H147))="","",OFFSET('Hygiene Data'!$H$11,0,10*ROW('Hygiene Data'!H147)))</f>
        <v/>
      </c>
      <c r="EB153" s="291" t="str">
        <f ca="true">+IF(OFFSET('Hygiene Data'!$H$12,0,10*ROW('Hygiene Data'!H147))="","",OFFSET('Hygiene Data'!$H$12,0,10*ROW('Hygiene Data'!H147)))</f>
        <v/>
      </c>
      <c r="EC153" s="291" t="str">
        <f ca="true">+IF(OFFSET('Hygiene Data'!$H$13,0,10*ROW('Hygiene Data'!H147))="","",OFFSET('Hygiene Data'!$H$13,0,10*ROW('Hygiene Data'!H147)))</f>
        <v/>
      </c>
      <c r="ED153" s="291" t="str">
        <f ca="true">+IF(OFFSET('Hygiene Data'!$I$11,0,10*ROW('Hygiene Data'!I147))="","",OFFSET('Hygiene Data'!$I$11,0,10*ROW('Hygiene Data'!I147)))</f>
        <v/>
      </c>
      <c r="EE153" s="291" t="str">
        <f ca="true">+IF(OFFSET('Hygiene Data'!$I$12,0,10*ROW('Hygiene Data'!I147))="","",OFFSET('Hygiene Data'!$I$12,0,10*ROW('Hygiene Data'!I147)))</f>
        <v/>
      </c>
      <c r="EF153" s="291"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7"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91"/>
      <c r="BS154" s="291" t="str">
        <f ca="true">+IF(OFFSET('Water Data'!$D$27,0,10*ROW('Water Data'!D148))="","",OFFSET('Water Data'!$D$27,0,10*ROW('Water Data'!D148)))</f>
        <v/>
      </c>
      <c r="BT154" s="291" t="str">
        <f ca="true">+IF(OFFSET('Water Data'!$D$28,0,10*ROW('Water Data'!D148))="","",OFFSET('Water Data'!$D$28,0,10*ROW('Water Data'!D148)))</f>
        <v/>
      </c>
      <c r="BU154" s="291" t="str">
        <f ca="true">+IF(OFFSET('Water Data'!$D$29,0,10*ROW('Water Data'!D148))="","",OFFSET('Water Data'!$D$29,0,10*ROW('Water Data'!D148)))</f>
        <v/>
      </c>
      <c r="BV154" s="291" t="str">
        <f ca="true">+IF(OFFSET('Water Data'!$E$27,0,10*ROW('Water Data'!E148))="","",OFFSET('Water Data'!$E$27,0,10*ROW('Water Data'!E148)))</f>
        <v/>
      </c>
      <c r="BW154" s="291" t="str">
        <f ca="true">+IF(OFFSET('Water Data'!$E$28,0,10*ROW('Water Data'!E148))="","",OFFSET('Water Data'!$E$28,0,10*ROW('Water Data'!E148)))</f>
        <v/>
      </c>
      <c r="BX154" s="291" t="str">
        <f ca="true">+IF(OFFSET('Water Data'!$E$29,0,10*ROW('Water Data'!E148))="","",OFFSET('Water Data'!$E$29,0,10*ROW('Water Data'!E148)))</f>
        <v/>
      </c>
      <c r="BY154" s="291" t="str">
        <f ca="true">+IF(OFFSET('Water Data'!$F$27,0,10*ROW('Water Data'!F148))="","",OFFSET('Water Data'!$F$27,0,10*ROW('Water Data'!F148)))</f>
        <v/>
      </c>
      <c r="BZ154" s="291" t="str">
        <f ca="true">+IF(OFFSET('Water Data'!$F$28,0,10*ROW('Water Data'!F148))="","",OFFSET('Water Data'!$F$28,0,10*ROW('Water Data'!F148)))</f>
        <v/>
      </c>
      <c r="CA154" s="291" t="str">
        <f ca="true">+IF(OFFSET('Water Data'!$F$29,0,10*ROW('Water Data'!F148))="","",OFFSET('Water Data'!$F$29,0,10*ROW('Water Data'!F148)))</f>
        <v/>
      </c>
      <c r="CB154" s="291" t="str">
        <f ca="true">+IF(OFFSET('Water Data'!$G$27,0,10*ROW('Water Data'!G148))="","",OFFSET('Water Data'!$G$27,0,10*ROW('Water Data'!G148)))</f>
        <v/>
      </c>
      <c r="CC154" s="291" t="str">
        <f ca="true">+IF(OFFSET('Water Data'!$G$28,0,10*ROW('Water Data'!G148))="","",OFFSET('Water Data'!$G$28,0,10*ROW('Water Data'!G148)))</f>
        <v/>
      </c>
      <c r="CD154" s="291" t="str">
        <f ca="true">+IF(OFFSET('Water Data'!$G$29,0,10*ROW('Water Data'!G148))="","",OFFSET('Water Data'!$G$29,0,10*ROW('Water Data'!G148)))</f>
        <v/>
      </c>
      <c r="CE154" s="291" t="str">
        <f ca="true">+IF(OFFSET('Water Data'!$H$27,0,10*ROW('Water Data'!H148))="","",OFFSET('Water Data'!$H$27,0,10*ROW('Water Data'!H148)))</f>
        <v/>
      </c>
      <c r="CF154" s="291" t="str">
        <f ca="true">+IF(OFFSET('Water Data'!$H$28,0,10*ROW('Water Data'!H148))="","",OFFSET('Water Data'!$H$28,0,10*ROW('Water Data'!H148)))</f>
        <v/>
      </c>
      <c r="CG154" s="291" t="str">
        <f ca="true">+IF(OFFSET('Water Data'!$H$29,0,10*ROW('Water Data'!H148))="","",OFFSET('Water Data'!$H$29,0,10*ROW('Water Data'!H148)))</f>
        <v/>
      </c>
      <c r="CH154" s="291" t="str">
        <f ca="true">+IF(OFFSET('Water Data'!$I$27,0,10*ROW('Water Data'!I148))="","",OFFSET('Water Data'!$I$27,0,10*ROW('Water Data'!I148)))</f>
        <v/>
      </c>
      <c r="CI154" s="291" t="str">
        <f ca="true">+IF(OFFSET('Water Data'!$I$28,0,10*ROW('Water Data'!I148))="","",OFFSET('Water Data'!$I$28,0,10*ROW('Water Data'!I148)))</f>
        <v/>
      </c>
      <c r="CJ154" s="291" t="str">
        <f ca="true">+IF(OFFSET('Water Data'!$I$29,0,10*ROW('Water Data'!I148))="","",OFFSET('Water Data'!$I$29,0,10*ROW('Water Data'!I148)))</f>
        <v/>
      </c>
      <c r="CK154" s="291" t="str">
        <f ca="true">+IF(OFFSET('Sanitation Data'!$D$28,0,10*ROW('Sanitation Data'!D148))="","",OFFSET('Sanitation Data'!$D$28,0,10*ROW('Sanitation Data'!D148)))</f>
        <v/>
      </c>
      <c r="CL154" s="291" t="str">
        <f ca="true">+IF(OFFSET('Sanitation Data'!$D$29,0,10*ROW('Sanitation Data'!D148))="","",OFFSET('Sanitation Data'!$D$29,0,10*ROW('Sanitation Data'!D148)))</f>
        <v/>
      </c>
      <c r="CM154" s="291" t="str">
        <f ca="true">+IF(OFFSET('Sanitation Data'!$D$30,0,10*ROW('Sanitation Data'!D148))="","",OFFSET('Sanitation Data'!$D$30,0,10*ROW('Sanitation Data'!D148)))</f>
        <v/>
      </c>
      <c r="CN154" s="291" t="str">
        <f ca="true">+IF(OFFSET('Sanitation Data'!$D$31,0,10*ROW('Sanitation Data'!D148))="","",OFFSET('Sanitation Data'!$D$31,0,10*ROW('Sanitation Data'!D148)))</f>
        <v/>
      </c>
      <c r="CO154" s="291" t="str">
        <f ca="true">+IF(OFFSET('Sanitation Data'!$D$32,0,10*ROW('Sanitation Data'!D148))="","",OFFSET('Sanitation Data'!$D$32,0,10*ROW('Sanitation Data'!D148)))</f>
        <v/>
      </c>
      <c r="CP154" s="291" t="str">
        <f ca="true">+IF(OFFSET('Sanitation Data'!$E$28,0,10*ROW('Sanitation Data'!E148))="","",OFFSET('Sanitation Data'!$E$28,0,10*ROW('Sanitation Data'!E148)))</f>
        <v/>
      </c>
      <c r="CQ154" s="291" t="str">
        <f ca="true">+IF(OFFSET('Sanitation Data'!$E$29,0,10*ROW('Sanitation Data'!E148))="","",OFFSET('Sanitation Data'!$E$29,0,10*ROW('Sanitation Data'!E148)))</f>
        <v/>
      </c>
      <c r="CR154" s="291" t="str">
        <f ca="true">+IF(OFFSET('Sanitation Data'!$E$30,0,10*ROW('Sanitation Data'!E148))="","",OFFSET('Sanitation Data'!$E$30,0,10*ROW('Sanitation Data'!E148)))</f>
        <v/>
      </c>
      <c r="CS154" s="291" t="str">
        <f ca="true">+IF(OFFSET('Sanitation Data'!$E$31,0,10*ROW('Sanitation Data'!E148))="","",OFFSET('Sanitation Data'!$E$31,0,10*ROW('Sanitation Data'!E148)))</f>
        <v/>
      </c>
      <c r="CT154" s="291" t="str">
        <f ca="true">+IF(OFFSET('Sanitation Data'!$E$32,0,10*ROW('Sanitation Data'!E148))="","",OFFSET('Sanitation Data'!$E$32,0,10*ROW('Sanitation Data'!E148)))</f>
        <v/>
      </c>
      <c r="CU154" s="291" t="str">
        <f ca="true">+IF(OFFSET('Sanitation Data'!$F$28,0,10*ROW('Sanitation Data'!F148))="","",OFFSET('Sanitation Data'!$F$28,0,10*ROW('Sanitation Data'!F148)))</f>
        <v/>
      </c>
      <c r="CV154" s="291" t="str">
        <f ca="true">+IF(OFFSET('Sanitation Data'!$F$29,0,10*ROW('Sanitation Data'!F148))="","",OFFSET('Sanitation Data'!$F$29,0,10*ROW('Sanitation Data'!F148)))</f>
        <v/>
      </c>
      <c r="CW154" s="291" t="str">
        <f ca="true">+IF(OFFSET('Sanitation Data'!$F$30,0,10*ROW('Sanitation Data'!F148))="","",OFFSET('Sanitation Data'!$F$30,0,10*ROW('Sanitation Data'!F148)))</f>
        <v/>
      </c>
      <c r="CX154" s="291" t="str">
        <f ca="true">+IF(OFFSET('Sanitation Data'!$F$31,0,10*ROW('Sanitation Data'!F148))="","",OFFSET('Sanitation Data'!$F$31,0,10*ROW('Sanitation Data'!F148)))</f>
        <v/>
      </c>
      <c r="CY154" s="291" t="str">
        <f ca="true">+IF(OFFSET('Sanitation Data'!$F$32,0,10*ROW('Sanitation Data'!F148))="","",OFFSET('Sanitation Data'!$F$32,0,10*ROW('Sanitation Data'!F148)))</f>
        <v/>
      </c>
      <c r="CZ154" s="291" t="str">
        <f ca="true">+IF(OFFSET('Sanitation Data'!$G$28,0,10*ROW('Sanitation Data'!G148))="","",OFFSET('Sanitation Data'!$G$28,0,10*ROW('Sanitation Data'!G148)))</f>
        <v/>
      </c>
      <c r="DA154" s="291" t="str">
        <f ca="true">+IF(OFFSET('Sanitation Data'!$G$29,0,10*ROW('Sanitation Data'!G148))="","",OFFSET('Sanitation Data'!$G$29,0,10*ROW('Sanitation Data'!G148)))</f>
        <v/>
      </c>
      <c r="DB154" s="291" t="str">
        <f ca="true">+IF(OFFSET('Sanitation Data'!$G$30,0,10*ROW('Sanitation Data'!G148))="","",OFFSET('Sanitation Data'!$G$30,0,10*ROW('Sanitation Data'!G148)))</f>
        <v/>
      </c>
      <c r="DC154" s="291" t="str">
        <f ca="true">+IF(OFFSET('Sanitation Data'!$G$31,0,10*ROW('Sanitation Data'!G148))="","",OFFSET('Sanitation Data'!$G$31,0,10*ROW('Sanitation Data'!G148)))</f>
        <v/>
      </c>
      <c r="DD154" s="291" t="str">
        <f ca="true">+IF(OFFSET('Sanitation Data'!$G$32,0,10*ROW('Sanitation Data'!G148))="","",OFFSET('Sanitation Data'!$G$32,0,10*ROW('Sanitation Data'!G148)))</f>
        <v/>
      </c>
      <c r="DE154" s="291" t="str">
        <f ca="true">+IF(OFFSET('Sanitation Data'!$H$28,0,10*ROW('Sanitation Data'!H148))="","",OFFSET('Sanitation Data'!$H$28,0,10*ROW('Sanitation Data'!H148)))</f>
        <v/>
      </c>
      <c r="DF154" s="291" t="str">
        <f ca="true">+IF(OFFSET('Sanitation Data'!$H$29,0,10*ROW('Sanitation Data'!H148))="","",OFFSET('Sanitation Data'!$H$29,0,10*ROW('Sanitation Data'!H148)))</f>
        <v/>
      </c>
      <c r="DG154" s="291" t="str">
        <f ca="true">+IF(OFFSET('Sanitation Data'!$H$30,0,10*ROW('Sanitation Data'!H148))="","",OFFSET('Sanitation Data'!$H$30,0,10*ROW('Sanitation Data'!H148)))</f>
        <v/>
      </c>
      <c r="DH154" s="291" t="str">
        <f ca="true">+IF(OFFSET('Sanitation Data'!$H$31,0,10*ROW('Sanitation Data'!H148))="","",OFFSET('Sanitation Data'!$H$31,0,10*ROW('Sanitation Data'!H148)))</f>
        <v/>
      </c>
      <c r="DI154" s="291" t="str">
        <f ca="true">+IF(OFFSET('Sanitation Data'!$H$32,0,10*ROW('Sanitation Data'!H148))="","",OFFSET('Sanitation Data'!$H$32,0,10*ROW('Sanitation Data'!H148)))</f>
        <v/>
      </c>
      <c r="DJ154" s="291" t="str">
        <f ca="true">+IF(OFFSET('Sanitation Data'!$I$28,0,10*ROW('Sanitation Data'!I148))="","",OFFSET('Sanitation Data'!$I$28,0,10*ROW('Sanitation Data'!I148)))</f>
        <v/>
      </c>
      <c r="DK154" s="291" t="str">
        <f ca="true">+IF(OFFSET('Sanitation Data'!$I$29,0,10*ROW('Sanitation Data'!I148))="","",OFFSET('Sanitation Data'!$I$29,0,10*ROW('Sanitation Data'!I148)))</f>
        <v/>
      </c>
      <c r="DL154" s="291" t="str">
        <f ca="true">+IF(OFFSET('Sanitation Data'!$I$30,0,10*ROW('Sanitation Data'!I148))="","",OFFSET('Sanitation Data'!$I$30,0,10*ROW('Sanitation Data'!I148)))</f>
        <v/>
      </c>
      <c r="DM154" s="291" t="str">
        <f ca="true">+IF(OFFSET('Sanitation Data'!$I$31,0,10*ROW('Sanitation Data'!I148))="","",OFFSET('Sanitation Data'!$I$31,0,10*ROW('Sanitation Data'!I148)))</f>
        <v/>
      </c>
      <c r="DN154" s="291" t="str">
        <f ca="true">+IF(OFFSET('Sanitation Data'!$I$32,0,10*ROW('Sanitation Data'!I148))="","",OFFSET('Sanitation Data'!$I$32,0,10*ROW('Sanitation Data'!I148)))</f>
        <v/>
      </c>
      <c r="DO154" s="291" t="str">
        <f ca="true">+IF(OFFSET('Hygiene Data'!$D$11,0,10*ROW('Hygiene Data'!D148))="","",OFFSET('Hygiene Data'!$D$11,0,10*ROW('Hygiene Data'!D148)))</f>
        <v/>
      </c>
      <c r="DP154" s="291" t="str">
        <f ca="true">+IF(OFFSET('Hygiene Data'!$D$12,0,10*ROW('Hygiene Data'!D148))="","",OFFSET('Hygiene Data'!$D$12,0,10*ROW('Hygiene Data'!D148)))</f>
        <v/>
      </c>
      <c r="DQ154" s="291" t="str">
        <f ca="true">+IF(OFFSET('Hygiene Data'!$D$13,0,10*ROW('Hygiene Data'!D148))="","",OFFSET('Hygiene Data'!$D$13,0,10*ROW('Hygiene Data'!D148)))</f>
        <v/>
      </c>
      <c r="DR154" s="291" t="str">
        <f ca="true">+IF(OFFSET('Hygiene Data'!$E$11,0,10*ROW('Hygiene Data'!E148))="","",OFFSET('Hygiene Data'!$E$11,0,10*ROW('Hygiene Data'!E148)))</f>
        <v/>
      </c>
      <c r="DS154" s="291" t="str">
        <f ca="true">+IF(OFFSET('Hygiene Data'!$E$12,0,10*ROW('Hygiene Data'!E148))="","",OFFSET('Hygiene Data'!$E$12,0,10*ROW('Hygiene Data'!E148)))</f>
        <v/>
      </c>
      <c r="DT154" s="291" t="str">
        <f ca="true">+IF(OFFSET('Hygiene Data'!$E$13,0,10*ROW('Hygiene Data'!E148))="","",OFFSET('Hygiene Data'!$E$13,0,10*ROW('Hygiene Data'!E148)))</f>
        <v/>
      </c>
      <c r="DU154" s="291" t="str">
        <f ca="true">+IF(OFFSET('Hygiene Data'!$F$11,0,10*ROW('Hygiene Data'!F148))="","",OFFSET('Hygiene Data'!$F$11,0,10*ROW('Hygiene Data'!F148)))</f>
        <v/>
      </c>
      <c r="DV154" s="291" t="str">
        <f ca="true">+IF(OFFSET('Hygiene Data'!$F$12,0,10*ROW('Hygiene Data'!F148))="","",OFFSET('Hygiene Data'!$F$12,0,10*ROW('Hygiene Data'!F148)))</f>
        <v/>
      </c>
      <c r="DW154" s="291" t="str">
        <f ca="true">+IF(OFFSET('Hygiene Data'!$F$13,0,10*ROW('Hygiene Data'!F148))="","",OFFSET('Hygiene Data'!$F$13,0,10*ROW('Hygiene Data'!F148)))</f>
        <v/>
      </c>
      <c r="DX154" s="291" t="str">
        <f ca="true">+IF(OFFSET('Hygiene Data'!$G$11,0,10*ROW('Hygiene Data'!G148))="","",OFFSET('Hygiene Data'!$G$11,0,10*ROW('Hygiene Data'!G148)))</f>
        <v/>
      </c>
      <c r="DY154" s="291" t="str">
        <f ca="true">+IF(OFFSET('Hygiene Data'!$G$12,0,10*ROW('Hygiene Data'!G148))="","",OFFSET('Hygiene Data'!$G$12,0,10*ROW('Hygiene Data'!G148)))</f>
        <v/>
      </c>
      <c r="DZ154" s="291" t="str">
        <f ca="true">+IF(OFFSET('Hygiene Data'!$G$13,0,10*ROW('Hygiene Data'!G148))="","",OFFSET('Hygiene Data'!$G$13,0,10*ROW('Hygiene Data'!G148)))</f>
        <v/>
      </c>
      <c r="EA154" s="291" t="str">
        <f ca="true">+IF(OFFSET('Hygiene Data'!$H$11,0,10*ROW('Hygiene Data'!H148))="","",OFFSET('Hygiene Data'!$H$11,0,10*ROW('Hygiene Data'!H148)))</f>
        <v/>
      </c>
      <c r="EB154" s="291" t="str">
        <f ca="true">+IF(OFFSET('Hygiene Data'!$H$12,0,10*ROW('Hygiene Data'!H148))="","",OFFSET('Hygiene Data'!$H$12,0,10*ROW('Hygiene Data'!H148)))</f>
        <v/>
      </c>
      <c r="EC154" s="291" t="str">
        <f ca="true">+IF(OFFSET('Hygiene Data'!$H$13,0,10*ROW('Hygiene Data'!H148))="","",OFFSET('Hygiene Data'!$H$13,0,10*ROW('Hygiene Data'!H148)))</f>
        <v/>
      </c>
      <c r="ED154" s="291" t="str">
        <f ca="true">+IF(OFFSET('Hygiene Data'!$I$11,0,10*ROW('Hygiene Data'!I148))="","",OFFSET('Hygiene Data'!$I$11,0,10*ROW('Hygiene Data'!I148)))</f>
        <v/>
      </c>
      <c r="EE154" s="291" t="str">
        <f ca="true">+IF(OFFSET('Hygiene Data'!$I$12,0,10*ROW('Hygiene Data'!I148))="","",OFFSET('Hygiene Data'!$I$12,0,10*ROW('Hygiene Data'!I148)))</f>
        <v/>
      </c>
      <c r="EF154" s="291"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7"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91"/>
      <c r="BS155" s="291" t="str">
        <f ca="true">+IF(OFFSET('Water Data'!$D$27,0,10*ROW('Water Data'!D149))="","",OFFSET('Water Data'!$D$27,0,10*ROW('Water Data'!D149)))</f>
        <v/>
      </c>
      <c r="BT155" s="291" t="str">
        <f ca="true">+IF(OFFSET('Water Data'!$D$28,0,10*ROW('Water Data'!D149))="","",OFFSET('Water Data'!$D$28,0,10*ROW('Water Data'!D149)))</f>
        <v/>
      </c>
      <c r="BU155" s="291" t="str">
        <f ca="true">+IF(OFFSET('Water Data'!$D$29,0,10*ROW('Water Data'!D149))="","",OFFSET('Water Data'!$D$29,0,10*ROW('Water Data'!D149)))</f>
        <v/>
      </c>
      <c r="BV155" s="291" t="str">
        <f ca="true">+IF(OFFSET('Water Data'!$E$27,0,10*ROW('Water Data'!E149))="","",OFFSET('Water Data'!$E$27,0,10*ROW('Water Data'!E149)))</f>
        <v/>
      </c>
      <c r="BW155" s="291" t="str">
        <f ca="true">+IF(OFFSET('Water Data'!$E$28,0,10*ROW('Water Data'!E149))="","",OFFSET('Water Data'!$E$28,0,10*ROW('Water Data'!E149)))</f>
        <v/>
      </c>
      <c r="BX155" s="291" t="str">
        <f ca="true">+IF(OFFSET('Water Data'!$E$29,0,10*ROW('Water Data'!E149))="","",OFFSET('Water Data'!$E$29,0,10*ROW('Water Data'!E149)))</f>
        <v/>
      </c>
      <c r="BY155" s="291" t="str">
        <f ca="true">+IF(OFFSET('Water Data'!$F$27,0,10*ROW('Water Data'!F149))="","",OFFSET('Water Data'!$F$27,0,10*ROW('Water Data'!F149)))</f>
        <v/>
      </c>
      <c r="BZ155" s="291" t="str">
        <f ca="true">+IF(OFFSET('Water Data'!$F$28,0,10*ROW('Water Data'!F149))="","",OFFSET('Water Data'!$F$28,0,10*ROW('Water Data'!F149)))</f>
        <v/>
      </c>
      <c r="CA155" s="291" t="str">
        <f ca="true">+IF(OFFSET('Water Data'!$F$29,0,10*ROW('Water Data'!F149))="","",OFFSET('Water Data'!$F$29,0,10*ROW('Water Data'!F149)))</f>
        <v/>
      </c>
      <c r="CB155" s="291" t="str">
        <f ca="true">+IF(OFFSET('Water Data'!$G$27,0,10*ROW('Water Data'!G149))="","",OFFSET('Water Data'!$G$27,0,10*ROW('Water Data'!G149)))</f>
        <v/>
      </c>
      <c r="CC155" s="291" t="str">
        <f ca="true">+IF(OFFSET('Water Data'!$G$28,0,10*ROW('Water Data'!G149))="","",OFFSET('Water Data'!$G$28,0,10*ROW('Water Data'!G149)))</f>
        <v/>
      </c>
      <c r="CD155" s="291" t="str">
        <f ca="true">+IF(OFFSET('Water Data'!$G$29,0,10*ROW('Water Data'!G149))="","",OFFSET('Water Data'!$G$29,0,10*ROW('Water Data'!G149)))</f>
        <v/>
      </c>
      <c r="CE155" s="291" t="str">
        <f ca="true">+IF(OFFSET('Water Data'!$H$27,0,10*ROW('Water Data'!H149))="","",OFFSET('Water Data'!$H$27,0,10*ROW('Water Data'!H149)))</f>
        <v/>
      </c>
      <c r="CF155" s="291" t="str">
        <f ca="true">+IF(OFFSET('Water Data'!$H$28,0,10*ROW('Water Data'!H149))="","",OFFSET('Water Data'!$H$28,0,10*ROW('Water Data'!H149)))</f>
        <v/>
      </c>
      <c r="CG155" s="291" t="str">
        <f ca="true">+IF(OFFSET('Water Data'!$H$29,0,10*ROW('Water Data'!H149))="","",OFFSET('Water Data'!$H$29,0,10*ROW('Water Data'!H149)))</f>
        <v/>
      </c>
      <c r="CH155" s="291" t="str">
        <f ca="true">+IF(OFFSET('Water Data'!$I$27,0,10*ROW('Water Data'!I149))="","",OFFSET('Water Data'!$I$27,0,10*ROW('Water Data'!I149)))</f>
        <v/>
      </c>
      <c r="CI155" s="291" t="str">
        <f ca="true">+IF(OFFSET('Water Data'!$I$28,0,10*ROW('Water Data'!I149))="","",OFFSET('Water Data'!$I$28,0,10*ROW('Water Data'!I149)))</f>
        <v/>
      </c>
      <c r="CJ155" s="291" t="str">
        <f ca="true">+IF(OFFSET('Water Data'!$I$29,0,10*ROW('Water Data'!I149))="","",OFFSET('Water Data'!$I$29,0,10*ROW('Water Data'!I149)))</f>
        <v/>
      </c>
      <c r="CK155" s="291" t="str">
        <f ca="true">+IF(OFFSET('Sanitation Data'!$D$28,0,10*ROW('Sanitation Data'!D149))="","",OFFSET('Sanitation Data'!$D$28,0,10*ROW('Sanitation Data'!D149)))</f>
        <v/>
      </c>
      <c r="CL155" s="291" t="str">
        <f ca="true">+IF(OFFSET('Sanitation Data'!$D$29,0,10*ROW('Sanitation Data'!D149))="","",OFFSET('Sanitation Data'!$D$29,0,10*ROW('Sanitation Data'!D149)))</f>
        <v/>
      </c>
      <c r="CM155" s="291" t="str">
        <f ca="true">+IF(OFFSET('Sanitation Data'!$D$30,0,10*ROW('Sanitation Data'!D149))="","",OFFSET('Sanitation Data'!$D$30,0,10*ROW('Sanitation Data'!D149)))</f>
        <v/>
      </c>
      <c r="CN155" s="291" t="str">
        <f ca="true">+IF(OFFSET('Sanitation Data'!$D$31,0,10*ROW('Sanitation Data'!D149))="","",OFFSET('Sanitation Data'!$D$31,0,10*ROW('Sanitation Data'!D149)))</f>
        <v/>
      </c>
      <c r="CO155" s="291" t="str">
        <f ca="true">+IF(OFFSET('Sanitation Data'!$D$32,0,10*ROW('Sanitation Data'!D149))="","",OFFSET('Sanitation Data'!$D$32,0,10*ROW('Sanitation Data'!D149)))</f>
        <v/>
      </c>
      <c r="CP155" s="291" t="str">
        <f ca="true">+IF(OFFSET('Sanitation Data'!$E$28,0,10*ROW('Sanitation Data'!E149))="","",OFFSET('Sanitation Data'!$E$28,0,10*ROW('Sanitation Data'!E149)))</f>
        <v/>
      </c>
      <c r="CQ155" s="291" t="str">
        <f ca="true">+IF(OFFSET('Sanitation Data'!$E$29,0,10*ROW('Sanitation Data'!E149))="","",OFFSET('Sanitation Data'!$E$29,0,10*ROW('Sanitation Data'!E149)))</f>
        <v/>
      </c>
      <c r="CR155" s="291" t="str">
        <f ca="true">+IF(OFFSET('Sanitation Data'!$E$30,0,10*ROW('Sanitation Data'!E149))="","",OFFSET('Sanitation Data'!$E$30,0,10*ROW('Sanitation Data'!E149)))</f>
        <v/>
      </c>
      <c r="CS155" s="291" t="str">
        <f ca="true">+IF(OFFSET('Sanitation Data'!$E$31,0,10*ROW('Sanitation Data'!E149))="","",OFFSET('Sanitation Data'!$E$31,0,10*ROW('Sanitation Data'!E149)))</f>
        <v/>
      </c>
      <c r="CT155" s="291" t="str">
        <f ca="true">+IF(OFFSET('Sanitation Data'!$E$32,0,10*ROW('Sanitation Data'!E149))="","",OFFSET('Sanitation Data'!$E$32,0,10*ROW('Sanitation Data'!E149)))</f>
        <v/>
      </c>
      <c r="CU155" s="291" t="str">
        <f ca="true">+IF(OFFSET('Sanitation Data'!$F$28,0,10*ROW('Sanitation Data'!F149))="","",OFFSET('Sanitation Data'!$F$28,0,10*ROW('Sanitation Data'!F149)))</f>
        <v/>
      </c>
      <c r="CV155" s="291" t="str">
        <f ca="true">+IF(OFFSET('Sanitation Data'!$F$29,0,10*ROW('Sanitation Data'!F149))="","",OFFSET('Sanitation Data'!$F$29,0,10*ROW('Sanitation Data'!F149)))</f>
        <v/>
      </c>
      <c r="CW155" s="291" t="str">
        <f ca="true">+IF(OFFSET('Sanitation Data'!$F$30,0,10*ROW('Sanitation Data'!F149))="","",OFFSET('Sanitation Data'!$F$30,0,10*ROW('Sanitation Data'!F149)))</f>
        <v/>
      </c>
      <c r="CX155" s="291" t="str">
        <f ca="true">+IF(OFFSET('Sanitation Data'!$F$31,0,10*ROW('Sanitation Data'!F149))="","",OFFSET('Sanitation Data'!$F$31,0,10*ROW('Sanitation Data'!F149)))</f>
        <v/>
      </c>
      <c r="CY155" s="291" t="str">
        <f ca="true">+IF(OFFSET('Sanitation Data'!$F$32,0,10*ROW('Sanitation Data'!F149))="","",OFFSET('Sanitation Data'!$F$32,0,10*ROW('Sanitation Data'!F149)))</f>
        <v/>
      </c>
      <c r="CZ155" s="291" t="str">
        <f ca="true">+IF(OFFSET('Sanitation Data'!$G$28,0,10*ROW('Sanitation Data'!G149))="","",OFFSET('Sanitation Data'!$G$28,0,10*ROW('Sanitation Data'!G149)))</f>
        <v/>
      </c>
      <c r="DA155" s="291" t="str">
        <f ca="true">+IF(OFFSET('Sanitation Data'!$G$29,0,10*ROW('Sanitation Data'!G149))="","",OFFSET('Sanitation Data'!$G$29,0,10*ROW('Sanitation Data'!G149)))</f>
        <v/>
      </c>
      <c r="DB155" s="291" t="str">
        <f ca="true">+IF(OFFSET('Sanitation Data'!$G$30,0,10*ROW('Sanitation Data'!G149))="","",OFFSET('Sanitation Data'!$G$30,0,10*ROW('Sanitation Data'!G149)))</f>
        <v/>
      </c>
      <c r="DC155" s="291" t="str">
        <f ca="true">+IF(OFFSET('Sanitation Data'!$G$31,0,10*ROW('Sanitation Data'!G149))="","",OFFSET('Sanitation Data'!$G$31,0,10*ROW('Sanitation Data'!G149)))</f>
        <v/>
      </c>
      <c r="DD155" s="291" t="str">
        <f ca="true">+IF(OFFSET('Sanitation Data'!$G$32,0,10*ROW('Sanitation Data'!G149))="","",OFFSET('Sanitation Data'!$G$32,0,10*ROW('Sanitation Data'!G149)))</f>
        <v/>
      </c>
      <c r="DE155" s="291" t="str">
        <f ca="true">+IF(OFFSET('Sanitation Data'!$H$28,0,10*ROW('Sanitation Data'!H149))="","",OFFSET('Sanitation Data'!$H$28,0,10*ROW('Sanitation Data'!H149)))</f>
        <v/>
      </c>
      <c r="DF155" s="291" t="str">
        <f ca="true">+IF(OFFSET('Sanitation Data'!$H$29,0,10*ROW('Sanitation Data'!H149))="","",OFFSET('Sanitation Data'!$H$29,0,10*ROW('Sanitation Data'!H149)))</f>
        <v/>
      </c>
      <c r="DG155" s="291" t="str">
        <f ca="true">+IF(OFFSET('Sanitation Data'!$H$30,0,10*ROW('Sanitation Data'!H149))="","",OFFSET('Sanitation Data'!$H$30,0,10*ROW('Sanitation Data'!H149)))</f>
        <v/>
      </c>
      <c r="DH155" s="291" t="str">
        <f ca="true">+IF(OFFSET('Sanitation Data'!$H$31,0,10*ROW('Sanitation Data'!H149))="","",OFFSET('Sanitation Data'!$H$31,0,10*ROW('Sanitation Data'!H149)))</f>
        <v/>
      </c>
      <c r="DI155" s="291" t="str">
        <f ca="true">+IF(OFFSET('Sanitation Data'!$H$32,0,10*ROW('Sanitation Data'!H149))="","",OFFSET('Sanitation Data'!$H$32,0,10*ROW('Sanitation Data'!H149)))</f>
        <v/>
      </c>
      <c r="DJ155" s="291" t="str">
        <f ca="true">+IF(OFFSET('Sanitation Data'!$I$28,0,10*ROW('Sanitation Data'!I149))="","",OFFSET('Sanitation Data'!$I$28,0,10*ROW('Sanitation Data'!I149)))</f>
        <v/>
      </c>
      <c r="DK155" s="291" t="str">
        <f ca="true">+IF(OFFSET('Sanitation Data'!$I$29,0,10*ROW('Sanitation Data'!I149))="","",OFFSET('Sanitation Data'!$I$29,0,10*ROW('Sanitation Data'!I149)))</f>
        <v/>
      </c>
      <c r="DL155" s="291" t="str">
        <f ca="true">+IF(OFFSET('Sanitation Data'!$I$30,0,10*ROW('Sanitation Data'!I149))="","",OFFSET('Sanitation Data'!$I$30,0,10*ROW('Sanitation Data'!I149)))</f>
        <v/>
      </c>
      <c r="DM155" s="291" t="str">
        <f ca="true">+IF(OFFSET('Sanitation Data'!$I$31,0,10*ROW('Sanitation Data'!I149))="","",OFFSET('Sanitation Data'!$I$31,0,10*ROW('Sanitation Data'!I149)))</f>
        <v/>
      </c>
      <c r="DN155" s="291" t="str">
        <f ca="true">+IF(OFFSET('Sanitation Data'!$I$32,0,10*ROW('Sanitation Data'!I149))="","",OFFSET('Sanitation Data'!$I$32,0,10*ROW('Sanitation Data'!I149)))</f>
        <v/>
      </c>
      <c r="DO155" s="291" t="str">
        <f ca="true">+IF(OFFSET('Hygiene Data'!$D$11,0,10*ROW('Hygiene Data'!D149))="","",OFFSET('Hygiene Data'!$D$11,0,10*ROW('Hygiene Data'!D149)))</f>
        <v/>
      </c>
      <c r="DP155" s="291" t="str">
        <f ca="true">+IF(OFFSET('Hygiene Data'!$D$12,0,10*ROW('Hygiene Data'!D149))="","",OFFSET('Hygiene Data'!$D$12,0,10*ROW('Hygiene Data'!D149)))</f>
        <v/>
      </c>
      <c r="DQ155" s="291" t="str">
        <f ca="true">+IF(OFFSET('Hygiene Data'!$D$13,0,10*ROW('Hygiene Data'!D149))="","",OFFSET('Hygiene Data'!$D$13,0,10*ROW('Hygiene Data'!D149)))</f>
        <v/>
      </c>
      <c r="DR155" s="291" t="str">
        <f ca="true">+IF(OFFSET('Hygiene Data'!$E$11,0,10*ROW('Hygiene Data'!E149))="","",OFFSET('Hygiene Data'!$E$11,0,10*ROW('Hygiene Data'!E149)))</f>
        <v/>
      </c>
      <c r="DS155" s="291" t="str">
        <f ca="true">+IF(OFFSET('Hygiene Data'!$E$12,0,10*ROW('Hygiene Data'!E149))="","",OFFSET('Hygiene Data'!$E$12,0,10*ROW('Hygiene Data'!E149)))</f>
        <v/>
      </c>
      <c r="DT155" s="291" t="str">
        <f ca="true">+IF(OFFSET('Hygiene Data'!$E$13,0,10*ROW('Hygiene Data'!E149))="","",OFFSET('Hygiene Data'!$E$13,0,10*ROW('Hygiene Data'!E149)))</f>
        <v/>
      </c>
      <c r="DU155" s="291" t="str">
        <f ca="true">+IF(OFFSET('Hygiene Data'!$F$11,0,10*ROW('Hygiene Data'!F149))="","",OFFSET('Hygiene Data'!$F$11,0,10*ROW('Hygiene Data'!F149)))</f>
        <v/>
      </c>
      <c r="DV155" s="291" t="str">
        <f ca="true">+IF(OFFSET('Hygiene Data'!$F$12,0,10*ROW('Hygiene Data'!F149))="","",OFFSET('Hygiene Data'!$F$12,0,10*ROW('Hygiene Data'!F149)))</f>
        <v/>
      </c>
      <c r="DW155" s="291" t="str">
        <f ca="true">+IF(OFFSET('Hygiene Data'!$F$13,0,10*ROW('Hygiene Data'!F149))="","",OFFSET('Hygiene Data'!$F$13,0,10*ROW('Hygiene Data'!F149)))</f>
        <v/>
      </c>
      <c r="DX155" s="291" t="str">
        <f ca="true">+IF(OFFSET('Hygiene Data'!$G$11,0,10*ROW('Hygiene Data'!G149))="","",OFFSET('Hygiene Data'!$G$11,0,10*ROW('Hygiene Data'!G149)))</f>
        <v/>
      </c>
      <c r="DY155" s="291" t="str">
        <f ca="true">+IF(OFFSET('Hygiene Data'!$G$12,0,10*ROW('Hygiene Data'!G149))="","",OFFSET('Hygiene Data'!$G$12,0,10*ROW('Hygiene Data'!G149)))</f>
        <v/>
      </c>
      <c r="DZ155" s="291" t="str">
        <f ca="true">+IF(OFFSET('Hygiene Data'!$G$13,0,10*ROW('Hygiene Data'!G149))="","",OFFSET('Hygiene Data'!$G$13,0,10*ROW('Hygiene Data'!G149)))</f>
        <v/>
      </c>
      <c r="EA155" s="291" t="str">
        <f ca="true">+IF(OFFSET('Hygiene Data'!$H$11,0,10*ROW('Hygiene Data'!H149))="","",OFFSET('Hygiene Data'!$H$11,0,10*ROW('Hygiene Data'!H149)))</f>
        <v/>
      </c>
      <c r="EB155" s="291" t="str">
        <f ca="true">+IF(OFFSET('Hygiene Data'!$H$12,0,10*ROW('Hygiene Data'!H149))="","",OFFSET('Hygiene Data'!$H$12,0,10*ROW('Hygiene Data'!H149)))</f>
        <v/>
      </c>
      <c r="EC155" s="291" t="str">
        <f ca="true">+IF(OFFSET('Hygiene Data'!$H$13,0,10*ROW('Hygiene Data'!H149))="","",OFFSET('Hygiene Data'!$H$13,0,10*ROW('Hygiene Data'!H149)))</f>
        <v/>
      </c>
      <c r="ED155" s="291" t="str">
        <f ca="true">+IF(OFFSET('Hygiene Data'!$I$11,0,10*ROW('Hygiene Data'!I149))="","",OFFSET('Hygiene Data'!$I$11,0,10*ROW('Hygiene Data'!I149)))</f>
        <v/>
      </c>
      <c r="EE155" s="291" t="str">
        <f ca="true">+IF(OFFSET('Hygiene Data'!$I$12,0,10*ROW('Hygiene Data'!I149))="","",OFFSET('Hygiene Data'!$I$12,0,10*ROW('Hygiene Data'!I149)))</f>
        <v/>
      </c>
      <c r="EF155" s="291"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7"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91"/>
      <c r="BS156" s="291" t="str">
        <f ca="true">+IF(OFFSET('Water Data'!$D$27,0,10*ROW('Water Data'!D150))="","",OFFSET('Water Data'!$D$27,0,10*ROW('Water Data'!D150)))</f>
        <v/>
      </c>
      <c r="BT156" s="291" t="str">
        <f ca="true">+IF(OFFSET('Water Data'!$D$28,0,10*ROW('Water Data'!D150))="","",OFFSET('Water Data'!$D$28,0,10*ROW('Water Data'!D150)))</f>
        <v/>
      </c>
      <c r="BU156" s="291" t="str">
        <f ca="true">+IF(OFFSET('Water Data'!$D$29,0,10*ROW('Water Data'!D150))="","",OFFSET('Water Data'!$D$29,0,10*ROW('Water Data'!D150)))</f>
        <v/>
      </c>
      <c r="BV156" s="291" t="str">
        <f ca="true">+IF(OFFSET('Water Data'!$E$27,0,10*ROW('Water Data'!E150))="","",OFFSET('Water Data'!$E$27,0,10*ROW('Water Data'!E150)))</f>
        <v/>
      </c>
      <c r="BW156" s="291" t="str">
        <f ca="true">+IF(OFFSET('Water Data'!$E$28,0,10*ROW('Water Data'!E150))="","",OFFSET('Water Data'!$E$28,0,10*ROW('Water Data'!E150)))</f>
        <v/>
      </c>
      <c r="BX156" s="291" t="str">
        <f ca="true">+IF(OFFSET('Water Data'!$E$29,0,10*ROW('Water Data'!E150))="","",OFFSET('Water Data'!$E$29,0,10*ROW('Water Data'!E150)))</f>
        <v/>
      </c>
      <c r="BY156" s="291" t="str">
        <f ca="true">+IF(OFFSET('Water Data'!$F$27,0,10*ROW('Water Data'!F150))="","",OFFSET('Water Data'!$F$27,0,10*ROW('Water Data'!F150)))</f>
        <v/>
      </c>
      <c r="BZ156" s="291" t="str">
        <f ca="true">+IF(OFFSET('Water Data'!$F$28,0,10*ROW('Water Data'!F150))="","",OFFSET('Water Data'!$F$28,0,10*ROW('Water Data'!F150)))</f>
        <v/>
      </c>
      <c r="CA156" s="291" t="str">
        <f ca="true">+IF(OFFSET('Water Data'!$F$29,0,10*ROW('Water Data'!F150))="","",OFFSET('Water Data'!$F$29,0,10*ROW('Water Data'!F150)))</f>
        <v/>
      </c>
      <c r="CB156" s="291" t="str">
        <f ca="true">+IF(OFFSET('Water Data'!$G$27,0,10*ROW('Water Data'!G150))="","",OFFSET('Water Data'!$G$27,0,10*ROW('Water Data'!G150)))</f>
        <v/>
      </c>
      <c r="CC156" s="291" t="str">
        <f ca="true">+IF(OFFSET('Water Data'!$G$28,0,10*ROW('Water Data'!G150))="","",OFFSET('Water Data'!$G$28,0,10*ROW('Water Data'!G150)))</f>
        <v/>
      </c>
      <c r="CD156" s="291" t="str">
        <f ca="true">+IF(OFFSET('Water Data'!$G$29,0,10*ROW('Water Data'!G150))="","",OFFSET('Water Data'!$G$29,0,10*ROW('Water Data'!G150)))</f>
        <v/>
      </c>
      <c r="CE156" s="291" t="str">
        <f ca="true">+IF(OFFSET('Water Data'!$H$27,0,10*ROW('Water Data'!H150))="","",OFFSET('Water Data'!$H$27,0,10*ROW('Water Data'!H150)))</f>
        <v/>
      </c>
      <c r="CF156" s="291" t="str">
        <f ca="true">+IF(OFFSET('Water Data'!$H$28,0,10*ROW('Water Data'!H150))="","",OFFSET('Water Data'!$H$28,0,10*ROW('Water Data'!H150)))</f>
        <v/>
      </c>
      <c r="CG156" s="291" t="str">
        <f ca="true">+IF(OFFSET('Water Data'!$H$29,0,10*ROW('Water Data'!H150))="","",OFFSET('Water Data'!$H$29,0,10*ROW('Water Data'!H150)))</f>
        <v/>
      </c>
      <c r="CH156" s="291" t="str">
        <f ca="true">+IF(OFFSET('Water Data'!$I$27,0,10*ROW('Water Data'!I150))="","",OFFSET('Water Data'!$I$27,0,10*ROW('Water Data'!I150)))</f>
        <v/>
      </c>
      <c r="CI156" s="291" t="str">
        <f ca="true">+IF(OFFSET('Water Data'!$I$28,0,10*ROW('Water Data'!I150))="","",OFFSET('Water Data'!$I$28,0,10*ROW('Water Data'!I150)))</f>
        <v/>
      </c>
      <c r="CJ156" s="291" t="str">
        <f ca="true">+IF(OFFSET('Water Data'!$I$29,0,10*ROW('Water Data'!I150))="","",OFFSET('Water Data'!$I$29,0,10*ROW('Water Data'!I150)))</f>
        <v/>
      </c>
      <c r="CK156" s="291" t="str">
        <f ca="true">+IF(OFFSET('Sanitation Data'!$D$28,0,10*ROW('Sanitation Data'!D150))="","",OFFSET('Sanitation Data'!$D$28,0,10*ROW('Sanitation Data'!D150)))</f>
        <v/>
      </c>
      <c r="CL156" s="291" t="str">
        <f ca="true">+IF(OFFSET('Sanitation Data'!$D$29,0,10*ROW('Sanitation Data'!D150))="","",OFFSET('Sanitation Data'!$D$29,0,10*ROW('Sanitation Data'!D150)))</f>
        <v/>
      </c>
      <c r="CM156" s="291" t="str">
        <f ca="true">+IF(OFFSET('Sanitation Data'!$D$30,0,10*ROW('Sanitation Data'!D150))="","",OFFSET('Sanitation Data'!$D$30,0,10*ROW('Sanitation Data'!D150)))</f>
        <v/>
      </c>
      <c r="CN156" s="291" t="str">
        <f ca="true">+IF(OFFSET('Sanitation Data'!$D$31,0,10*ROW('Sanitation Data'!D150))="","",OFFSET('Sanitation Data'!$D$31,0,10*ROW('Sanitation Data'!D150)))</f>
        <v/>
      </c>
      <c r="CO156" s="291" t="str">
        <f ca="true">+IF(OFFSET('Sanitation Data'!$D$32,0,10*ROW('Sanitation Data'!D150))="","",OFFSET('Sanitation Data'!$D$32,0,10*ROW('Sanitation Data'!D150)))</f>
        <v/>
      </c>
      <c r="CP156" s="291" t="str">
        <f ca="true">+IF(OFFSET('Sanitation Data'!$E$28,0,10*ROW('Sanitation Data'!E150))="","",OFFSET('Sanitation Data'!$E$28,0,10*ROW('Sanitation Data'!E150)))</f>
        <v/>
      </c>
      <c r="CQ156" s="291" t="str">
        <f ca="true">+IF(OFFSET('Sanitation Data'!$E$29,0,10*ROW('Sanitation Data'!E150))="","",OFFSET('Sanitation Data'!$E$29,0,10*ROW('Sanitation Data'!E150)))</f>
        <v/>
      </c>
      <c r="CR156" s="291" t="str">
        <f ca="true">+IF(OFFSET('Sanitation Data'!$E$30,0,10*ROW('Sanitation Data'!E150))="","",OFFSET('Sanitation Data'!$E$30,0,10*ROW('Sanitation Data'!E150)))</f>
        <v/>
      </c>
      <c r="CS156" s="291" t="str">
        <f ca="true">+IF(OFFSET('Sanitation Data'!$E$31,0,10*ROW('Sanitation Data'!E150))="","",OFFSET('Sanitation Data'!$E$31,0,10*ROW('Sanitation Data'!E150)))</f>
        <v/>
      </c>
      <c r="CT156" s="291" t="str">
        <f ca="true">+IF(OFFSET('Sanitation Data'!$E$32,0,10*ROW('Sanitation Data'!E150))="","",OFFSET('Sanitation Data'!$E$32,0,10*ROW('Sanitation Data'!E150)))</f>
        <v/>
      </c>
      <c r="CU156" s="291" t="str">
        <f ca="true">+IF(OFFSET('Sanitation Data'!$F$28,0,10*ROW('Sanitation Data'!F150))="","",OFFSET('Sanitation Data'!$F$28,0,10*ROW('Sanitation Data'!F150)))</f>
        <v/>
      </c>
      <c r="CV156" s="291" t="str">
        <f ca="true">+IF(OFFSET('Sanitation Data'!$F$29,0,10*ROW('Sanitation Data'!F150))="","",OFFSET('Sanitation Data'!$F$29,0,10*ROW('Sanitation Data'!F150)))</f>
        <v/>
      </c>
      <c r="CW156" s="291" t="str">
        <f ca="true">+IF(OFFSET('Sanitation Data'!$F$30,0,10*ROW('Sanitation Data'!F150))="","",OFFSET('Sanitation Data'!$F$30,0,10*ROW('Sanitation Data'!F150)))</f>
        <v/>
      </c>
      <c r="CX156" s="291" t="str">
        <f ca="true">+IF(OFFSET('Sanitation Data'!$F$31,0,10*ROW('Sanitation Data'!F150))="","",OFFSET('Sanitation Data'!$F$31,0,10*ROW('Sanitation Data'!F150)))</f>
        <v/>
      </c>
      <c r="CY156" s="291" t="str">
        <f ca="true">+IF(OFFSET('Sanitation Data'!$F$32,0,10*ROW('Sanitation Data'!F150))="","",OFFSET('Sanitation Data'!$F$32,0,10*ROW('Sanitation Data'!F150)))</f>
        <v/>
      </c>
      <c r="CZ156" s="291" t="str">
        <f ca="true">+IF(OFFSET('Sanitation Data'!$G$28,0,10*ROW('Sanitation Data'!G150))="","",OFFSET('Sanitation Data'!$G$28,0,10*ROW('Sanitation Data'!G150)))</f>
        <v/>
      </c>
      <c r="DA156" s="291" t="str">
        <f ca="true">+IF(OFFSET('Sanitation Data'!$G$29,0,10*ROW('Sanitation Data'!G150))="","",OFFSET('Sanitation Data'!$G$29,0,10*ROW('Sanitation Data'!G150)))</f>
        <v/>
      </c>
      <c r="DB156" s="291" t="str">
        <f ca="true">+IF(OFFSET('Sanitation Data'!$G$30,0,10*ROW('Sanitation Data'!G150))="","",OFFSET('Sanitation Data'!$G$30,0,10*ROW('Sanitation Data'!G150)))</f>
        <v/>
      </c>
      <c r="DC156" s="291" t="str">
        <f ca="true">+IF(OFFSET('Sanitation Data'!$G$31,0,10*ROW('Sanitation Data'!G150))="","",OFFSET('Sanitation Data'!$G$31,0,10*ROW('Sanitation Data'!G150)))</f>
        <v/>
      </c>
      <c r="DD156" s="291" t="str">
        <f ca="true">+IF(OFFSET('Sanitation Data'!$G$32,0,10*ROW('Sanitation Data'!G150))="","",OFFSET('Sanitation Data'!$G$32,0,10*ROW('Sanitation Data'!G150)))</f>
        <v/>
      </c>
      <c r="DE156" s="291" t="str">
        <f ca="true">+IF(OFFSET('Sanitation Data'!$H$28,0,10*ROW('Sanitation Data'!H150))="","",OFFSET('Sanitation Data'!$H$28,0,10*ROW('Sanitation Data'!H150)))</f>
        <v/>
      </c>
      <c r="DF156" s="291" t="str">
        <f ca="true">+IF(OFFSET('Sanitation Data'!$H$29,0,10*ROW('Sanitation Data'!H150))="","",OFFSET('Sanitation Data'!$H$29,0,10*ROW('Sanitation Data'!H150)))</f>
        <v/>
      </c>
      <c r="DG156" s="291" t="str">
        <f ca="true">+IF(OFFSET('Sanitation Data'!$H$30,0,10*ROW('Sanitation Data'!H150))="","",OFFSET('Sanitation Data'!$H$30,0,10*ROW('Sanitation Data'!H150)))</f>
        <v/>
      </c>
      <c r="DH156" s="291" t="str">
        <f ca="true">+IF(OFFSET('Sanitation Data'!$H$31,0,10*ROW('Sanitation Data'!H150))="","",OFFSET('Sanitation Data'!$H$31,0,10*ROW('Sanitation Data'!H150)))</f>
        <v/>
      </c>
      <c r="DI156" s="291" t="str">
        <f ca="true">+IF(OFFSET('Sanitation Data'!$H$32,0,10*ROW('Sanitation Data'!H150))="","",OFFSET('Sanitation Data'!$H$32,0,10*ROW('Sanitation Data'!H150)))</f>
        <v/>
      </c>
      <c r="DJ156" s="291" t="str">
        <f ca="true">+IF(OFFSET('Sanitation Data'!$I$28,0,10*ROW('Sanitation Data'!I150))="","",OFFSET('Sanitation Data'!$I$28,0,10*ROW('Sanitation Data'!I150)))</f>
        <v/>
      </c>
      <c r="DK156" s="291" t="str">
        <f ca="true">+IF(OFFSET('Sanitation Data'!$I$29,0,10*ROW('Sanitation Data'!I150))="","",OFFSET('Sanitation Data'!$I$29,0,10*ROW('Sanitation Data'!I150)))</f>
        <v/>
      </c>
      <c r="DL156" s="291" t="str">
        <f ca="true">+IF(OFFSET('Sanitation Data'!$I$30,0,10*ROW('Sanitation Data'!I150))="","",OFFSET('Sanitation Data'!$I$30,0,10*ROW('Sanitation Data'!I150)))</f>
        <v/>
      </c>
      <c r="DM156" s="291" t="str">
        <f ca="true">+IF(OFFSET('Sanitation Data'!$I$31,0,10*ROW('Sanitation Data'!I150))="","",OFFSET('Sanitation Data'!$I$31,0,10*ROW('Sanitation Data'!I150)))</f>
        <v/>
      </c>
      <c r="DN156" s="291" t="str">
        <f ca="true">+IF(OFFSET('Sanitation Data'!$I$32,0,10*ROW('Sanitation Data'!I150))="","",OFFSET('Sanitation Data'!$I$32,0,10*ROW('Sanitation Data'!I150)))</f>
        <v/>
      </c>
      <c r="DO156" s="291" t="str">
        <f ca="true">+IF(OFFSET('Hygiene Data'!$D$11,0,10*ROW('Hygiene Data'!D150))="","",OFFSET('Hygiene Data'!$D$11,0,10*ROW('Hygiene Data'!D150)))</f>
        <v/>
      </c>
      <c r="DP156" s="291" t="str">
        <f ca="true">+IF(OFFSET('Hygiene Data'!$D$12,0,10*ROW('Hygiene Data'!D150))="","",OFFSET('Hygiene Data'!$D$12,0,10*ROW('Hygiene Data'!D150)))</f>
        <v/>
      </c>
      <c r="DQ156" s="291" t="str">
        <f ca="true">+IF(OFFSET('Hygiene Data'!$D$13,0,10*ROW('Hygiene Data'!D150))="","",OFFSET('Hygiene Data'!$D$13,0,10*ROW('Hygiene Data'!D150)))</f>
        <v/>
      </c>
      <c r="DR156" s="291" t="str">
        <f ca="true">+IF(OFFSET('Hygiene Data'!$E$11,0,10*ROW('Hygiene Data'!E150))="","",OFFSET('Hygiene Data'!$E$11,0,10*ROW('Hygiene Data'!E150)))</f>
        <v/>
      </c>
      <c r="DS156" s="291" t="str">
        <f ca="true">+IF(OFFSET('Hygiene Data'!$E$12,0,10*ROW('Hygiene Data'!E150))="","",OFFSET('Hygiene Data'!$E$12,0,10*ROW('Hygiene Data'!E150)))</f>
        <v/>
      </c>
      <c r="DT156" s="291" t="str">
        <f ca="true">+IF(OFFSET('Hygiene Data'!$E$13,0,10*ROW('Hygiene Data'!E150))="","",OFFSET('Hygiene Data'!$E$13,0,10*ROW('Hygiene Data'!E150)))</f>
        <v/>
      </c>
      <c r="DU156" s="291" t="str">
        <f ca="true">+IF(OFFSET('Hygiene Data'!$F$11,0,10*ROW('Hygiene Data'!F150))="","",OFFSET('Hygiene Data'!$F$11,0,10*ROW('Hygiene Data'!F150)))</f>
        <v/>
      </c>
      <c r="DV156" s="291" t="str">
        <f ca="true">+IF(OFFSET('Hygiene Data'!$F$12,0,10*ROW('Hygiene Data'!F150))="","",OFFSET('Hygiene Data'!$F$12,0,10*ROW('Hygiene Data'!F150)))</f>
        <v/>
      </c>
      <c r="DW156" s="291" t="str">
        <f ca="true">+IF(OFFSET('Hygiene Data'!$F$13,0,10*ROW('Hygiene Data'!F150))="","",OFFSET('Hygiene Data'!$F$13,0,10*ROW('Hygiene Data'!F150)))</f>
        <v/>
      </c>
      <c r="DX156" s="291" t="str">
        <f ca="true">+IF(OFFSET('Hygiene Data'!$G$11,0,10*ROW('Hygiene Data'!G150))="","",OFFSET('Hygiene Data'!$G$11,0,10*ROW('Hygiene Data'!G150)))</f>
        <v/>
      </c>
      <c r="DY156" s="291" t="str">
        <f ca="true">+IF(OFFSET('Hygiene Data'!$G$12,0,10*ROW('Hygiene Data'!G150))="","",OFFSET('Hygiene Data'!$G$12,0,10*ROW('Hygiene Data'!G150)))</f>
        <v/>
      </c>
      <c r="DZ156" s="291" t="str">
        <f ca="true">+IF(OFFSET('Hygiene Data'!$G$13,0,10*ROW('Hygiene Data'!G150))="","",OFFSET('Hygiene Data'!$G$13,0,10*ROW('Hygiene Data'!G150)))</f>
        <v/>
      </c>
      <c r="EA156" s="291" t="str">
        <f ca="true">+IF(OFFSET('Hygiene Data'!$H$11,0,10*ROW('Hygiene Data'!H150))="","",OFFSET('Hygiene Data'!$H$11,0,10*ROW('Hygiene Data'!H150)))</f>
        <v/>
      </c>
      <c r="EB156" s="291" t="str">
        <f ca="true">+IF(OFFSET('Hygiene Data'!$H$12,0,10*ROW('Hygiene Data'!H150))="","",OFFSET('Hygiene Data'!$H$12,0,10*ROW('Hygiene Data'!H150)))</f>
        <v/>
      </c>
      <c r="EC156" s="291" t="str">
        <f ca="true">+IF(OFFSET('Hygiene Data'!$H$13,0,10*ROW('Hygiene Data'!H150))="","",OFFSET('Hygiene Data'!$H$13,0,10*ROW('Hygiene Data'!H150)))</f>
        <v/>
      </c>
      <c r="ED156" s="291" t="str">
        <f ca="true">+IF(OFFSET('Hygiene Data'!$I$11,0,10*ROW('Hygiene Data'!I150))="","",OFFSET('Hygiene Data'!$I$11,0,10*ROW('Hygiene Data'!I150)))</f>
        <v/>
      </c>
      <c r="EE156" s="291" t="str">
        <f ca="true">+IF(OFFSET('Hygiene Data'!$I$12,0,10*ROW('Hygiene Data'!I150))="","",OFFSET('Hygiene Data'!$I$12,0,10*ROW('Hygiene Data'!I150)))</f>
        <v/>
      </c>
      <c r="EF156" s="291"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7"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91"/>
      <c r="BS157" s="291" t="str">
        <f ca="true">+IF(OFFSET('Water Data'!$D$27,0,10*ROW('Water Data'!D151))="","",OFFSET('Water Data'!$D$27,0,10*ROW('Water Data'!D151)))</f>
        <v/>
      </c>
      <c r="BT157" s="291" t="str">
        <f ca="true">+IF(OFFSET('Water Data'!$D$28,0,10*ROW('Water Data'!D151))="","",OFFSET('Water Data'!$D$28,0,10*ROW('Water Data'!D151)))</f>
        <v/>
      </c>
      <c r="BU157" s="291" t="str">
        <f ca="true">+IF(OFFSET('Water Data'!$D$29,0,10*ROW('Water Data'!D151))="","",OFFSET('Water Data'!$D$29,0,10*ROW('Water Data'!D151)))</f>
        <v/>
      </c>
      <c r="BV157" s="291" t="str">
        <f ca="true">+IF(OFFSET('Water Data'!$E$27,0,10*ROW('Water Data'!E151))="","",OFFSET('Water Data'!$E$27,0,10*ROW('Water Data'!E151)))</f>
        <v/>
      </c>
      <c r="BW157" s="291" t="str">
        <f ca="true">+IF(OFFSET('Water Data'!$E$28,0,10*ROW('Water Data'!E151))="","",OFFSET('Water Data'!$E$28,0,10*ROW('Water Data'!E151)))</f>
        <v/>
      </c>
      <c r="BX157" s="291" t="str">
        <f ca="true">+IF(OFFSET('Water Data'!$E$29,0,10*ROW('Water Data'!E151))="","",OFFSET('Water Data'!$E$29,0,10*ROW('Water Data'!E151)))</f>
        <v/>
      </c>
      <c r="BY157" s="291" t="str">
        <f ca="true">+IF(OFFSET('Water Data'!$F$27,0,10*ROW('Water Data'!F151))="","",OFFSET('Water Data'!$F$27,0,10*ROW('Water Data'!F151)))</f>
        <v/>
      </c>
      <c r="BZ157" s="291" t="str">
        <f ca="true">+IF(OFFSET('Water Data'!$F$28,0,10*ROW('Water Data'!F151))="","",OFFSET('Water Data'!$F$28,0,10*ROW('Water Data'!F151)))</f>
        <v/>
      </c>
      <c r="CA157" s="291" t="str">
        <f ca="true">+IF(OFFSET('Water Data'!$F$29,0,10*ROW('Water Data'!F151))="","",OFFSET('Water Data'!$F$29,0,10*ROW('Water Data'!F151)))</f>
        <v/>
      </c>
      <c r="CB157" s="291" t="str">
        <f ca="true">+IF(OFFSET('Water Data'!$G$27,0,10*ROW('Water Data'!G151))="","",OFFSET('Water Data'!$G$27,0,10*ROW('Water Data'!G151)))</f>
        <v/>
      </c>
      <c r="CC157" s="291" t="str">
        <f ca="true">+IF(OFFSET('Water Data'!$G$28,0,10*ROW('Water Data'!G151))="","",OFFSET('Water Data'!$G$28,0,10*ROW('Water Data'!G151)))</f>
        <v/>
      </c>
      <c r="CD157" s="291" t="str">
        <f ca="true">+IF(OFFSET('Water Data'!$G$29,0,10*ROW('Water Data'!G151))="","",OFFSET('Water Data'!$G$29,0,10*ROW('Water Data'!G151)))</f>
        <v/>
      </c>
      <c r="CE157" s="291" t="str">
        <f ca="true">+IF(OFFSET('Water Data'!$H$27,0,10*ROW('Water Data'!H151))="","",OFFSET('Water Data'!$H$27,0,10*ROW('Water Data'!H151)))</f>
        <v/>
      </c>
      <c r="CF157" s="291" t="str">
        <f ca="true">+IF(OFFSET('Water Data'!$H$28,0,10*ROW('Water Data'!H151))="","",OFFSET('Water Data'!$H$28,0,10*ROW('Water Data'!H151)))</f>
        <v/>
      </c>
      <c r="CG157" s="291" t="str">
        <f ca="true">+IF(OFFSET('Water Data'!$H$29,0,10*ROW('Water Data'!H151))="","",OFFSET('Water Data'!$H$29,0,10*ROW('Water Data'!H151)))</f>
        <v/>
      </c>
      <c r="CH157" s="291" t="str">
        <f ca="true">+IF(OFFSET('Water Data'!$I$27,0,10*ROW('Water Data'!I151))="","",OFFSET('Water Data'!$I$27,0,10*ROW('Water Data'!I151)))</f>
        <v/>
      </c>
      <c r="CI157" s="291" t="str">
        <f ca="true">+IF(OFFSET('Water Data'!$I$28,0,10*ROW('Water Data'!I151))="","",OFFSET('Water Data'!$I$28,0,10*ROW('Water Data'!I151)))</f>
        <v/>
      </c>
      <c r="CJ157" s="291" t="str">
        <f ca="true">+IF(OFFSET('Water Data'!$I$29,0,10*ROW('Water Data'!I151))="","",OFFSET('Water Data'!$I$29,0,10*ROW('Water Data'!I151)))</f>
        <v/>
      </c>
      <c r="CK157" s="291" t="str">
        <f ca="true">+IF(OFFSET('Sanitation Data'!$D$28,0,10*ROW('Sanitation Data'!D151))="","",OFFSET('Sanitation Data'!$D$28,0,10*ROW('Sanitation Data'!D151)))</f>
        <v/>
      </c>
      <c r="CL157" s="291" t="str">
        <f ca="true">+IF(OFFSET('Sanitation Data'!$D$29,0,10*ROW('Sanitation Data'!D151))="","",OFFSET('Sanitation Data'!$D$29,0,10*ROW('Sanitation Data'!D151)))</f>
        <v/>
      </c>
      <c r="CM157" s="291" t="str">
        <f ca="true">+IF(OFFSET('Sanitation Data'!$D$30,0,10*ROW('Sanitation Data'!D151))="","",OFFSET('Sanitation Data'!$D$30,0,10*ROW('Sanitation Data'!D151)))</f>
        <v/>
      </c>
      <c r="CN157" s="291" t="str">
        <f ca="true">+IF(OFFSET('Sanitation Data'!$D$31,0,10*ROW('Sanitation Data'!D151))="","",OFFSET('Sanitation Data'!$D$31,0,10*ROW('Sanitation Data'!D151)))</f>
        <v/>
      </c>
      <c r="CO157" s="291" t="str">
        <f ca="true">+IF(OFFSET('Sanitation Data'!$D$32,0,10*ROW('Sanitation Data'!D151))="","",OFFSET('Sanitation Data'!$D$32,0,10*ROW('Sanitation Data'!D151)))</f>
        <v/>
      </c>
      <c r="CP157" s="291" t="str">
        <f ca="true">+IF(OFFSET('Sanitation Data'!$E$28,0,10*ROW('Sanitation Data'!E151))="","",OFFSET('Sanitation Data'!$E$28,0,10*ROW('Sanitation Data'!E151)))</f>
        <v/>
      </c>
      <c r="CQ157" s="291" t="str">
        <f ca="true">+IF(OFFSET('Sanitation Data'!$E$29,0,10*ROW('Sanitation Data'!E151))="","",OFFSET('Sanitation Data'!$E$29,0,10*ROW('Sanitation Data'!E151)))</f>
        <v/>
      </c>
      <c r="CR157" s="291" t="str">
        <f ca="true">+IF(OFFSET('Sanitation Data'!$E$30,0,10*ROW('Sanitation Data'!E151))="","",OFFSET('Sanitation Data'!$E$30,0,10*ROW('Sanitation Data'!E151)))</f>
        <v/>
      </c>
      <c r="CS157" s="291" t="str">
        <f ca="true">+IF(OFFSET('Sanitation Data'!$E$31,0,10*ROW('Sanitation Data'!E151))="","",OFFSET('Sanitation Data'!$E$31,0,10*ROW('Sanitation Data'!E151)))</f>
        <v/>
      </c>
      <c r="CT157" s="291" t="str">
        <f ca="true">+IF(OFFSET('Sanitation Data'!$E$32,0,10*ROW('Sanitation Data'!E151))="","",OFFSET('Sanitation Data'!$E$32,0,10*ROW('Sanitation Data'!E151)))</f>
        <v/>
      </c>
      <c r="CU157" s="291" t="str">
        <f ca="true">+IF(OFFSET('Sanitation Data'!$F$28,0,10*ROW('Sanitation Data'!F151))="","",OFFSET('Sanitation Data'!$F$28,0,10*ROW('Sanitation Data'!F151)))</f>
        <v/>
      </c>
      <c r="CV157" s="291" t="str">
        <f ca="true">+IF(OFFSET('Sanitation Data'!$F$29,0,10*ROW('Sanitation Data'!F151))="","",OFFSET('Sanitation Data'!$F$29,0,10*ROW('Sanitation Data'!F151)))</f>
        <v/>
      </c>
      <c r="CW157" s="291" t="str">
        <f ca="true">+IF(OFFSET('Sanitation Data'!$F$30,0,10*ROW('Sanitation Data'!F151))="","",OFFSET('Sanitation Data'!$F$30,0,10*ROW('Sanitation Data'!F151)))</f>
        <v/>
      </c>
      <c r="CX157" s="291" t="str">
        <f ca="true">+IF(OFFSET('Sanitation Data'!$F$31,0,10*ROW('Sanitation Data'!F151))="","",OFFSET('Sanitation Data'!$F$31,0,10*ROW('Sanitation Data'!F151)))</f>
        <v/>
      </c>
      <c r="CY157" s="291" t="str">
        <f ca="true">+IF(OFFSET('Sanitation Data'!$F$32,0,10*ROW('Sanitation Data'!F151))="","",OFFSET('Sanitation Data'!$F$32,0,10*ROW('Sanitation Data'!F151)))</f>
        <v/>
      </c>
      <c r="CZ157" s="291" t="str">
        <f ca="true">+IF(OFFSET('Sanitation Data'!$G$28,0,10*ROW('Sanitation Data'!G151))="","",OFFSET('Sanitation Data'!$G$28,0,10*ROW('Sanitation Data'!G151)))</f>
        <v/>
      </c>
      <c r="DA157" s="291" t="str">
        <f ca="true">+IF(OFFSET('Sanitation Data'!$G$29,0,10*ROW('Sanitation Data'!G151))="","",OFFSET('Sanitation Data'!$G$29,0,10*ROW('Sanitation Data'!G151)))</f>
        <v/>
      </c>
      <c r="DB157" s="291" t="str">
        <f ca="true">+IF(OFFSET('Sanitation Data'!$G$30,0,10*ROW('Sanitation Data'!G151))="","",OFFSET('Sanitation Data'!$G$30,0,10*ROW('Sanitation Data'!G151)))</f>
        <v/>
      </c>
      <c r="DC157" s="291" t="str">
        <f ca="true">+IF(OFFSET('Sanitation Data'!$G$31,0,10*ROW('Sanitation Data'!G151))="","",OFFSET('Sanitation Data'!$G$31,0,10*ROW('Sanitation Data'!G151)))</f>
        <v/>
      </c>
      <c r="DD157" s="291" t="str">
        <f ca="true">+IF(OFFSET('Sanitation Data'!$G$32,0,10*ROW('Sanitation Data'!G151))="","",OFFSET('Sanitation Data'!$G$32,0,10*ROW('Sanitation Data'!G151)))</f>
        <v/>
      </c>
      <c r="DE157" s="291" t="str">
        <f ca="true">+IF(OFFSET('Sanitation Data'!$H$28,0,10*ROW('Sanitation Data'!H151))="","",OFFSET('Sanitation Data'!$H$28,0,10*ROW('Sanitation Data'!H151)))</f>
        <v/>
      </c>
      <c r="DF157" s="291" t="str">
        <f ca="true">+IF(OFFSET('Sanitation Data'!$H$29,0,10*ROW('Sanitation Data'!H151))="","",OFFSET('Sanitation Data'!$H$29,0,10*ROW('Sanitation Data'!H151)))</f>
        <v/>
      </c>
      <c r="DG157" s="291" t="str">
        <f ca="true">+IF(OFFSET('Sanitation Data'!$H$30,0,10*ROW('Sanitation Data'!H151))="","",OFFSET('Sanitation Data'!$H$30,0,10*ROW('Sanitation Data'!H151)))</f>
        <v/>
      </c>
      <c r="DH157" s="291" t="str">
        <f ca="true">+IF(OFFSET('Sanitation Data'!$H$31,0,10*ROW('Sanitation Data'!H151))="","",OFFSET('Sanitation Data'!$H$31,0,10*ROW('Sanitation Data'!H151)))</f>
        <v/>
      </c>
      <c r="DI157" s="291" t="str">
        <f ca="true">+IF(OFFSET('Sanitation Data'!$H$32,0,10*ROW('Sanitation Data'!H151))="","",OFFSET('Sanitation Data'!$H$32,0,10*ROW('Sanitation Data'!H151)))</f>
        <v/>
      </c>
      <c r="DJ157" s="291" t="str">
        <f ca="true">+IF(OFFSET('Sanitation Data'!$I$28,0,10*ROW('Sanitation Data'!I151))="","",OFFSET('Sanitation Data'!$I$28,0,10*ROW('Sanitation Data'!I151)))</f>
        <v/>
      </c>
      <c r="DK157" s="291" t="str">
        <f ca="true">+IF(OFFSET('Sanitation Data'!$I$29,0,10*ROW('Sanitation Data'!I151))="","",OFFSET('Sanitation Data'!$I$29,0,10*ROW('Sanitation Data'!I151)))</f>
        <v/>
      </c>
      <c r="DL157" s="291" t="str">
        <f ca="true">+IF(OFFSET('Sanitation Data'!$I$30,0,10*ROW('Sanitation Data'!I151))="","",OFFSET('Sanitation Data'!$I$30,0,10*ROW('Sanitation Data'!I151)))</f>
        <v/>
      </c>
      <c r="DM157" s="291" t="str">
        <f ca="true">+IF(OFFSET('Sanitation Data'!$I$31,0,10*ROW('Sanitation Data'!I151))="","",OFFSET('Sanitation Data'!$I$31,0,10*ROW('Sanitation Data'!I151)))</f>
        <v/>
      </c>
      <c r="DN157" s="291" t="str">
        <f ca="true">+IF(OFFSET('Sanitation Data'!$I$32,0,10*ROW('Sanitation Data'!I151))="","",OFFSET('Sanitation Data'!$I$32,0,10*ROW('Sanitation Data'!I151)))</f>
        <v/>
      </c>
      <c r="DO157" s="291" t="str">
        <f ca="true">+IF(OFFSET('Hygiene Data'!$D$11,0,10*ROW('Hygiene Data'!D151))="","",OFFSET('Hygiene Data'!$D$11,0,10*ROW('Hygiene Data'!D151)))</f>
        <v/>
      </c>
      <c r="DP157" s="291" t="str">
        <f ca="true">+IF(OFFSET('Hygiene Data'!$D$12,0,10*ROW('Hygiene Data'!D151))="","",OFFSET('Hygiene Data'!$D$12,0,10*ROW('Hygiene Data'!D151)))</f>
        <v/>
      </c>
      <c r="DQ157" s="291" t="str">
        <f ca="true">+IF(OFFSET('Hygiene Data'!$D$13,0,10*ROW('Hygiene Data'!D151))="","",OFFSET('Hygiene Data'!$D$13,0,10*ROW('Hygiene Data'!D151)))</f>
        <v/>
      </c>
      <c r="DR157" s="291" t="str">
        <f ca="true">+IF(OFFSET('Hygiene Data'!$E$11,0,10*ROW('Hygiene Data'!E151))="","",OFFSET('Hygiene Data'!$E$11,0,10*ROW('Hygiene Data'!E151)))</f>
        <v/>
      </c>
      <c r="DS157" s="291" t="str">
        <f ca="true">+IF(OFFSET('Hygiene Data'!$E$12,0,10*ROW('Hygiene Data'!E151))="","",OFFSET('Hygiene Data'!$E$12,0,10*ROW('Hygiene Data'!E151)))</f>
        <v/>
      </c>
      <c r="DT157" s="291" t="str">
        <f ca="true">+IF(OFFSET('Hygiene Data'!$E$13,0,10*ROW('Hygiene Data'!E151))="","",OFFSET('Hygiene Data'!$E$13,0,10*ROW('Hygiene Data'!E151)))</f>
        <v/>
      </c>
      <c r="DU157" s="291" t="str">
        <f ca="true">+IF(OFFSET('Hygiene Data'!$F$11,0,10*ROW('Hygiene Data'!F151))="","",OFFSET('Hygiene Data'!$F$11,0,10*ROW('Hygiene Data'!F151)))</f>
        <v/>
      </c>
      <c r="DV157" s="291" t="str">
        <f ca="true">+IF(OFFSET('Hygiene Data'!$F$12,0,10*ROW('Hygiene Data'!F151))="","",OFFSET('Hygiene Data'!$F$12,0,10*ROW('Hygiene Data'!F151)))</f>
        <v/>
      </c>
      <c r="DW157" s="291" t="str">
        <f ca="true">+IF(OFFSET('Hygiene Data'!$F$13,0,10*ROW('Hygiene Data'!F151))="","",OFFSET('Hygiene Data'!$F$13,0,10*ROW('Hygiene Data'!F151)))</f>
        <v/>
      </c>
      <c r="DX157" s="291" t="str">
        <f ca="true">+IF(OFFSET('Hygiene Data'!$G$11,0,10*ROW('Hygiene Data'!G151))="","",OFFSET('Hygiene Data'!$G$11,0,10*ROW('Hygiene Data'!G151)))</f>
        <v/>
      </c>
      <c r="DY157" s="291" t="str">
        <f ca="true">+IF(OFFSET('Hygiene Data'!$G$12,0,10*ROW('Hygiene Data'!G151))="","",OFFSET('Hygiene Data'!$G$12,0,10*ROW('Hygiene Data'!G151)))</f>
        <v/>
      </c>
      <c r="DZ157" s="291" t="str">
        <f ca="true">+IF(OFFSET('Hygiene Data'!$G$13,0,10*ROW('Hygiene Data'!G151))="","",OFFSET('Hygiene Data'!$G$13,0,10*ROW('Hygiene Data'!G151)))</f>
        <v/>
      </c>
      <c r="EA157" s="291" t="str">
        <f ca="true">+IF(OFFSET('Hygiene Data'!$H$11,0,10*ROW('Hygiene Data'!H151))="","",OFFSET('Hygiene Data'!$H$11,0,10*ROW('Hygiene Data'!H151)))</f>
        <v/>
      </c>
      <c r="EB157" s="291" t="str">
        <f ca="true">+IF(OFFSET('Hygiene Data'!$H$12,0,10*ROW('Hygiene Data'!H151))="","",OFFSET('Hygiene Data'!$H$12,0,10*ROW('Hygiene Data'!H151)))</f>
        <v/>
      </c>
      <c r="EC157" s="291" t="str">
        <f ca="true">+IF(OFFSET('Hygiene Data'!$H$13,0,10*ROW('Hygiene Data'!H151))="","",OFFSET('Hygiene Data'!$H$13,0,10*ROW('Hygiene Data'!H151)))</f>
        <v/>
      </c>
      <c r="ED157" s="291" t="str">
        <f ca="true">+IF(OFFSET('Hygiene Data'!$I$11,0,10*ROW('Hygiene Data'!I151))="","",OFFSET('Hygiene Data'!$I$11,0,10*ROW('Hygiene Data'!I151)))</f>
        <v/>
      </c>
      <c r="EE157" s="291" t="str">
        <f ca="true">+IF(OFFSET('Hygiene Data'!$I$12,0,10*ROW('Hygiene Data'!I151))="","",OFFSET('Hygiene Data'!$I$12,0,10*ROW('Hygiene Data'!I151)))</f>
        <v/>
      </c>
      <c r="EF157" s="291"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7"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91"/>
      <c r="BS158" s="291" t="str">
        <f ca="true">+IF(OFFSET('Water Data'!$D$27,0,10*ROW('Water Data'!D152))="","",OFFSET('Water Data'!$D$27,0,10*ROW('Water Data'!D152)))</f>
        <v/>
      </c>
      <c r="BT158" s="291" t="str">
        <f ca="true">+IF(OFFSET('Water Data'!$D$28,0,10*ROW('Water Data'!D152))="","",OFFSET('Water Data'!$D$28,0,10*ROW('Water Data'!D152)))</f>
        <v/>
      </c>
      <c r="BU158" s="291" t="str">
        <f ca="true">+IF(OFFSET('Water Data'!$D$29,0,10*ROW('Water Data'!D152))="","",OFFSET('Water Data'!$D$29,0,10*ROW('Water Data'!D152)))</f>
        <v/>
      </c>
      <c r="BV158" s="291" t="str">
        <f ca="true">+IF(OFFSET('Water Data'!$E$27,0,10*ROW('Water Data'!E152))="","",OFFSET('Water Data'!$E$27,0,10*ROW('Water Data'!E152)))</f>
        <v/>
      </c>
      <c r="BW158" s="291" t="str">
        <f ca="true">+IF(OFFSET('Water Data'!$E$28,0,10*ROW('Water Data'!E152))="","",OFFSET('Water Data'!$E$28,0,10*ROW('Water Data'!E152)))</f>
        <v/>
      </c>
      <c r="BX158" s="291" t="str">
        <f ca="true">+IF(OFFSET('Water Data'!$E$29,0,10*ROW('Water Data'!E152))="","",OFFSET('Water Data'!$E$29,0,10*ROW('Water Data'!E152)))</f>
        <v/>
      </c>
      <c r="BY158" s="291" t="str">
        <f ca="true">+IF(OFFSET('Water Data'!$F$27,0,10*ROW('Water Data'!F152))="","",OFFSET('Water Data'!$F$27,0,10*ROW('Water Data'!F152)))</f>
        <v/>
      </c>
      <c r="BZ158" s="291" t="str">
        <f ca="true">+IF(OFFSET('Water Data'!$F$28,0,10*ROW('Water Data'!F152))="","",OFFSET('Water Data'!$F$28,0,10*ROW('Water Data'!F152)))</f>
        <v/>
      </c>
      <c r="CA158" s="291" t="str">
        <f ca="true">+IF(OFFSET('Water Data'!$F$29,0,10*ROW('Water Data'!F152))="","",OFFSET('Water Data'!$F$29,0,10*ROW('Water Data'!F152)))</f>
        <v/>
      </c>
      <c r="CB158" s="291" t="str">
        <f ca="true">+IF(OFFSET('Water Data'!$G$27,0,10*ROW('Water Data'!G152))="","",OFFSET('Water Data'!$G$27,0,10*ROW('Water Data'!G152)))</f>
        <v/>
      </c>
      <c r="CC158" s="291" t="str">
        <f ca="true">+IF(OFFSET('Water Data'!$G$28,0,10*ROW('Water Data'!G152))="","",OFFSET('Water Data'!$G$28,0,10*ROW('Water Data'!G152)))</f>
        <v/>
      </c>
      <c r="CD158" s="291" t="str">
        <f ca="true">+IF(OFFSET('Water Data'!$G$29,0,10*ROW('Water Data'!G152))="","",OFFSET('Water Data'!$G$29,0,10*ROW('Water Data'!G152)))</f>
        <v/>
      </c>
      <c r="CE158" s="291" t="str">
        <f ca="true">+IF(OFFSET('Water Data'!$H$27,0,10*ROW('Water Data'!H152))="","",OFFSET('Water Data'!$H$27,0,10*ROW('Water Data'!H152)))</f>
        <v/>
      </c>
      <c r="CF158" s="291" t="str">
        <f ca="true">+IF(OFFSET('Water Data'!$H$28,0,10*ROW('Water Data'!H152))="","",OFFSET('Water Data'!$H$28,0,10*ROW('Water Data'!H152)))</f>
        <v/>
      </c>
      <c r="CG158" s="291" t="str">
        <f ca="true">+IF(OFFSET('Water Data'!$H$29,0,10*ROW('Water Data'!H152))="","",OFFSET('Water Data'!$H$29,0,10*ROW('Water Data'!H152)))</f>
        <v/>
      </c>
      <c r="CH158" s="291" t="str">
        <f ca="true">+IF(OFFSET('Water Data'!$I$27,0,10*ROW('Water Data'!I152))="","",OFFSET('Water Data'!$I$27,0,10*ROW('Water Data'!I152)))</f>
        <v/>
      </c>
      <c r="CI158" s="291" t="str">
        <f ca="true">+IF(OFFSET('Water Data'!$I$28,0,10*ROW('Water Data'!I152))="","",OFFSET('Water Data'!$I$28,0,10*ROW('Water Data'!I152)))</f>
        <v/>
      </c>
      <c r="CJ158" s="291" t="str">
        <f ca="true">+IF(OFFSET('Water Data'!$I$29,0,10*ROW('Water Data'!I152))="","",OFFSET('Water Data'!$I$29,0,10*ROW('Water Data'!I152)))</f>
        <v/>
      </c>
      <c r="CK158" s="291" t="str">
        <f ca="true">+IF(OFFSET('Sanitation Data'!$D$28,0,10*ROW('Sanitation Data'!D152))="","",OFFSET('Sanitation Data'!$D$28,0,10*ROW('Sanitation Data'!D152)))</f>
        <v/>
      </c>
      <c r="CL158" s="291" t="str">
        <f ca="true">+IF(OFFSET('Sanitation Data'!$D$29,0,10*ROW('Sanitation Data'!D152))="","",OFFSET('Sanitation Data'!$D$29,0,10*ROW('Sanitation Data'!D152)))</f>
        <v/>
      </c>
      <c r="CM158" s="291" t="str">
        <f ca="true">+IF(OFFSET('Sanitation Data'!$D$30,0,10*ROW('Sanitation Data'!D152))="","",OFFSET('Sanitation Data'!$D$30,0,10*ROW('Sanitation Data'!D152)))</f>
        <v/>
      </c>
      <c r="CN158" s="291" t="str">
        <f ca="true">+IF(OFFSET('Sanitation Data'!$D$31,0,10*ROW('Sanitation Data'!D152))="","",OFFSET('Sanitation Data'!$D$31,0,10*ROW('Sanitation Data'!D152)))</f>
        <v/>
      </c>
      <c r="CO158" s="291" t="str">
        <f ca="true">+IF(OFFSET('Sanitation Data'!$D$32,0,10*ROW('Sanitation Data'!D152))="","",OFFSET('Sanitation Data'!$D$32,0,10*ROW('Sanitation Data'!D152)))</f>
        <v/>
      </c>
      <c r="CP158" s="291" t="str">
        <f ca="true">+IF(OFFSET('Sanitation Data'!$E$28,0,10*ROW('Sanitation Data'!E152))="","",OFFSET('Sanitation Data'!$E$28,0,10*ROW('Sanitation Data'!E152)))</f>
        <v/>
      </c>
      <c r="CQ158" s="291" t="str">
        <f ca="true">+IF(OFFSET('Sanitation Data'!$E$29,0,10*ROW('Sanitation Data'!E152))="","",OFFSET('Sanitation Data'!$E$29,0,10*ROW('Sanitation Data'!E152)))</f>
        <v/>
      </c>
      <c r="CR158" s="291" t="str">
        <f ca="true">+IF(OFFSET('Sanitation Data'!$E$30,0,10*ROW('Sanitation Data'!E152))="","",OFFSET('Sanitation Data'!$E$30,0,10*ROW('Sanitation Data'!E152)))</f>
        <v/>
      </c>
      <c r="CS158" s="291" t="str">
        <f ca="true">+IF(OFFSET('Sanitation Data'!$E$31,0,10*ROW('Sanitation Data'!E152))="","",OFFSET('Sanitation Data'!$E$31,0,10*ROW('Sanitation Data'!E152)))</f>
        <v/>
      </c>
      <c r="CT158" s="291" t="str">
        <f ca="true">+IF(OFFSET('Sanitation Data'!$E$32,0,10*ROW('Sanitation Data'!E152))="","",OFFSET('Sanitation Data'!$E$32,0,10*ROW('Sanitation Data'!E152)))</f>
        <v/>
      </c>
      <c r="CU158" s="291" t="str">
        <f ca="true">+IF(OFFSET('Sanitation Data'!$F$28,0,10*ROW('Sanitation Data'!F152))="","",OFFSET('Sanitation Data'!$F$28,0,10*ROW('Sanitation Data'!F152)))</f>
        <v/>
      </c>
      <c r="CV158" s="291" t="str">
        <f ca="true">+IF(OFFSET('Sanitation Data'!$F$29,0,10*ROW('Sanitation Data'!F152))="","",OFFSET('Sanitation Data'!$F$29,0,10*ROW('Sanitation Data'!F152)))</f>
        <v/>
      </c>
      <c r="CW158" s="291" t="str">
        <f ca="true">+IF(OFFSET('Sanitation Data'!$F$30,0,10*ROW('Sanitation Data'!F152))="","",OFFSET('Sanitation Data'!$F$30,0,10*ROW('Sanitation Data'!F152)))</f>
        <v/>
      </c>
      <c r="CX158" s="291" t="str">
        <f ca="true">+IF(OFFSET('Sanitation Data'!$F$31,0,10*ROW('Sanitation Data'!F152))="","",OFFSET('Sanitation Data'!$F$31,0,10*ROW('Sanitation Data'!F152)))</f>
        <v/>
      </c>
      <c r="CY158" s="291" t="str">
        <f ca="true">+IF(OFFSET('Sanitation Data'!$F$32,0,10*ROW('Sanitation Data'!F152))="","",OFFSET('Sanitation Data'!$F$32,0,10*ROW('Sanitation Data'!F152)))</f>
        <v/>
      </c>
      <c r="CZ158" s="291" t="str">
        <f ca="true">+IF(OFFSET('Sanitation Data'!$G$28,0,10*ROW('Sanitation Data'!G152))="","",OFFSET('Sanitation Data'!$G$28,0,10*ROW('Sanitation Data'!G152)))</f>
        <v/>
      </c>
      <c r="DA158" s="291" t="str">
        <f ca="true">+IF(OFFSET('Sanitation Data'!$G$29,0,10*ROW('Sanitation Data'!G152))="","",OFFSET('Sanitation Data'!$G$29,0,10*ROW('Sanitation Data'!G152)))</f>
        <v/>
      </c>
      <c r="DB158" s="291" t="str">
        <f ca="true">+IF(OFFSET('Sanitation Data'!$G$30,0,10*ROW('Sanitation Data'!G152))="","",OFFSET('Sanitation Data'!$G$30,0,10*ROW('Sanitation Data'!G152)))</f>
        <v/>
      </c>
      <c r="DC158" s="291" t="str">
        <f ca="true">+IF(OFFSET('Sanitation Data'!$G$31,0,10*ROW('Sanitation Data'!G152))="","",OFFSET('Sanitation Data'!$G$31,0,10*ROW('Sanitation Data'!G152)))</f>
        <v/>
      </c>
      <c r="DD158" s="291" t="str">
        <f ca="true">+IF(OFFSET('Sanitation Data'!$G$32,0,10*ROW('Sanitation Data'!G152))="","",OFFSET('Sanitation Data'!$G$32,0,10*ROW('Sanitation Data'!G152)))</f>
        <v/>
      </c>
      <c r="DE158" s="291" t="str">
        <f ca="true">+IF(OFFSET('Sanitation Data'!$H$28,0,10*ROW('Sanitation Data'!H152))="","",OFFSET('Sanitation Data'!$H$28,0,10*ROW('Sanitation Data'!H152)))</f>
        <v/>
      </c>
      <c r="DF158" s="291" t="str">
        <f ca="true">+IF(OFFSET('Sanitation Data'!$H$29,0,10*ROW('Sanitation Data'!H152))="","",OFFSET('Sanitation Data'!$H$29,0,10*ROW('Sanitation Data'!H152)))</f>
        <v/>
      </c>
      <c r="DG158" s="291" t="str">
        <f ca="true">+IF(OFFSET('Sanitation Data'!$H$30,0,10*ROW('Sanitation Data'!H152))="","",OFFSET('Sanitation Data'!$H$30,0,10*ROW('Sanitation Data'!H152)))</f>
        <v/>
      </c>
      <c r="DH158" s="291" t="str">
        <f ca="true">+IF(OFFSET('Sanitation Data'!$H$31,0,10*ROW('Sanitation Data'!H152))="","",OFFSET('Sanitation Data'!$H$31,0,10*ROW('Sanitation Data'!H152)))</f>
        <v/>
      </c>
      <c r="DI158" s="291" t="str">
        <f ca="true">+IF(OFFSET('Sanitation Data'!$H$32,0,10*ROW('Sanitation Data'!H152))="","",OFFSET('Sanitation Data'!$H$32,0,10*ROW('Sanitation Data'!H152)))</f>
        <v/>
      </c>
      <c r="DJ158" s="291" t="str">
        <f ca="true">+IF(OFFSET('Sanitation Data'!$I$28,0,10*ROW('Sanitation Data'!I152))="","",OFFSET('Sanitation Data'!$I$28,0,10*ROW('Sanitation Data'!I152)))</f>
        <v/>
      </c>
      <c r="DK158" s="291" t="str">
        <f ca="true">+IF(OFFSET('Sanitation Data'!$I$29,0,10*ROW('Sanitation Data'!I152))="","",OFFSET('Sanitation Data'!$I$29,0,10*ROW('Sanitation Data'!I152)))</f>
        <v/>
      </c>
      <c r="DL158" s="291" t="str">
        <f ca="true">+IF(OFFSET('Sanitation Data'!$I$30,0,10*ROW('Sanitation Data'!I152))="","",OFFSET('Sanitation Data'!$I$30,0,10*ROW('Sanitation Data'!I152)))</f>
        <v/>
      </c>
      <c r="DM158" s="291" t="str">
        <f ca="true">+IF(OFFSET('Sanitation Data'!$I$31,0,10*ROW('Sanitation Data'!I152))="","",OFFSET('Sanitation Data'!$I$31,0,10*ROW('Sanitation Data'!I152)))</f>
        <v/>
      </c>
      <c r="DN158" s="291" t="str">
        <f ca="true">+IF(OFFSET('Sanitation Data'!$I$32,0,10*ROW('Sanitation Data'!I152))="","",OFFSET('Sanitation Data'!$I$32,0,10*ROW('Sanitation Data'!I152)))</f>
        <v/>
      </c>
      <c r="DO158" s="291" t="str">
        <f ca="true">+IF(OFFSET('Hygiene Data'!$D$11,0,10*ROW('Hygiene Data'!D152))="","",OFFSET('Hygiene Data'!$D$11,0,10*ROW('Hygiene Data'!D152)))</f>
        <v/>
      </c>
      <c r="DP158" s="291" t="str">
        <f ca="true">+IF(OFFSET('Hygiene Data'!$D$12,0,10*ROW('Hygiene Data'!D152))="","",OFFSET('Hygiene Data'!$D$12,0,10*ROW('Hygiene Data'!D152)))</f>
        <v/>
      </c>
      <c r="DQ158" s="291" t="str">
        <f ca="true">+IF(OFFSET('Hygiene Data'!$D$13,0,10*ROW('Hygiene Data'!D152))="","",OFFSET('Hygiene Data'!$D$13,0,10*ROW('Hygiene Data'!D152)))</f>
        <v/>
      </c>
      <c r="DR158" s="291" t="str">
        <f ca="true">+IF(OFFSET('Hygiene Data'!$E$11,0,10*ROW('Hygiene Data'!E152))="","",OFFSET('Hygiene Data'!$E$11,0,10*ROW('Hygiene Data'!E152)))</f>
        <v/>
      </c>
      <c r="DS158" s="291" t="str">
        <f ca="true">+IF(OFFSET('Hygiene Data'!$E$12,0,10*ROW('Hygiene Data'!E152))="","",OFFSET('Hygiene Data'!$E$12,0,10*ROW('Hygiene Data'!E152)))</f>
        <v/>
      </c>
      <c r="DT158" s="291" t="str">
        <f ca="true">+IF(OFFSET('Hygiene Data'!$E$13,0,10*ROW('Hygiene Data'!E152))="","",OFFSET('Hygiene Data'!$E$13,0,10*ROW('Hygiene Data'!E152)))</f>
        <v/>
      </c>
      <c r="DU158" s="291" t="str">
        <f ca="true">+IF(OFFSET('Hygiene Data'!$F$11,0,10*ROW('Hygiene Data'!F152))="","",OFFSET('Hygiene Data'!$F$11,0,10*ROW('Hygiene Data'!F152)))</f>
        <v/>
      </c>
      <c r="DV158" s="291" t="str">
        <f ca="true">+IF(OFFSET('Hygiene Data'!$F$12,0,10*ROW('Hygiene Data'!F152))="","",OFFSET('Hygiene Data'!$F$12,0,10*ROW('Hygiene Data'!F152)))</f>
        <v/>
      </c>
      <c r="DW158" s="291" t="str">
        <f ca="true">+IF(OFFSET('Hygiene Data'!$F$13,0,10*ROW('Hygiene Data'!F152))="","",OFFSET('Hygiene Data'!$F$13,0,10*ROW('Hygiene Data'!F152)))</f>
        <v/>
      </c>
      <c r="DX158" s="291" t="str">
        <f ca="true">+IF(OFFSET('Hygiene Data'!$G$11,0,10*ROW('Hygiene Data'!G152))="","",OFFSET('Hygiene Data'!$G$11,0,10*ROW('Hygiene Data'!G152)))</f>
        <v/>
      </c>
      <c r="DY158" s="291" t="str">
        <f ca="true">+IF(OFFSET('Hygiene Data'!$G$12,0,10*ROW('Hygiene Data'!G152))="","",OFFSET('Hygiene Data'!$G$12,0,10*ROW('Hygiene Data'!G152)))</f>
        <v/>
      </c>
      <c r="DZ158" s="291" t="str">
        <f ca="true">+IF(OFFSET('Hygiene Data'!$G$13,0,10*ROW('Hygiene Data'!G152))="","",OFFSET('Hygiene Data'!$G$13,0,10*ROW('Hygiene Data'!G152)))</f>
        <v/>
      </c>
      <c r="EA158" s="291" t="str">
        <f ca="true">+IF(OFFSET('Hygiene Data'!$H$11,0,10*ROW('Hygiene Data'!H152))="","",OFFSET('Hygiene Data'!$H$11,0,10*ROW('Hygiene Data'!H152)))</f>
        <v/>
      </c>
      <c r="EB158" s="291" t="str">
        <f ca="true">+IF(OFFSET('Hygiene Data'!$H$12,0,10*ROW('Hygiene Data'!H152))="","",OFFSET('Hygiene Data'!$H$12,0,10*ROW('Hygiene Data'!H152)))</f>
        <v/>
      </c>
      <c r="EC158" s="291" t="str">
        <f ca="true">+IF(OFFSET('Hygiene Data'!$H$13,0,10*ROW('Hygiene Data'!H152))="","",OFFSET('Hygiene Data'!$H$13,0,10*ROW('Hygiene Data'!H152)))</f>
        <v/>
      </c>
      <c r="ED158" s="291" t="str">
        <f ca="true">+IF(OFFSET('Hygiene Data'!$I$11,0,10*ROW('Hygiene Data'!I152))="","",OFFSET('Hygiene Data'!$I$11,0,10*ROW('Hygiene Data'!I152)))</f>
        <v/>
      </c>
      <c r="EE158" s="291" t="str">
        <f ca="true">+IF(OFFSET('Hygiene Data'!$I$12,0,10*ROW('Hygiene Data'!I152))="","",OFFSET('Hygiene Data'!$I$12,0,10*ROW('Hygiene Data'!I152)))</f>
        <v/>
      </c>
      <c r="EF158" s="291"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7"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91"/>
      <c r="BS159" s="291" t="str">
        <f ca="true">+IF(OFFSET('Water Data'!$D$27,0,10*ROW('Water Data'!D153))="","",OFFSET('Water Data'!$D$27,0,10*ROW('Water Data'!D153)))</f>
        <v/>
      </c>
      <c r="BT159" s="291" t="str">
        <f ca="true">+IF(OFFSET('Water Data'!$D$28,0,10*ROW('Water Data'!D153))="","",OFFSET('Water Data'!$D$28,0,10*ROW('Water Data'!D153)))</f>
        <v/>
      </c>
      <c r="BU159" s="291" t="str">
        <f ca="true">+IF(OFFSET('Water Data'!$D$29,0,10*ROW('Water Data'!D153))="","",OFFSET('Water Data'!$D$29,0,10*ROW('Water Data'!D153)))</f>
        <v/>
      </c>
      <c r="BV159" s="291" t="str">
        <f ca="true">+IF(OFFSET('Water Data'!$E$27,0,10*ROW('Water Data'!E153))="","",OFFSET('Water Data'!$E$27,0,10*ROW('Water Data'!E153)))</f>
        <v/>
      </c>
      <c r="BW159" s="291" t="str">
        <f ca="true">+IF(OFFSET('Water Data'!$E$28,0,10*ROW('Water Data'!E153))="","",OFFSET('Water Data'!$E$28,0,10*ROW('Water Data'!E153)))</f>
        <v/>
      </c>
      <c r="BX159" s="291" t="str">
        <f ca="true">+IF(OFFSET('Water Data'!$E$29,0,10*ROW('Water Data'!E153))="","",OFFSET('Water Data'!$E$29,0,10*ROW('Water Data'!E153)))</f>
        <v/>
      </c>
      <c r="BY159" s="291" t="str">
        <f ca="true">+IF(OFFSET('Water Data'!$F$27,0,10*ROW('Water Data'!F153))="","",OFFSET('Water Data'!$F$27,0,10*ROW('Water Data'!F153)))</f>
        <v/>
      </c>
      <c r="BZ159" s="291" t="str">
        <f ca="true">+IF(OFFSET('Water Data'!$F$28,0,10*ROW('Water Data'!F153))="","",OFFSET('Water Data'!$F$28,0,10*ROW('Water Data'!F153)))</f>
        <v/>
      </c>
      <c r="CA159" s="291" t="str">
        <f ca="true">+IF(OFFSET('Water Data'!$F$29,0,10*ROW('Water Data'!F153))="","",OFFSET('Water Data'!$F$29,0,10*ROW('Water Data'!F153)))</f>
        <v/>
      </c>
      <c r="CB159" s="291" t="str">
        <f ca="true">+IF(OFFSET('Water Data'!$G$27,0,10*ROW('Water Data'!G153))="","",OFFSET('Water Data'!$G$27,0,10*ROW('Water Data'!G153)))</f>
        <v/>
      </c>
      <c r="CC159" s="291" t="str">
        <f ca="true">+IF(OFFSET('Water Data'!$G$28,0,10*ROW('Water Data'!G153))="","",OFFSET('Water Data'!$G$28,0,10*ROW('Water Data'!G153)))</f>
        <v/>
      </c>
      <c r="CD159" s="291" t="str">
        <f ca="true">+IF(OFFSET('Water Data'!$G$29,0,10*ROW('Water Data'!G153))="","",OFFSET('Water Data'!$G$29,0,10*ROW('Water Data'!G153)))</f>
        <v/>
      </c>
      <c r="CE159" s="291" t="str">
        <f ca="true">+IF(OFFSET('Water Data'!$H$27,0,10*ROW('Water Data'!H153))="","",OFFSET('Water Data'!$H$27,0,10*ROW('Water Data'!H153)))</f>
        <v/>
      </c>
      <c r="CF159" s="291" t="str">
        <f ca="true">+IF(OFFSET('Water Data'!$H$28,0,10*ROW('Water Data'!H153))="","",OFFSET('Water Data'!$H$28,0,10*ROW('Water Data'!H153)))</f>
        <v/>
      </c>
      <c r="CG159" s="291" t="str">
        <f ca="true">+IF(OFFSET('Water Data'!$H$29,0,10*ROW('Water Data'!H153))="","",OFFSET('Water Data'!$H$29,0,10*ROW('Water Data'!H153)))</f>
        <v/>
      </c>
      <c r="CH159" s="291" t="str">
        <f ca="true">+IF(OFFSET('Water Data'!$I$27,0,10*ROW('Water Data'!I153))="","",OFFSET('Water Data'!$I$27,0,10*ROW('Water Data'!I153)))</f>
        <v/>
      </c>
      <c r="CI159" s="291" t="str">
        <f ca="true">+IF(OFFSET('Water Data'!$I$28,0,10*ROW('Water Data'!I153))="","",OFFSET('Water Data'!$I$28,0,10*ROW('Water Data'!I153)))</f>
        <v/>
      </c>
      <c r="CJ159" s="291" t="str">
        <f ca="true">+IF(OFFSET('Water Data'!$I$29,0,10*ROW('Water Data'!I153))="","",OFFSET('Water Data'!$I$29,0,10*ROW('Water Data'!I153)))</f>
        <v/>
      </c>
      <c r="CK159" s="291" t="str">
        <f ca="true">+IF(OFFSET('Sanitation Data'!$D$28,0,10*ROW('Sanitation Data'!D153))="","",OFFSET('Sanitation Data'!$D$28,0,10*ROW('Sanitation Data'!D153)))</f>
        <v/>
      </c>
      <c r="CL159" s="291" t="str">
        <f ca="true">+IF(OFFSET('Sanitation Data'!$D$29,0,10*ROW('Sanitation Data'!D153))="","",OFFSET('Sanitation Data'!$D$29,0,10*ROW('Sanitation Data'!D153)))</f>
        <v/>
      </c>
      <c r="CM159" s="291" t="str">
        <f ca="true">+IF(OFFSET('Sanitation Data'!$D$30,0,10*ROW('Sanitation Data'!D153))="","",OFFSET('Sanitation Data'!$D$30,0,10*ROW('Sanitation Data'!D153)))</f>
        <v/>
      </c>
      <c r="CN159" s="291" t="str">
        <f ca="true">+IF(OFFSET('Sanitation Data'!$D$31,0,10*ROW('Sanitation Data'!D153))="","",OFFSET('Sanitation Data'!$D$31,0,10*ROW('Sanitation Data'!D153)))</f>
        <v/>
      </c>
      <c r="CO159" s="291" t="str">
        <f ca="true">+IF(OFFSET('Sanitation Data'!$D$32,0,10*ROW('Sanitation Data'!D153))="","",OFFSET('Sanitation Data'!$D$32,0,10*ROW('Sanitation Data'!D153)))</f>
        <v/>
      </c>
      <c r="CP159" s="291" t="str">
        <f ca="true">+IF(OFFSET('Sanitation Data'!$E$28,0,10*ROW('Sanitation Data'!E153))="","",OFFSET('Sanitation Data'!$E$28,0,10*ROW('Sanitation Data'!E153)))</f>
        <v/>
      </c>
      <c r="CQ159" s="291" t="str">
        <f ca="true">+IF(OFFSET('Sanitation Data'!$E$29,0,10*ROW('Sanitation Data'!E153))="","",OFFSET('Sanitation Data'!$E$29,0,10*ROW('Sanitation Data'!E153)))</f>
        <v/>
      </c>
      <c r="CR159" s="291" t="str">
        <f ca="true">+IF(OFFSET('Sanitation Data'!$E$30,0,10*ROW('Sanitation Data'!E153))="","",OFFSET('Sanitation Data'!$E$30,0,10*ROW('Sanitation Data'!E153)))</f>
        <v/>
      </c>
      <c r="CS159" s="291" t="str">
        <f ca="true">+IF(OFFSET('Sanitation Data'!$E$31,0,10*ROW('Sanitation Data'!E153))="","",OFFSET('Sanitation Data'!$E$31,0,10*ROW('Sanitation Data'!E153)))</f>
        <v/>
      </c>
      <c r="CT159" s="291" t="str">
        <f ca="true">+IF(OFFSET('Sanitation Data'!$E$32,0,10*ROW('Sanitation Data'!E153))="","",OFFSET('Sanitation Data'!$E$32,0,10*ROW('Sanitation Data'!E153)))</f>
        <v/>
      </c>
      <c r="CU159" s="291" t="str">
        <f ca="true">+IF(OFFSET('Sanitation Data'!$F$28,0,10*ROW('Sanitation Data'!F153))="","",OFFSET('Sanitation Data'!$F$28,0,10*ROW('Sanitation Data'!F153)))</f>
        <v/>
      </c>
      <c r="CV159" s="291" t="str">
        <f ca="true">+IF(OFFSET('Sanitation Data'!$F$29,0,10*ROW('Sanitation Data'!F153))="","",OFFSET('Sanitation Data'!$F$29,0,10*ROW('Sanitation Data'!F153)))</f>
        <v/>
      </c>
      <c r="CW159" s="291" t="str">
        <f ca="true">+IF(OFFSET('Sanitation Data'!$F$30,0,10*ROW('Sanitation Data'!F153))="","",OFFSET('Sanitation Data'!$F$30,0,10*ROW('Sanitation Data'!F153)))</f>
        <v/>
      </c>
      <c r="CX159" s="291" t="str">
        <f ca="true">+IF(OFFSET('Sanitation Data'!$F$31,0,10*ROW('Sanitation Data'!F153))="","",OFFSET('Sanitation Data'!$F$31,0,10*ROW('Sanitation Data'!F153)))</f>
        <v/>
      </c>
      <c r="CY159" s="291" t="str">
        <f ca="true">+IF(OFFSET('Sanitation Data'!$F$32,0,10*ROW('Sanitation Data'!F153))="","",OFFSET('Sanitation Data'!$F$32,0,10*ROW('Sanitation Data'!F153)))</f>
        <v/>
      </c>
      <c r="CZ159" s="291" t="str">
        <f ca="true">+IF(OFFSET('Sanitation Data'!$G$28,0,10*ROW('Sanitation Data'!G153))="","",OFFSET('Sanitation Data'!$G$28,0,10*ROW('Sanitation Data'!G153)))</f>
        <v/>
      </c>
      <c r="DA159" s="291" t="str">
        <f ca="true">+IF(OFFSET('Sanitation Data'!$G$29,0,10*ROW('Sanitation Data'!G153))="","",OFFSET('Sanitation Data'!$G$29,0,10*ROW('Sanitation Data'!G153)))</f>
        <v/>
      </c>
      <c r="DB159" s="291" t="str">
        <f ca="true">+IF(OFFSET('Sanitation Data'!$G$30,0,10*ROW('Sanitation Data'!G153))="","",OFFSET('Sanitation Data'!$G$30,0,10*ROW('Sanitation Data'!G153)))</f>
        <v/>
      </c>
      <c r="DC159" s="291" t="str">
        <f ca="true">+IF(OFFSET('Sanitation Data'!$G$31,0,10*ROW('Sanitation Data'!G153))="","",OFFSET('Sanitation Data'!$G$31,0,10*ROW('Sanitation Data'!G153)))</f>
        <v/>
      </c>
      <c r="DD159" s="291" t="str">
        <f ca="true">+IF(OFFSET('Sanitation Data'!$G$32,0,10*ROW('Sanitation Data'!G153))="","",OFFSET('Sanitation Data'!$G$32,0,10*ROW('Sanitation Data'!G153)))</f>
        <v/>
      </c>
      <c r="DE159" s="291" t="str">
        <f ca="true">+IF(OFFSET('Sanitation Data'!$H$28,0,10*ROW('Sanitation Data'!H153))="","",OFFSET('Sanitation Data'!$H$28,0,10*ROW('Sanitation Data'!H153)))</f>
        <v/>
      </c>
      <c r="DF159" s="291" t="str">
        <f ca="true">+IF(OFFSET('Sanitation Data'!$H$29,0,10*ROW('Sanitation Data'!H153))="","",OFFSET('Sanitation Data'!$H$29,0,10*ROW('Sanitation Data'!H153)))</f>
        <v/>
      </c>
      <c r="DG159" s="291" t="str">
        <f ca="true">+IF(OFFSET('Sanitation Data'!$H$30,0,10*ROW('Sanitation Data'!H153))="","",OFFSET('Sanitation Data'!$H$30,0,10*ROW('Sanitation Data'!H153)))</f>
        <v/>
      </c>
      <c r="DH159" s="291" t="str">
        <f ca="true">+IF(OFFSET('Sanitation Data'!$H$31,0,10*ROW('Sanitation Data'!H153))="","",OFFSET('Sanitation Data'!$H$31,0,10*ROW('Sanitation Data'!H153)))</f>
        <v/>
      </c>
      <c r="DI159" s="291" t="str">
        <f ca="true">+IF(OFFSET('Sanitation Data'!$H$32,0,10*ROW('Sanitation Data'!H153))="","",OFFSET('Sanitation Data'!$H$32,0,10*ROW('Sanitation Data'!H153)))</f>
        <v/>
      </c>
      <c r="DJ159" s="291" t="str">
        <f ca="true">+IF(OFFSET('Sanitation Data'!$I$28,0,10*ROW('Sanitation Data'!I153))="","",OFFSET('Sanitation Data'!$I$28,0,10*ROW('Sanitation Data'!I153)))</f>
        <v/>
      </c>
      <c r="DK159" s="291" t="str">
        <f ca="true">+IF(OFFSET('Sanitation Data'!$I$29,0,10*ROW('Sanitation Data'!I153))="","",OFFSET('Sanitation Data'!$I$29,0,10*ROW('Sanitation Data'!I153)))</f>
        <v/>
      </c>
      <c r="DL159" s="291" t="str">
        <f ca="true">+IF(OFFSET('Sanitation Data'!$I$30,0,10*ROW('Sanitation Data'!I153))="","",OFFSET('Sanitation Data'!$I$30,0,10*ROW('Sanitation Data'!I153)))</f>
        <v/>
      </c>
      <c r="DM159" s="291" t="str">
        <f ca="true">+IF(OFFSET('Sanitation Data'!$I$31,0,10*ROW('Sanitation Data'!I153))="","",OFFSET('Sanitation Data'!$I$31,0,10*ROW('Sanitation Data'!I153)))</f>
        <v/>
      </c>
      <c r="DN159" s="291" t="str">
        <f ca="true">+IF(OFFSET('Sanitation Data'!$I$32,0,10*ROW('Sanitation Data'!I153))="","",OFFSET('Sanitation Data'!$I$32,0,10*ROW('Sanitation Data'!I153)))</f>
        <v/>
      </c>
      <c r="DO159" s="291" t="str">
        <f ca="true">+IF(OFFSET('Hygiene Data'!$D$11,0,10*ROW('Hygiene Data'!D153))="","",OFFSET('Hygiene Data'!$D$11,0,10*ROW('Hygiene Data'!D153)))</f>
        <v/>
      </c>
      <c r="DP159" s="291" t="str">
        <f ca="true">+IF(OFFSET('Hygiene Data'!$D$12,0,10*ROW('Hygiene Data'!D153))="","",OFFSET('Hygiene Data'!$D$12,0,10*ROW('Hygiene Data'!D153)))</f>
        <v/>
      </c>
      <c r="DQ159" s="291" t="str">
        <f ca="true">+IF(OFFSET('Hygiene Data'!$D$13,0,10*ROW('Hygiene Data'!D153))="","",OFFSET('Hygiene Data'!$D$13,0,10*ROW('Hygiene Data'!D153)))</f>
        <v/>
      </c>
      <c r="DR159" s="291" t="str">
        <f ca="true">+IF(OFFSET('Hygiene Data'!$E$11,0,10*ROW('Hygiene Data'!E153))="","",OFFSET('Hygiene Data'!$E$11,0,10*ROW('Hygiene Data'!E153)))</f>
        <v/>
      </c>
      <c r="DS159" s="291" t="str">
        <f ca="true">+IF(OFFSET('Hygiene Data'!$E$12,0,10*ROW('Hygiene Data'!E153))="","",OFFSET('Hygiene Data'!$E$12,0,10*ROW('Hygiene Data'!E153)))</f>
        <v/>
      </c>
      <c r="DT159" s="291" t="str">
        <f ca="true">+IF(OFFSET('Hygiene Data'!$E$13,0,10*ROW('Hygiene Data'!E153))="","",OFFSET('Hygiene Data'!$E$13,0,10*ROW('Hygiene Data'!E153)))</f>
        <v/>
      </c>
      <c r="DU159" s="291" t="str">
        <f ca="true">+IF(OFFSET('Hygiene Data'!$F$11,0,10*ROW('Hygiene Data'!F153))="","",OFFSET('Hygiene Data'!$F$11,0,10*ROW('Hygiene Data'!F153)))</f>
        <v/>
      </c>
      <c r="DV159" s="291" t="str">
        <f ca="true">+IF(OFFSET('Hygiene Data'!$F$12,0,10*ROW('Hygiene Data'!F153))="","",OFFSET('Hygiene Data'!$F$12,0,10*ROW('Hygiene Data'!F153)))</f>
        <v/>
      </c>
      <c r="DW159" s="291" t="str">
        <f ca="true">+IF(OFFSET('Hygiene Data'!$F$13,0,10*ROW('Hygiene Data'!F153))="","",OFFSET('Hygiene Data'!$F$13,0,10*ROW('Hygiene Data'!F153)))</f>
        <v/>
      </c>
      <c r="DX159" s="291" t="str">
        <f ca="true">+IF(OFFSET('Hygiene Data'!$G$11,0,10*ROW('Hygiene Data'!G153))="","",OFFSET('Hygiene Data'!$G$11,0,10*ROW('Hygiene Data'!G153)))</f>
        <v/>
      </c>
      <c r="DY159" s="291" t="str">
        <f ca="true">+IF(OFFSET('Hygiene Data'!$G$12,0,10*ROW('Hygiene Data'!G153))="","",OFFSET('Hygiene Data'!$G$12,0,10*ROW('Hygiene Data'!G153)))</f>
        <v/>
      </c>
      <c r="DZ159" s="291" t="str">
        <f ca="true">+IF(OFFSET('Hygiene Data'!$G$13,0,10*ROW('Hygiene Data'!G153))="","",OFFSET('Hygiene Data'!$G$13,0,10*ROW('Hygiene Data'!G153)))</f>
        <v/>
      </c>
      <c r="EA159" s="291" t="str">
        <f ca="true">+IF(OFFSET('Hygiene Data'!$H$11,0,10*ROW('Hygiene Data'!H153))="","",OFFSET('Hygiene Data'!$H$11,0,10*ROW('Hygiene Data'!H153)))</f>
        <v/>
      </c>
      <c r="EB159" s="291" t="str">
        <f ca="true">+IF(OFFSET('Hygiene Data'!$H$12,0,10*ROW('Hygiene Data'!H153))="","",OFFSET('Hygiene Data'!$H$12,0,10*ROW('Hygiene Data'!H153)))</f>
        <v/>
      </c>
      <c r="EC159" s="291" t="str">
        <f ca="true">+IF(OFFSET('Hygiene Data'!$H$13,0,10*ROW('Hygiene Data'!H153))="","",OFFSET('Hygiene Data'!$H$13,0,10*ROW('Hygiene Data'!H153)))</f>
        <v/>
      </c>
      <c r="ED159" s="291" t="str">
        <f ca="true">+IF(OFFSET('Hygiene Data'!$I$11,0,10*ROW('Hygiene Data'!I153))="","",OFFSET('Hygiene Data'!$I$11,0,10*ROW('Hygiene Data'!I153)))</f>
        <v/>
      </c>
      <c r="EE159" s="291" t="str">
        <f ca="true">+IF(OFFSET('Hygiene Data'!$I$12,0,10*ROW('Hygiene Data'!I153))="","",OFFSET('Hygiene Data'!$I$12,0,10*ROW('Hygiene Data'!I153)))</f>
        <v/>
      </c>
      <c r="EF159" s="291"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7"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91"/>
      <c r="BS160" s="291" t="str">
        <f ca="true">+IF(OFFSET('Water Data'!$D$27,0,10*ROW('Water Data'!D154))="","",OFFSET('Water Data'!$D$27,0,10*ROW('Water Data'!D154)))</f>
        <v/>
      </c>
      <c r="BT160" s="291" t="str">
        <f ca="true">+IF(OFFSET('Water Data'!$D$28,0,10*ROW('Water Data'!D154))="","",OFFSET('Water Data'!$D$28,0,10*ROW('Water Data'!D154)))</f>
        <v/>
      </c>
      <c r="BU160" s="291" t="str">
        <f ca="true">+IF(OFFSET('Water Data'!$D$29,0,10*ROW('Water Data'!D154))="","",OFFSET('Water Data'!$D$29,0,10*ROW('Water Data'!D154)))</f>
        <v/>
      </c>
      <c r="BV160" s="291" t="str">
        <f ca="true">+IF(OFFSET('Water Data'!$E$27,0,10*ROW('Water Data'!E154))="","",OFFSET('Water Data'!$E$27,0,10*ROW('Water Data'!E154)))</f>
        <v/>
      </c>
      <c r="BW160" s="291" t="str">
        <f ca="true">+IF(OFFSET('Water Data'!$E$28,0,10*ROW('Water Data'!E154))="","",OFFSET('Water Data'!$E$28,0,10*ROW('Water Data'!E154)))</f>
        <v/>
      </c>
      <c r="BX160" s="291" t="str">
        <f ca="true">+IF(OFFSET('Water Data'!$E$29,0,10*ROW('Water Data'!E154))="","",OFFSET('Water Data'!$E$29,0,10*ROW('Water Data'!E154)))</f>
        <v/>
      </c>
      <c r="BY160" s="291" t="str">
        <f ca="true">+IF(OFFSET('Water Data'!$F$27,0,10*ROW('Water Data'!F154))="","",OFFSET('Water Data'!$F$27,0,10*ROW('Water Data'!F154)))</f>
        <v/>
      </c>
      <c r="BZ160" s="291" t="str">
        <f ca="true">+IF(OFFSET('Water Data'!$F$28,0,10*ROW('Water Data'!F154))="","",OFFSET('Water Data'!$F$28,0,10*ROW('Water Data'!F154)))</f>
        <v/>
      </c>
      <c r="CA160" s="291" t="str">
        <f ca="true">+IF(OFFSET('Water Data'!$F$29,0,10*ROW('Water Data'!F154))="","",OFFSET('Water Data'!$F$29,0,10*ROW('Water Data'!F154)))</f>
        <v/>
      </c>
      <c r="CB160" s="291" t="str">
        <f ca="true">+IF(OFFSET('Water Data'!$G$27,0,10*ROW('Water Data'!G154))="","",OFFSET('Water Data'!$G$27,0,10*ROW('Water Data'!G154)))</f>
        <v/>
      </c>
      <c r="CC160" s="291" t="str">
        <f ca="true">+IF(OFFSET('Water Data'!$G$28,0,10*ROW('Water Data'!G154))="","",OFFSET('Water Data'!$G$28,0,10*ROW('Water Data'!G154)))</f>
        <v/>
      </c>
      <c r="CD160" s="291" t="str">
        <f ca="true">+IF(OFFSET('Water Data'!$G$29,0,10*ROW('Water Data'!G154))="","",OFFSET('Water Data'!$G$29,0,10*ROW('Water Data'!G154)))</f>
        <v/>
      </c>
      <c r="CE160" s="291" t="str">
        <f ca="true">+IF(OFFSET('Water Data'!$H$27,0,10*ROW('Water Data'!H154))="","",OFFSET('Water Data'!$H$27,0,10*ROW('Water Data'!H154)))</f>
        <v/>
      </c>
      <c r="CF160" s="291" t="str">
        <f ca="true">+IF(OFFSET('Water Data'!$H$28,0,10*ROW('Water Data'!H154))="","",OFFSET('Water Data'!$H$28,0,10*ROW('Water Data'!H154)))</f>
        <v/>
      </c>
      <c r="CG160" s="291" t="str">
        <f ca="true">+IF(OFFSET('Water Data'!$H$29,0,10*ROW('Water Data'!H154))="","",OFFSET('Water Data'!$H$29,0,10*ROW('Water Data'!H154)))</f>
        <v/>
      </c>
      <c r="CH160" s="291" t="str">
        <f ca="true">+IF(OFFSET('Water Data'!$I$27,0,10*ROW('Water Data'!I154))="","",OFFSET('Water Data'!$I$27,0,10*ROW('Water Data'!I154)))</f>
        <v/>
      </c>
      <c r="CI160" s="291" t="str">
        <f ca="true">+IF(OFFSET('Water Data'!$I$28,0,10*ROW('Water Data'!I154))="","",OFFSET('Water Data'!$I$28,0,10*ROW('Water Data'!I154)))</f>
        <v/>
      </c>
      <c r="CJ160" s="291" t="str">
        <f ca="true">+IF(OFFSET('Water Data'!$I$29,0,10*ROW('Water Data'!I154))="","",OFFSET('Water Data'!$I$29,0,10*ROW('Water Data'!I154)))</f>
        <v/>
      </c>
      <c r="CK160" s="291" t="str">
        <f ca="true">+IF(OFFSET('Sanitation Data'!$D$28,0,10*ROW('Sanitation Data'!D154))="","",OFFSET('Sanitation Data'!$D$28,0,10*ROW('Sanitation Data'!D154)))</f>
        <v/>
      </c>
      <c r="CL160" s="291" t="str">
        <f ca="true">+IF(OFFSET('Sanitation Data'!$D$29,0,10*ROW('Sanitation Data'!D154))="","",OFFSET('Sanitation Data'!$D$29,0,10*ROW('Sanitation Data'!D154)))</f>
        <v/>
      </c>
      <c r="CM160" s="291" t="str">
        <f ca="true">+IF(OFFSET('Sanitation Data'!$D$30,0,10*ROW('Sanitation Data'!D154))="","",OFFSET('Sanitation Data'!$D$30,0,10*ROW('Sanitation Data'!D154)))</f>
        <v/>
      </c>
      <c r="CN160" s="291" t="str">
        <f ca="true">+IF(OFFSET('Sanitation Data'!$D$31,0,10*ROW('Sanitation Data'!D154))="","",OFFSET('Sanitation Data'!$D$31,0,10*ROW('Sanitation Data'!D154)))</f>
        <v/>
      </c>
      <c r="CO160" s="291" t="str">
        <f ca="true">+IF(OFFSET('Sanitation Data'!$D$32,0,10*ROW('Sanitation Data'!D154))="","",OFFSET('Sanitation Data'!$D$32,0,10*ROW('Sanitation Data'!D154)))</f>
        <v/>
      </c>
      <c r="CP160" s="291" t="str">
        <f ca="true">+IF(OFFSET('Sanitation Data'!$E$28,0,10*ROW('Sanitation Data'!E154))="","",OFFSET('Sanitation Data'!$E$28,0,10*ROW('Sanitation Data'!E154)))</f>
        <v/>
      </c>
      <c r="CQ160" s="291" t="str">
        <f ca="true">+IF(OFFSET('Sanitation Data'!$E$29,0,10*ROW('Sanitation Data'!E154))="","",OFFSET('Sanitation Data'!$E$29,0,10*ROW('Sanitation Data'!E154)))</f>
        <v/>
      </c>
      <c r="CR160" s="291" t="str">
        <f ca="true">+IF(OFFSET('Sanitation Data'!$E$30,0,10*ROW('Sanitation Data'!E154))="","",OFFSET('Sanitation Data'!$E$30,0,10*ROW('Sanitation Data'!E154)))</f>
        <v/>
      </c>
      <c r="CS160" s="291" t="str">
        <f ca="true">+IF(OFFSET('Sanitation Data'!$E$31,0,10*ROW('Sanitation Data'!E154))="","",OFFSET('Sanitation Data'!$E$31,0,10*ROW('Sanitation Data'!E154)))</f>
        <v/>
      </c>
      <c r="CT160" s="291" t="str">
        <f ca="true">+IF(OFFSET('Sanitation Data'!$E$32,0,10*ROW('Sanitation Data'!E154))="","",OFFSET('Sanitation Data'!$E$32,0,10*ROW('Sanitation Data'!E154)))</f>
        <v/>
      </c>
      <c r="CU160" s="291" t="str">
        <f ca="true">+IF(OFFSET('Sanitation Data'!$F$28,0,10*ROW('Sanitation Data'!F154))="","",OFFSET('Sanitation Data'!$F$28,0,10*ROW('Sanitation Data'!F154)))</f>
        <v/>
      </c>
      <c r="CV160" s="291" t="str">
        <f ca="true">+IF(OFFSET('Sanitation Data'!$F$29,0,10*ROW('Sanitation Data'!F154))="","",OFFSET('Sanitation Data'!$F$29,0,10*ROW('Sanitation Data'!F154)))</f>
        <v/>
      </c>
      <c r="CW160" s="291" t="str">
        <f ca="true">+IF(OFFSET('Sanitation Data'!$F$30,0,10*ROW('Sanitation Data'!F154))="","",OFFSET('Sanitation Data'!$F$30,0,10*ROW('Sanitation Data'!F154)))</f>
        <v/>
      </c>
      <c r="CX160" s="291" t="str">
        <f ca="true">+IF(OFFSET('Sanitation Data'!$F$31,0,10*ROW('Sanitation Data'!F154))="","",OFFSET('Sanitation Data'!$F$31,0,10*ROW('Sanitation Data'!F154)))</f>
        <v/>
      </c>
      <c r="CY160" s="291" t="str">
        <f ca="true">+IF(OFFSET('Sanitation Data'!$F$32,0,10*ROW('Sanitation Data'!F154))="","",OFFSET('Sanitation Data'!$F$32,0,10*ROW('Sanitation Data'!F154)))</f>
        <v/>
      </c>
      <c r="CZ160" s="291" t="str">
        <f ca="true">+IF(OFFSET('Sanitation Data'!$G$28,0,10*ROW('Sanitation Data'!G154))="","",OFFSET('Sanitation Data'!$G$28,0,10*ROW('Sanitation Data'!G154)))</f>
        <v/>
      </c>
      <c r="DA160" s="291" t="str">
        <f ca="true">+IF(OFFSET('Sanitation Data'!$G$29,0,10*ROW('Sanitation Data'!G154))="","",OFFSET('Sanitation Data'!$G$29,0,10*ROW('Sanitation Data'!G154)))</f>
        <v/>
      </c>
      <c r="DB160" s="291" t="str">
        <f ca="true">+IF(OFFSET('Sanitation Data'!$G$30,0,10*ROW('Sanitation Data'!G154))="","",OFFSET('Sanitation Data'!$G$30,0,10*ROW('Sanitation Data'!G154)))</f>
        <v/>
      </c>
      <c r="DC160" s="291" t="str">
        <f ca="true">+IF(OFFSET('Sanitation Data'!$G$31,0,10*ROW('Sanitation Data'!G154))="","",OFFSET('Sanitation Data'!$G$31,0,10*ROW('Sanitation Data'!G154)))</f>
        <v/>
      </c>
      <c r="DD160" s="291" t="str">
        <f ca="true">+IF(OFFSET('Sanitation Data'!$G$32,0,10*ROW('Sanitation Data'!G154))="","",OFFSET('Sanitation Data'!$G$32,0,10*ROW('Sanitation Data'!G154)))</f>
        <v/>
      </c>
      <c r="DE160" s="291" t="str">
        <f ca="true">+IF(OFFSET('Sanitation Data'!$H$28,0,10*ROW('Sanitation Data'!H154))="","",OFFSET('Sanitation Data'!$H$28,0,10*ROW('Sanitation Data'!H154)))</f>
        <v/>
      </c>
      <c r="DF160" s="291" t="str">
        <f ca="true">+IF(OFFSET('Sanitation Data'!$H$29,0,10*ROW('Sanitation Data'!H154))="","",OFFSET('Sanitation Data'!$H$29,0,10*ROW('Sanitation Data'!H154)))</f>
        <v/>
      </c>
      <c r="DG160" s="291" t="str">
        <f ca="true">+IF(OFFSET('Sanitation Data'!$H$30,0,10*ROW('Sanitation Data'!H154))="","",OFFSET('Sanitation Data'!$H$30,0,10*ROW('Sanitation Data'!H154)))</f>
        <v/>
      </c>
      <c r="DH160" s="291" t="str">
        <f ca="true">+IF(OFFSET('Sanitation Data'!$H$31,0,10*ROW('Sanitation Data'!H154))="","",OFFSET('Sanitation Data'!$H$31,0,10*ROW('Sanitation Data'!H154)))</f>
        <v/>
      </c>
      <c r="DI160" s="291" t="str">
        <f ca="true">+IF(OFFSET('Sanitation Data'!$H$32,0,10*ROW('Sanitation Data'!H154))="","",OFFSET('Sanitation Data'!$H$32,0,10*ROW('Sanitation Data'!H154)))</f>
        <v/>
      </c>
      <c r="DJ160" s="291" t="str">
        <f ca="true">+IF(OFFSET('Sanitation Data'!$I$28,0,10*ROW('Sanitation Data'!I154))="","",OFFSET('Sanitation Data'!$I$28,0,10*ROW('Sanitation Data'!I154)))</f>
        <v/>
      </c>
      <c r="DK160" s="291" t="str">
        <f ca="true">+IF(OFFSET('Sanitation Data'!$I$29,0,10*ROW('Sanitation Data'!I154))="","",OFFSET('Sanitation Data'!$I$29,0,10*ROW('Sanitation Data'!I154)))</f>
        <v/>
      </c>
      <c r="DL160" s="291" t="str">
        <f ca="true">+IF(OFFSET('Sanitation Data'!$I$30,0,10*ROW('Sanitation Data'!I154))="","",OFFSET('Sanitation Data'!$I$30,0,10*ROW('Sanitation Data'!I154)))</f>
        <v/>
      </c>
      <c r="DM160" s="291" t="str">
        <f ca="true">+IF(OFFSET('Sanitation Data'!$I$31,0,10*ROW('Sanitation Data'!I154))="","",OFFSET('Sanitation Data'!$I$31,0,10*ROW('Sanitation Data'!I154)))</f>
        <v/>
      </c>
      <c r="DN160" s="291" t="str">
        <f ca="true">+IF(OFFSET('Sanitation Data'!$I$32,0,10*ROW('Sanitation Data'!I154))="","",OFFSET('Sanitation Data'!$I$32,0,10*ROW('Sanitation Data'!I154)))</f>
        <v/>
      </c>
      <c r="DO160" s="291" t="str">
        <f ca="true">+IF(OFFSET('Hygiene Data'!$D$11,0,10*ROW('Hygiene Data'!D154))="","",OFFSET('Hygiene Data'!$D$11,0,10*ROW('Hygiene Data'!D154)))</f>
        <v/>
      </c>
      <c r="DP160" s="291" t="str">
        <f ca="true">+IF(OFFSET('Hygiene Data'!$D$12,0,10*ROW('Hygiene Data'!D154))="","",OFFSET('Hygiene Data'!$D$12,0,10*ROW('Hygiene Data'!D154)))</f>
        <v/>
      </c>
      <c r="DQ160" s="291" t="str">
        <f ca="true">+IF(OFFSET('Hygiene Data'!$D$13,0,10*ROW('Hygiene Data'!D154))="","",OFFSET('Hygiene Data'!$D$13,0,10*ROW('Hygiene Data'!D154)))</f>
        <v/>
      </c>
      <c r="DR160" s="291" t="str">
        <f ca="true">+IF(OFFSET('Hygiene Data'!$E$11,0,10*ROW('Hygiene Data'!E154))="","",OFFSET('Hygiene Data'!$E$11,0,10*ROW('Hygiene Data'!E154)))</f>
        <v/>
      </c>
      <c r="DS160" s="291" t="str">
        <f ca="true">+IF(OFFSET('Hygiene Data'!$E$12,0,10*ROW('Hygiene Data'!E154))="","",OFFSET('Hygiene Data'!$E$12,0,10*ROW('Hygiene Data'!E154)))</f>
        <v/>
      </c>
      <c r="DT160" s="291" t="str">
        <f ca="true">+IF(OFFSET('Hygiene Data'!$E$13,0,10*ROW('Hygiene Data'!E154))="","",OFFSET('Hygiene Data'!$E$13,0,10*ROW('Hygiene Data'!E154)))</f>
        <v/>
      </c>
      <c r="DU160" s="291" t="str">
        <f ca="true">+IF(OFFSET('Hygiene Data'!$F$11,0,10*ROW('Hygiene Data'!F154))="","",OFFSET('Hygiene Data'!$F$11,0,10*ROW('Hygiene Data'!F154)))</f>
        <v/>
      </c>
      <c r="DV160" s="291" t="str">
        <f ca="true">+IF(OFFSET('Hygiene Data'!$F$12,0,10*ROW('Hygiene Data'!F154))="","",OFFSET('Hygiene Data'!$F$12,0,10*ROW('Hygiene Data'!F154)))</f>
        <v/>
      </c>
      <c r="DW160" s="291" t="str">
        <f ca="true">+IF(OFFSET('Hygiene Data'!$F$13,0,10*ROW('Hygiene Data'!F154))="","",OFFSET('Hygiene Data'!$F$13,0,10*ROW('Hygiene Data'!F154)))</f>
        <v/>
      </c>
      <c r="DX160" s="291" t="str">
        <f ca="true">+IF(OFFSET('Hygiene Data'!$G$11,0,10*ROW('Hygiene Data'!G154))="","",OFFSET('Hygiene Data'!$G$11,0,10*ROW('Hygiene Data'!G154)))</f>
        <v/>
      </c>
      <c r="DY160" s="291" t="str">
        <f ca="true">+IF(OFFSET('Hygiene Data'!$G$12,0,10*ROW('Hygiene Data'!G154))="","",OFFSET('Hygiene Data'!$G$12,0,10*ROW('Hygiene Data'!G154)))</f>
        <v/>
      </c>
      <c r="DZ160" s="291" t="str">
        <f ca="true">+IF(OFFSET('Hygiene Data'!$G$13,0,10*ROW('Hygiene Data'!G154))="","",OFFSET('Hygiene Data'!$G$13,0,10*ROW('Hygiene Data'!G154)))</f>
        <v/>
      </c>
      <c r="EA160" s="291" t="str">
        <f ca="true">+IF(OFFSET('Hygiene Data'!$H$11,0,10*ROW('Hygiene Data'!H154))="","",OFFSET('Hygiene Data'!$H$11,0,10*ROW('Hygiene Data'!H154)))</f>
        <v/>
      </c>
      <c r="EB160" s="291" t="str">
        <f ca="true">+IF(OFFSET('Hygiene Data'!$H$12,0,10*ROW('Hygiene Data'!H154))="","",OFFSET('Hygiene Data'!$H$12,0,10*ROW('Hygiene Data'!H154)))</f>
        <v/>
      </c>
      <c r="EC160" s="291" t="str">
        <f ca="true">+IF(OFFSET('Hygiene Data'!$H$13,0,10*ROW('Hygiene Data'!H154))="","",OFFSET('Hygiene Data'!$H$13,0,10*ROW('Hygiene Data'!H154)))</f>
        <v/>
      </c>
      <c r="ED160" s="291" t="str">
        <f ca="true">+IF(OFFSET('Hygiene Data'!$I$11,0,10*ROW('Hygiene Data'!I154))="","",OFFSET('Hygiene Data'!$I$11,0,10*ROW('Hygiene Data'!I154)))</f>
        <v/>
      </c>
      <c r="EE160" s="291" t="str">
        <f ca="true">+IF(OFFSET('Hygiene Data'!$I$12,0,10*ROW('Hygiene Data'!I154))="","",OFFSET('Hygiene Data'!$I$12,0,10*ROW('Hygiene Data'!I154)))</f>
        <v/>
      </c>
      <c r="EF160" s="291"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7"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91"/>
      <c r="BS161" s="291" t="str">
        <f ca="true">+IF(OFFSET('Water Data'!$D$27,0,10*ROW('Water Data'!D155))="","",OFFSET('Water Data'!$D$27,0,10*ROW('Water Data'!D155)))</f>
        <v/>
      </c>
      <c r="BT161" s="291" t="str">
        <f ca="true">+IF(OFFSET('Water Data'!$D$28,0,10*ROW('Water Data'!D155))="","",OFFSET('Water Data'!$D$28,0,10*ROW('Water Data'!D155)))</f>
        <v/>
      </c>
      <c r="BU161" s="291" t="str">
        <f ca="true">+IF(OFFSET('Water Data'!$D$29,0,10*ROW('Water Data'!D155))="","",OFFSET('Water Data'!$D$29,0,10*ROW('Water Data'!D155)))</f>
        <v/>
      </c>
      <c r="BV161" s="291" t="str">
        <f ca="true">+IF(OFFSET('Water Data'!$E$27,0,10*ROW('Water Data'!E155))="","",OFFSET('Water Data'!$E$27,0,10*ROW('Water Data'!E155)))</f>
        <v/>
      </c>
      <c r="BW161" s="291" t="str">
        <f ca="true">+IF(OFFSET('Water Data'!$E$28,0,10*ROW('Water Data'!E155))="","",OFFSET('Water Data'!$E$28,0,10*ROW('Water Data'!E155)))</f>
        <v/>
      </c>
      <c r="BX161" s="291" t="str">
        <f ca="true">+IF(OFFSET('Water Data'!$E$29,0,10*ROW('Water Data'!E155))="","",OFFSET('Water Data'!$E$29,0,10*ROW('Water Data'!E155)))</f>
        <v/>
      </c>
      <c r="BY161" s="291" t="str">
        <f ca="true">+IF(OFFSET('Water Data'!$F$27,0,10*ROW('Water Data'!F155))="","",OFFSET('Water Data'!$F$27,0,10*ROW('Water Data'!F155)))</f>
        <v/>
      </c>
      <c r="BZ161" s="291" t="str">
        <f ca="true">+IF(OFFSET('Water Data'!$F$28,0,10*ROW('Water Data'!F155))="","",OFFSET('Water Data'!$F$28,0,10*ROW('Water Data'!F155)))</f>
        <v/>
      </c>
      <c r="CA161" s="291" t="str">
        <f ca="true">+IF(OFFSET('Water Data'!$F$29,0,10*ROW('Water Data'!F155))="","",OFFSET('Water Data'!$F$29,0,10*ROW('Water Data'!F155)))</f>
        <v/>
      </c>
      <c r="CB161" s="291" t="str">
        <f ca="true">+IF(OFFSET('Water Data'!$G$27,0,10*ROW('Water Data'!G155))="","",OFFSET('Water Data'!$G$27,0,10*ROW('Water Data'!G155)))</f>
        <v/>
      </c>
      <c r="CC161" s="291" t="str">
        <f ca="true">+IF(OFFSET('Water Data'!$G$28,0,10*ROW('Water Data'!G155))="","",OFFSET('Water Data'!$G$28,0,10*ROW('Water Data'!G155)))</f>
        <v/>
      </c>
      <c r="CD161" s="291" t="str">
        <f ca="true">+IF(OFFSET('Water Data'!$G$29,0,10*ROW('Water Data'!G155))="","",OFFSET('Water Data'!$G$29,0,10*ROW('Water Data'!G155)))</f>
        <v/>
      </c>
      <c r="CE161" s="291" t="str">
        <f ca="true">+IF(OFFSET('Water Data'!$H$27,0,10*ROW('Water Data'!H155))="","",OFFSET('Water Data'!$H$27,0,10*ROW('Water Data'!H155)))</f>
        <v/>
      </c>
      <c r="CF161" s="291" t="str">
        <f ca="true">+IF(OFFSET('Water Data'!$H$28,0,10*ROW('Water Data'!H155))="","",OFFSET('Water Data'!$H$28,0,10*ROW('Water Data'!H155)))</f>
        <v/>
      </c>
      <c r="CG161" s="291" t="str">
        <f ca="true">+IF(OFFSET('Water Data'!$H$29,0,10*ROW('Water Data'!H155))="","",OFFSET('Water Data'!$H$29,0,10*ROW('Water Data'!H155)))</f>
        <v/>
      </c>
      <c r="CH161" s="291" t="str">
        <f ca="true">+IF(OFFSET('Water Data'!$I$27,0,10*ROW('Water Data'!I155))="","",OFFSET('Water Data'!$I$27,0,10*ROW('Water Data'!I155)))</f>
        <v/>
      </c>
      <c r="CI161" s="291" t="str">
        <f ca="true">+IF(OFFSET('Water Data'!$I$28,0,10*ROW('Water Data'!I155))="","",OFFSET('Water Data'!$I$28,0,10*ROW('Water Data'!I155)))</f>
        <v/>
      </c>
      <c r="CJ161" s="291" t="str">
        <f ca="true">+IF(OFFSET('Water Data'!$I$29,0,10*ROW('Water Data'!I155))="","",OFFSET('Water Data'!$I$29,0,10*ROW('Water Data'!I155)))</f>
        <v/>
      </c>
      <c r="CK161" s="291" t="str">
        <f ca="true">+IF(OFFSET('Sanitation Data'!$D$28,0,10*ROW('Sanitation Data'!D155))="","",OFFSET('Sanitation Data'!$D$28,0,10*ROW('Sanitation Data'!D155)))</f>
        <v/>
      </c>
      <c r="CL161" s="291" t="str">
        <f ca="true">+IF(OFFSET('Sanitation Data'!$D$29,0,10*ROW('Sanitation Data'!D155))="","",OFFSET('Sanitation Data'!$D$29,0,10*ROW('Sanitation Data'!D155)))</f>
        <v/>
      </c>
      <c r="CM161" s="291" t="str">
        <f ca="true">+IF(OFFSET('Sanitation Data'!$D$30,0,10*ROW('Sanitation Data'!D155))="","",OFFSET('Sanitation Data'!$D$30,0,10*ROW('Sanitation Data'!D155)))</f>
        <v/>
      </c>
      <c r="CN161" s="291" t="str">
        <f ca="true">+IF(OFFSET('Sanitation Data'!$D$31,0,10*ROW('Sanitation Data'!D155))="","",OFFSET('Sanitation Data'!$D$31,0,10*ROW('Sanitation Data'!D155)))</f>
        <v/>
      </c>
      <c r="CO161" s="291" t="str">
        <f ca="true">+IF(OFFSET('Sanitation Data'!$D$32,0,10*ROW('Sanitation Data'!D155))="","",OFFSET('Sanitation Data'!$D$32,0,10*ROW('Sanitation Data'!D155)))</f>
        <v/>
      </c>
      <c r="CP161" s="291" t="str">
        <f ca="true">+IF(OFFSET('Sanitation Data'!$E$28,0,10*ROW('Sanitation Data'!E155))="","",OFFSET('Sanitation Data'!$E$28,0,10*ROW('Sanitation Data'!E155)))</f>
        <v/>
      </c>
      <c r="CQ161" s="291" t="str">
        <f ca="true">+IF(OFFSET('Sanitation Data'!$E$29,0,10*ROW('Sanitation Data'!E155))="","",OFFSET('Sanitation Data'!$E$29,0,10*ROW('Sanitation Data'!E155)))</f>
        <v/>
      </c>
      <c r="CR161" s="291" t="str">
        <f ca="true">+IF(OFFSET('Sanitation Data'!$E$30,0,10*ROW('Sanitation Data'!E155))="","",OFFSET('Sanitation Data'!$E$30,0,10*ROW('Sanitation Data'!E155)))</f>
        <v/>
      </c>
      <c r="CS161" s="291" t="str">
        <f ca="true">+IF(OFFSET('Sanitation Data'!$E$31,0,10*ROW('Sanitation Data'!E155))="","",OFFSET('Sanitation Data'!$E$31,0,10*ROW('Sanitation Data'!E155)))</f>
        <v/>
      </c>
      <c r="CT161" s="291" t="str">
        <f ca="true">+IF(OFFSET('Sanitation Data'!$E$32,0,10*ROW('Sanitation Data'!E155))="","",OFFSET('Sanitation Data'!$E$32,0,10*ROW('Sanitation Data'!E155)))</f>
        <v/>
      </c>
      <c r="CU161" s="291" t="str">
        <f ca="true">+IF(OFFSET('Sanitation Data'!$F$28,0,10*ROW('Sanitation Data'!F155))="","",OFFSET('Sanitation Data'!$F$28,0,10*ROW('Sanitation Data'!F155)))</f>
        <v/>
      </c>
      <c r="CV161" s="291" t="str">
        <f ca="true">+IF(OFFSET('Sanitation Data'!$F$29,0,10*ROW('Sanitation Data'!F155))="","",OFFSET('Sanitation Data'!$F$29,0,10*ROW('Sanitation Data'!F155)))</f>
        <v/>
      </c>
      <c r="CW161" s="291" t="str">
        <f ca="true">+IF(OFFSET('Sanitation Data'!$F$30,0,10*ROW('Sanitation Data'!F155))="","",OFFSET('Sanitation Data'!$F$30,0,10*ROW('Sanitation Data'!F155)))</f>
        <v/>
      </c>
      <c r="CX161" s="291" t="str">
        <f ca="true">+IF(OFFSET('Sanitation Data'!$F$31,0,10*ROW('Sanitation Data'!F155))="","",OFFSET('Sanitation Data'!$F$31,0,10*ROW('Sanitation Data'!F155)))</f>
        <v/>
      </c>
      <c r="CY161" s="291" t="str">
        <f ca="true">+IF(OFFSET('Sanitation Data'!$F$32,0,10*ROW('Sanitation Data'!F155))="","",OFFSET('Sanitation Data'!$F$32,0,10*ROW('Sanitation Data'!F155)))</f>
        <v/>
      </c>
      <c r="CZ161" s="291" t="str">
        <f ca="true">+IF(OFFSET('Sanitation Data'!$G$28,0,10*ROW('Sanitation Data'!G155))="","",OFFSET('Sanitation Data'!$G$28,0,10*ROW('Sanitation Data'!G155)))</f>
        <v/>
      </c>
      <c r="DA161" s="291" t="str">
        <f ca="true">+IF(OFFSET('Sanitation Data'!$G$29,0,10*ROW('Sanitation Data'!G155))="","",OFFSET('Sanitation Data'!$G$29,0,10*ROW('Sanitation Data'!G155)))</f>
        <v/>
      </c>
      <c r="DB161" s="291" t="str">
        <f ca="true">+IF(OFFSET('Sanitation Data'!$G$30,0,10*ROW('Sanitation Data'!G155))="","",OFFSET('Sanitation Data'!$G$30,0,10*ROW('Sanitation Data'!G155)))</f>
        <v/>
      </c>
      <c r="DC161" s="291" t="str">
        <f ca="true">+IF(OFFSET('Sanitation Data'!$G$31,0,10*ROW('Sanitation Data'!G155))="","",OFFSET('Sanitation Data'!$G$31,0,10*ROW('Sanitation Data'!G155)))</f>
        <v/>
      </c>
      <c r="DD161" s="291" t="str">
        <f ca="true">+IF(OFFSET('Sanitation Data'!$G$32,0,10*ROW('Sanitation Data'!G155))="","",OFFSET('Sanitation Data'!$G$32,0,10*ROW('Sanitation Data'!G155)))</f>
        <v/>
      </c>
      <c r="DE161" s="291" t="str">
        <f ca="true">+IF(OFFSET('Sanitation Data'!$H$28,0,10*ROW('Sanitation Data'!H155))="","",OFFSET('Sanitation Data'!$H$28,0,10*ROW('Sanitation Data'!H155)))</f>
        <v/>
      </c>
      <c r="DF161" s="291" t="str">
        <f ca="true">+IF(OFFSET('Sanitation Data'!$H$29,0,10*ROW('Sanitation Data'!H155))="","",OFFSET('Sanitation Data'!$H$29,0,10*ROW('Sanitation Data'!H155)))</f>
        <v/>
      </c>
      <c r="DG161" s="291" t="str">
        <f ca="true">+IF(OFFSET('Sanitation Data'!$H$30,0,10*ROW('Sanitation Data'!H155))="","",OFFSET('Sanitation Data'!$H$30,0,10*ROW('Sanitation Data'!H155)))</f>
        <v/>
      </c>
      <c r="DH161" s="291" t="str">
        <f ca="true">+IF(OFFSET('Sanitation Data'!$H$31,0,10*ROW('Sanitation Data'!H155))="","",OFFSET('Sanitation Data'!$H$31,0,10*ROW('Sanitation Data'!H155)))</f>
        <v/>
      </c>
      <c r="DI161" s="291" t="str">
        <f ca="true">+IF(OFFSET('Sanitation Data'!$H$32,0,10*ROW('Sanitation Data'!H155))="","",OFFSET('Sanitation Data'!$H$32,0,10*ROW('Sanitation Data'!H155)))</f>
        <v/>
      </c>
      <c r="DJ161" s="291" t="str">
        <f ca="true">+IF(OFFSET('Sanitation Data'!$I$28,0,10*ROW('Sanitation Data'!I155))="","",OFFSET('Sanitation Data'!$I$28,0,10*ROW('Sanitation Data'!I155)))</f>
        <v/>
      </c>
      <c r="DK161" s="291" t="str">
        <f ca="true">+IF(OFFSET('Sanitation Data'!$I$29,0,10*ROW('Sanitation Data'!I155))="","",OFFSET('Sanitation Data'!$I$29,0,10*ROW('Sanitation Data'!I155)))</f>
        <v/>
      </c>
      <c r="DL161" s="291" t="str">
        <f ca="true">+IF(OFFSET('Sanitation Data'!$I$30,0,10*ROW('Sanitation Data'!I155))="","",OFFSET('Sanitation Data'!$I$30,0,10*ROW('Sanitation Data'!I155)))</f>
        <v/>
      </c>
      <c r="DM161" s="291" t="str">
        <f ca="true">+IF(OFFSET('Sanitation Data'!$I$31,0,10*ROW('Sanitation Data'!I155))="","",OFFSET('Sanitation Data'!$I$31,0,10*ROW('Sanitation Data'!I155)))</f>
        <v/>
      </c>
      <c r="DN161" s="291" t="str">
        <f ca="true">+IF(OFFSET('Sanitation Data'!$I$32,0,10*ROW('Sanitation Data'!I155))="","",OFFSET('Sanitation Data'!$I$32,0,10*ROW('Sanitation Data'!I155)))</f>
        <v/>
      </c>
      <c r="DO161" s="291" t="str">
        <f ca="true">+IF(OFFSET('Hygiene Data'!$D$11,0,10*ROW('Hygiene Data'!D155))="","",OFFSET('Hygiene Data'!$D$11,0,10*ROW('Hygiene Data'!D155)))</f>
        <v/>
      </c>
      <c r="DP161" s="291" t="str">
        <f ca="true">+IF(OFFSET('Hygiene Data'!$D$12,0,10*ROW('Hygiene Data'!D155))="","",OFFSET('Hygiene Data'!$D$12,0,10*ROW('Hygiene Data'!D155)))</f>
        <v/>
      </c>
      <c r="DQ161" s="291" t="str">
        <f ca="true">+IF(OFFSET('Hygiene Data'!$D$13,0,10*ROW('Hygiene Data'!D155))="","",OFFSET('Hygiene Data'!$D$13,0,10*ROW('Hygiene Data'!D155)))</f>
        <v/>
      </c>
      <c r="DR161" s="291" t="str">
        <f ca="true">+IF(OFFSET('Hygiene Data'!$E$11,0,10*ROW('Hygiene Data'!E155))="","",OFFSET('Hygiene Data'!$E$11,0,10*ROW('Hygiene Data'!E155)))</f>
        <v/>
      </c>
      <c r="DS161" s="291" t="str">
        <f ca="true">+IF(OFFSET('Hygiene Data'!$E$12,0,10*ROW('Hygiene Data'!E155))="","",OFFSET('Hygiene Data'!$E$12,0,10*ROW('Hygiene Data'!E155)))</f>
        <v/>
      </c>
      <c r="DT161" s="291" t="str">
        <f ca="true">+IF(OFFSET('Hygiene Data'!$E$13,0,10*ROW('Hygiene Data'!E155))="","",OFFSET('Hygiene Data'!$E$13,0,10*ROW('Hygiene Data'!E155)))</f>
        <v/>
      </c>
      <c r="DU161" s="291" t="str">
        <f ca="true">+IF(OFFSET('Hygiene Data'!$F$11,0,10*ROW('Hygiene Data'!F155))="","",OFFSET('Hygiene Data'!$F$11,0,10*ROW('Hygiene Data'!F155)))</f>
        <v/>
      </c>
      <c r="DV161" s="291" t="str">
        <f ca="true">+IF(OFFSET('Hygiene Data'!$F$12,0,10*ROW('Hygiene Data'!F155))="","",OFFSET('Hygiene Data'!$F$12,0,10*ROW('Hygiene Data'!F155)))</f>
        <v/>
      </c>
      <c r="DW161" s="291" t="str">
        <f ca="true">+IF(OFFSET('Hygiene Data'!$F$13,0,10*ROW('Hygiene Data'!F155))="","",OFFSET('Hygiene Data'!$F$13,0,10*ROW('Hygiene Data'!F155)))</f>
        <v/>
      </c>
      <c r="DX161" s="291" t="str">
        <f ca="true">+IF(OFFSET('Hygiene Data'!$G$11,0,10*ROW('Hygiene Data'!G155))="","",OFFSET('Hygiene Data'!$G$11,0,10*ROW('Hygiene Data'!G155)))</f>
        <v/>
      </c>
      <c r="DY161" s="291" t="str">
        <f ca="true">+IF(OFFSET('Hygiene Data'!$G$12,0,10*ROW('Hygiene Data'!G155))="","",OFFSET('Hygiene Data'!$G$12,0,10*ROW('Hygiene Data'!G155)))</f>
        <v/>
      </c>
      <c r="DZ161" s="291" t="str">
        <f ca="true">+IF(OFFSET('Hygiene Data'!$G$13,0,10*ROW('Hygiene Data'!G155))="","",OFFSET('Hygiene Data'!$G$13,0,10*ROW('Hygiene Data'!G155)))</f>
        <v/>
      </c>
      <c r="EA161" s="291" t="str">
        <f ca="true">+IF(OFFSET('Hygiene Data'!$H$11,0,10*ROW('Hygiene Data'!H155))="","",OFFSET('Hygiene Data'!$H$11,0,10*ROW('Hygiene Data'!H155)))</f>
        <v/>
      </c>
      <c r="EB161" s="291" t="str">
        <f ca="true">+IF(OFFSET('Hygiene Data'!$H$12,0,10*ROW('Hygiene Data'!H155))="","",OFFSET('Hygiene Data'!$H$12,0,10*ROW('Hygiene Data'!H155)))</f>
        <v/>
      </c>
      <c r="EC161" s="291" t="str">
        <f ca="true">+IF(OFFSET('Hygiene Data'!$H$13,0,10*ROW('Hygiene Data'!H155))="","",OFFSET('Hygiene Data'!$H$13,0,10*ROW('Hygiene Data'!H155)))</f>
        <v/>
      </c>
      <c r="ED161" s="291" t="str">
        <f ca="true">+IF(OFFSET('Hygiene Data'!$I$11,0,10*ROW('Hygiene Data'!I155))="","",OFFSET('Hygiene Data'!$I$11,0,10*ROW('Hygiene Data'!I155)))</f>
        <v/>
      </c>
      <c r="EE161" s="291" t="str">
        <f ca="true">+IF(OFFSET('Hygiene Data'!$I$12,0,10*ROW('Hygiene Data'!I155))="","",OFFSET('Hygiene Data'!$I$12,0,10*ROW('Hygiene Data'!I155)))</f>
        <v/>
      </c>
      <c r="EF161" s="291"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7"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91"/>
      <c r="BS162" s="291" t="str">
        <f ca="true">+IF(OFFSET('Water Data'!$D$27,0,10*ROW('Water Data'!D156))="","",OFFSET('Water Data'!$D$27,0,10*ROW('Water Data'!D156)))</f>
        <v/>
      </c>
      <c r="BT162" s="291" t="str">
        <f ca="true">+IF(OFFSET('Water Data'!$D$28,0,10*ROW('Water Data'!D156))="","",OFFSET('Water Data'!$D$28,0,10*ROW('Water Data'!D156)))</f>
        <v/>
      </c>
      <c r="BU162" s="291" t="str">
        <f ca="true">+IF(OFFSET('Water Data'!$D$29,0,10*ROW('Water Data'!D156))="","",OFFSET('Water Data'!$D$29,0,10*ROW('Water Data'!D156)))</f>
        <v/>
      </c>
      <c r="BV162" s="291" t="str">
        <f ca="true">+IF(OFFSET('Water Data'!$E$27,0,10*ROW('Water Data'!E156))="","",OFFSET('Water Data'!$E$27,0,10*ROW('Water Data'!E156)))</f>
        <v/>
      </c>
      <c r="BW162" s="291" t="str">
        <f ca="true">+IF(OFFSET('Water Data'!$E$28,0,10*ROW('Water Data'!E156))="","",OFFSET('Water Data'!$E$28,0,10*ROW('Water Data'!E156)))</f>
        <v/>
      </c>
      <c r="BX162" s="291" t="str">
        <f ca="true">+IF(OFFSET('Water Data'!$E$29,0,10*ROW('Water Data'!E156))="","",OFFSET('Water Data'!$E$29,0,10*ROW('Water Data'!E156)))</f>
        <v/>
      </c>
      <c r="BY162" s="291" t="str">
        <f ca="true">+IF(OFFSET('Water Data'!$F$27,0,10*ROW('Water Data'!F156))="","",OFFSET('Water Data'!$F$27,0,10*ROW('Water Data'!F156)))</f>
        <v/>
      </c>
      <c r="BZ162" s="291" t="str">
        <f ca="true">+IF(OFFSET('Water Data'!$F$28,0,10*ROW('Water Data'!F156))="","",OFFSET('Water Data'!$F$28,0,10*ROW('Water Data'!F156)))</f>
        <v/>
      </c>
      <c r="CA162" s="291" t="str">
        <f ca="true">+IF(OFFSET('Water Data'!$F$29,0,10*ROW('Water Data'!F156))="","",OFFSET('Water Data'!$F$29,0,10*ROW('Water Data'!F156)))</f>
        <v/>
      </c>
      <c r="CB162" s="291" t="str">
        <f ca="true">+IF(OFFSET('Water Data'!$G$27,0,10*ROW('Water Data'!G156))="","",OFFSET('Water Data'!$G$27,0,10*ROW('Water Data'!G156)))</f>
        <v/>
      </c>
      <c r="CC162" s="291" t="str">
        <f ca="true">+IF(OFFSET('Water Data'!$G$28,0,10*ROW('Water Data'!G156))="","",OFFSET('Water Data'!$G$28,0,10*ROW('Water Data'!G156)))</f>
        <v/>
      </c>
      <c r="CD162" s="291" t="str">
        <f ca="true">+IF(OFFSET('Water Data'!$G$29,0,10*ROW('Water Data'!G156))="","",OFFSET('Water Data'!$G$29,0,10*ROW('Water Data'!G156)))</f>
        <v/>
      </c>
      <c r="CE162" s="291" t="str">
        <f ca="true">+IF(OFFSET('Water Data'!$H$27,0,10*ROW('Water Data'!H156))="","",OFFSET('Water Data'!$H$27,0,10*ROW('Water Data'!H156)))</f>
        <v/>
      </c>
      <c r="CF162" s="291" t="str">
        <f ca="true">+IF(OFFSET('Water Data'!$H$28,0,10*ROW('Water Data'!H156))="","",OFFSET('Water Data'!$H$28,0,10*ROW('Water Data'!H156)))</f>
        <v/>
      </c>
      <c r="CG162" s="291" t="str">
        <f ca="true">+IF(OFFSET('Water Data'!$H$29,0,10*ROW('Water Data'!H156))="","",OFFSET('Water Data'!$H$29,0,10*ROW('Water Data'!H156)))</f>
        <v/>
      </c>
      <c r="CH162" s="291" t="str">
        <f ca="true">+IF(OFFSET('Water Data'!$I$27,0,10*ROW('Water Data'!I156))="","",OFFSET('Water Data'!$I$27,0,10*ROW('Water Data'!I156)))</f>
        <v/>
      </c>
      <c r="CI162" s="291" t="str">
        <f ca="true">+IF(OFFSET('Water Data'!$I$28,0,10*ROW('Water Data'!I156))="","",OFFSET('Water Data'!$I$28,0,10*ROW('Water Data'!I156)))</f>
        <v/>
      </c>
      <c r="CJ162" s="291" t="str">
        <f ca="true">+IF(OFFSET('Water Data'!$I$29,0,10*ROW('Water Data'!I156))="","",OFFSET('Water Data'!$I$29,0,10*ROW('Water Data'!I156)))</f>
        <v/>
      </c>
      <c r="CK162" s="291" t="str">
        <f ca="true">+IF(OFFSET('Sanitation Data'!$D$28,0,10*ROW('Sanitation Data'!D156))="","",OFFSET('Sanitation Data'!$D$28,0,10*ROW('Sanitation Data'!D156)))</f>
        <v/>
      </c>
      <c r="CL162" s="291" t="str">
        <f ca="true">+IF(OFFSET('Sanitation Data'!$D$29,0,10*ROW('Sanitation Data'!D156))="","",OFFSET('Sanitation Data'!$D$29,0,10*ROW('Sanitation Data'!D156)))</f>
        <v/>
      </c>
      <c r="CM162" s="291" t="str">
        <f ca="true">+IF(OFFSET('Sanitation Data'!$D$30,0,10*ROW('Sanitation Data'!D156))="","",OFFSET('Sanitation Data'!$D$30,0,10*ROW('Sanitation Data'!D156)))</f>
        <v/>
      </c>
      <c r="CN162" s="291" t="str">
        <f ca="true">+IF(OFFSET('Sanitation Data'!$D$31,0,10*ROW('Sanitation Data'!D156))="","",OFFSET('Sanitation Data'!$D$31,0,10*ROW('Sanitation Data'!D156)))</f>
        <v/>
      </c>
      <c r="CO162" s="291" t="str">
        <f ca="true">+IF(OFFSET('Sanitation Data'!$D$32,0,10*ROW('Sanitation Data'!D156))="","",OFFSET('Sanitation Data'!$D$32,0,10*ROW('Sanitation Data'!D156)))</f>
        <v/>
      </c>
      <c r="CP162" s="291" t="str">
        <f ca="true">+IF(OFFSET('Sanitation Data'!$E$28,0,10*ROW('Sanitation Data'!E156))="","",OFFSET('Sanitation Data'!$E$28,0,10*ROW('Sanitation Data'!E156)))</f>
        <v/>
      </c>
      <c r="CQ162" s="291" t="str">
        <f ca="true">+IF(OFFSET('Sanitation Data'!$E$29,0,10*ROW('Sanitation Data'!E156))="","",OFFSET('Sanitation Data'!$E$29,0,10*ROW('Sanitation Data'!E156)))</f>
        <v/>
      </c>
      <c r="CR162" s="291" t="str">
        <f ca="true">+IF(OFFSET('Sanitation Data'!$E$30,0,10*ROW('Sanitation Data'!E156))="","",OFFSET('Sanitation Data'!$E$30,0,10*ROW('Sanitation Data'!E156)))</f>
        <v/>
      </c>
      <c r="CS162" s="291" t="str">
        <f ca="true">+IF(OFFSET('Sanitation Data'!$E$31,0,10*ROW('Sanitation Data'!E156))="","",OFFSET('Sanitation Data'!$E$31,0,10*ROW('Sanitation Data'!E156)))</f>
        <v/>
      </c>
      <c r="CT162" s="291" t="str">
        <f ca="true">+IF(OFFSET('Sanitation Data'!$E$32,0,10*ROW('Sanitation Data'!E156))="","",OFFSET('Sanitation Data'!$E$32,0,10*ROW('Sanitation Data'!E156)))</f>
        <v/>
      </c>
      <c r="CU162" s="291" t="str">
        <f ca="true">+IF(OFFSET('Sanitation Data'!$F$28,0,10*ROW('Sanitation Data'!F156))="","",OFFSET('Sanitation Data'!$F$28,0,10*ROW('Sanitation Data'!F156)))</f>
        <v/>
      </c>
      <c r="CV162" s="291" t="str">
        <f ca="true">+IF(OFFSET('Sanitation Data'!$F$29,0,10*ROW('Sanitation Data'!F156))="","",OFFSET('Sanitation Data'!$F$29,0,10*ROW('Sanitation Data'!F156)))</f>
        <v/>
      </c>
      <c r="CW162" s="291" t="str">
        <f ca="true">+IF(OFFSET('Sanitation Data'!$F$30,0,10*ROW('Sanitation Data'!F156))="","",OFFSET('Sanitation Data'!$F$30,0,10*ROW('Sanitation Data'!F156)))</f>
        <v/>
      </c>
      <c r="CX162" s="291" t="str">
        <f ca="true">+IF(OFFSET('Sanitation Data'!$F$31,0,10*ROW('Sanitation Data'!F156))="","",OFFSET('Sanitation Data'!$F$31,0,10*ROW('Sanitation Data'!F156)))</f>
        <v/>
      </c>
      <c r="CY162" s="291" t="str">
        <f ca="true">+IF(OFFSET('Sanitation Data'!$F$32,0,10*ROW('Sanitation Data'!F156))="","",OFFSET('Sanitation Data'!$F$32,0,10*ROW('Sanitation Data'!F156)))</f>
        <v/>
      </c>
      <c r="CZ162" s="291" t="str">
        <f ca="true">+IF(OFFSET('Sanitation Data'!$G$28,0,10*ROW('Sanitation Data'!G156))="","",OFFSET('Sanitation Data'!$G$28,0,10*ROW('Sanitation Data'!G156)))</f>
        <v/>
      </c>
      <c r="DA162" s="291" t="str">
        <f ca="true">+IF(OFFSET('Sanitation Data'!$G$29,0,10*ROW('Sanitation Data'!G156))="","",OFFSET('Sanitation Data'!$G$29,0,10*ROW('Sanitation Data'!G156)))</f>
        <v/>
      </c>
      <c r="DB162" s="291" t="str">
        <f ca="true">+IF(OFFSET('Sanitation Data'!$G$30,0,10*ROW('Sanitation Data'!G156))="","",OFFSET('Sanitation Data'!$G$30,0,10*ROW('Sanitation Data'!G156)))</f>
        <v/>
      </c>
      <c r="DC162" s="291" t="str">
        <f ca="true">+IF(OFFSET('Sanitation Data'!$G$31,0,10*ROW('Sanitation Data'!G156))="","",OFFSET('Sanitation Data'!$G$31,0,10*ROW('Sanitation Data'!G156)))</f>
        <v/>
      </c>
      <c r="DD162" s="291" t="str">
        <f ca="true">+IF(OFFSET('Sanitation Data'!$G$32,0,10*ROW('Sanitation Data'!G156))="","",OFFSET('Sanitation Data'!$G$32,0,10*ROW('Sanitation Data'!G156)))</f>
        <v/>
      </c>
      <c r="DE162" s="291" t="str">
        <f ca="true">+IF(OFFSET('Sanitation Data'!$H$28,0,10*ROW('Sanitation Data'!H156))="","",OFFSET('Sanitation Data'!$H$28,0,10*ROW('Sanitation Data'!H156)))</f>
        <v/>
      </c>
      <c r="DF162" s="291" t="str">
        <f ca="true">+IF(OFFSET('Sanitation Data'!$H$29,0,10*ROW('Sanitation Data'!H156))="","",OFFSET('Sanitation Data'!$H$29,0,10*ROW('Sanitation Data'!H156)))</f>
        <v/>
      </c>
      <c r="DG162" s="291" t="str">
        <f ca="true">+IF(OFFSET('Sanitation Data'!$H$30,0,10*ROW('Sanitation Data'!H156))="","",OFFSET('Sanitation Data'!$H$30,0,10*ROW('Sanitation Data'!H156)))</f>
        <v/>
      </c>
      <c r="DH162" s="291" t="str">
        <f ca="true">+IF(OFFSET('Sanitation Data'!$H$31,0,10*ROW('Sanitation Data'!H156))="","",OFFSET('Sanitation Data'!$H$31,0,10*ROW('Sanitation Data'!H156)))</f>
        <v/>
      </c>
      <c r="DI162" s="291" t="str">
        <f ca="true">+IF(OFFSET('Sanitation Data'!$H$32,0,10*ROW('Sanitation Data'!H156))="","",OFFSET('Sanitation Data'!$H$32,0,10*ROW('Sanitation Data'!H156)))</f>
        <v/>
      </c>
      <c r="DJ162" s="291" t="str">
        <f ca="true">+IF(OFFSET('Sanitation Data'!$I$28,0,10*ROW('Sanitation Data'!I156))="","",OFFSET('Sanitation Data'!$I$28,0,10*ROW('Sanitation Data'!I156)))</f>
        <v/>
      </c>
      <c r="DK162" s="291" t="str">
        <f ca="true">+IF(OFFSET('Sanitation Data'!$I$29,0,10*ROW('Sanitation Data'!I156))="","",OFFSET('Sanitation Data'!$I$29,0,10*ROW('Sanitation Data'!I156)))</f>
        <v/>
      </c>
      <c r="DL162" s="291" t="str">
        <f ca="true">+IF(OFFSET('Sanitation Data'!$I$30,0,10*ROW('Sanitation Data'!I156))="","",OFFSET('Sanitation Data'!$I$30,0,10*ROW('Sanitation Data'!I156)))</f>
        <v/>
      </c>
      <c r="DM162" s="291" t="str">
        <f ca="true">+IF(OFFSET('Sanitation Data'!$I$31,0,10*ROW('Sanitation Data'!I156))="","",OFFSET('Sanitation Data'!$I$31,0,10*ROW('Sanitation Data'!I156)))</f>
        <v/>
      </c>
      <c r="DN162" s="291" t="str">
        <f ca="true">+IF(OFFSET('Sanitation Data'!$I$32,0,10*ROW('Sanitation Data'!I156))="","",OFFSET('Sanitation Data'!$I$32,0,10*ROW('Sanitation Data'!I156)))</f>
        <v/>
      </c>
      <c r="DO162" s="291" t="str">
        <f ca="true">+IF(OFFSET('Hygiene Data'!$D$11,0,10*ROW('Hygiene Data'!D156))="","",OFFSET('Hygiene Data'!$D$11,0,10*ROW('Hygiene Data'!D156)))</f>
        <v/>
      </c>
      <c r="DP162" s="291" t="str">
        <f ca="true">+IF(OFFSET('Hygiene Data'!$D$12,0,10*ROW('Hygiene Data'!D156))="","",OFFSET('Hygiene Data'!$D$12,0,10*ROW('Hygiene Data'!D156)))</f>
        <v/>
      </c>
      <c r="DQ162" s="291" t="str">
        <f ca="true">+IF(OFFSET('Hygiene Data'!$D$13,0,10*ROW('Hygiene Data'!D156))="","",OFFSET('Hygiene Data'!$D$13,0,10*ROW('Hygiene Data'!D156)))</f>
        <v/>
      </c>
      <c r="DR162" s="291" t="str">
        <f ca="true">+IF(OFFSET('Hygiene Data'!$E$11,0,10*ROW('Hygiene Data'!E156))="","",OFFSET('Hygiene Data'!$E$11,0,10*ROW('Hygiene Data'!E156)))</f>
        <v/>
      </c>
      <c r="DS162" s="291" t="str">
        <f ca="true">+IF(OFFSET('Hygiene Data'!$E$12,0,10*ROW('Hygiene Data'!E156))="","",OFFSET('Hygiene Data'!$E$12,0,10*ROW('Hygiene Data'!E156)))</f>
        <v/>
      </c>
      <c r="DT162" s="291" t="str">
        <f ca="true">+IF(OFFSET('Hygiene Data'!$E$13,0,10*ROW('Hygiene Data'!E156))="","",OFFSET('Hygiene Data'!$E$13,0,10*ROW('Hygiene Data'!E156)))</f>
        <v/>
      </c>
      <c r="DU162" s="291" t="str">
        <f ca="true">+IF(OFFSET('Hygiene Data'!$F$11,0,10*ROW('Hygiene Data'!F156))="","",OFFSET('Hygiene Data'!$F$11,0,10*ROW('Hygiene Data'!F156)))</f>
        <v/>
      </c>
      <c r="DV162" s="291" t="str">
        <f ca="true">+IF(OFFSET('Hygiene Data'!$F$12,0,10*ROW('Hygiene Data'!F156))="","",OFFSET('Hygiene Data'!$F$12,0,10*ROW('Hygiene Data'!F156)))</f>
        <v/>
      </c>
      <c r="DW162" s="291" t="str">
        <f ca="true">+IF(OFFSET('Hygiene Data'!$F$13,0,10*ROW('Hygiene Data'!F156))="","",OFFSET('Hygiene Data'!$F$13,0,10*ROW('Hygiene Data'!F156)))</f>
        <v/>
      </c>
      <c r="DX162" s="291" t="str">
        <f ca="true">+IF(OFFSET('Hygiene Data'!$G$11,0,10*ROW('Hygiene Data'!G156))="","",OFFSET('Hygiene Data'!$G$11,0,10*ROW('Hygiene Data'!G156)))</f>
        <v/>
      </c>
      <c r="DY162" s="291" t="str">
        <f ca="true">+IF(OFFSET('Hygiene Data'!$G$12,0,10*ROW('Hygiene Data'!G156))="","",OFFSET('Hygiene Data'!$G$12,0,10*ROW('Hygiene Data'!G156)))</f>
        <v/>
      </c>
      <c r="DZ162" s="291" t="str">
        <f ca="true">+IF(OFFSET('Hygiene Data'!$G$13,0,10*ROW('Hygiene Data'!G156))="","",OFFSET('Hygiene Data'!$G$13,0,10*ROW('Hygiene Data'!G156)))</f>
        <v/>
      </c>
      <c r="EA162" s="291" t="str">
        <f ca="true">+IF(OFFSET('Hygiene Data'!$H$11,0,10*ROW('Hygiene Data'!H156))="","",OFFSET('Hygiene Data'!$H$11,0,10*ROW('Hygiene Data'!H156)))</f>
        <v/>
      </c>
      <c r="EB162" s="291" t="str">
        <f ca="true">+IF(OFFSET('Hygiene Data'!$H$12,0,10*ROW('Hygiene Data'!H156))="","",OFFSET('Hygiene Data'!$H$12,0,10*ROW('Hygiene Data'!H156)))</f>
        <v/>
      </c>
      <c r="EC162" s="291" t="str">
        <f ca="true">+IF(OFFSET('Hygiene Data'!$H$13,0,10*ROW('Hygiene Data'!H156))="","",OFFSET('Hygiene Data'!$H$13,0,10*ROW('Hygiene Data'!H156)))</f>
        <v/>
      </c>
      <c r="ED162" s="291" t="str">
        <f ca="true">+IF(OFFSET('Hygiene Data'!$I$11,0,10*ROW('Hygiene Data'!I156))="","",OFFSET('Hygiene Data'!$I$11,0,10*ROW('Hygiene Data'!I156)))</f>
        <v/>
      </c>
      <c r="EE162" s="291" t="str">
        <f ca="true">+IF(OFFSET('Hygiene Data'!$I$12,0,10*ROW('Hygiene Data'!I156))="","",OFFSET('Hygiene Data'!$I$12,0,10*ROW('Hygiene Data'!I156)))</f>
        <v/>
      </c>
      <c r="EF162" s="291"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7"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91"/>
      <c r="BS163" s="291" t="str">
        <f ca="true">+IF(OFFSET('Water Data'!$D$27,0,10*ROW('Water Data'!D157))="","",OFFSET('Water Data'!$D$27,0,10*ROW('Water Data'!D157)))</f>
        <v/>
      </c>
      <c r="BT163" s="291" t="str">
        <f ca="true">+IF(OFFSET('Water Data'!$D$28,0,10*ROW('Water Data'!D157))="","",OFFSET('Water Data'!$D$28,0,10*ROW('Water Data'!D157)))</f>
        <v/>
      </c>
      <c r="BU163" s="291" t="str">
        <f ca="true">+IF(OFFSET('Water Data'!$D$29,0,10*ROW('Water Data'!D157))="","",OFFSET('Water Data'!$D$29,0,10*ROW('Water Data'!D157)))</f>
        <v/>
      </c>
      <c r="BV163" s="291" t="str">
        <f ca="true">+IF(OFFSET('Water Data'!$E$27,0,10*ROW('Water Data'!E157))="","",OFFSET('Water Data'!$E$27,0,10*ROW('Water Data'!E157)))</f>
        <v/>
      </c>
      <c r="BW163" s="291" t="str">
        <f ca="true">+IF(OFFSET('Water Data'!$E$28,0,10*ROW('Water Data'!E157))="","",OFFSET('Water Data'!$E$28,0,10*ROW('Water Data'!E157)))</f>
        <v/>
      </c>
      <c r="BX163" s="291" t="str">
        <f ca="true">+IF(OFFSET('Water Data'!$E$29,0,10*ROW('Water Data'!E157))="","",OFFSET('Water Data'!$E$29,0,10*ROW('Water Data'!E157)))</f>
        <v/>
      </c>
      <c r="BY163" s="291" t="str">
        <f ca="true">+IF(OFFSET('Water Data'!$F$27,0,10*ROW('Water Data'!F157))="","",OFFSET('Water Data'!$F$27,0,10*ROW('Water Data'!F157)))</f>
        <v/>
      </c>
      <c r="BZ163" s="291" t="str">
        <f ca="true">+IF(OFFSET('Water Data'!$F$28,0,10*ROW('Water Data'!F157))="","",OFFSET('Water Data'!$F$28,0,10*ROW('Water Data'!F157)))</f>
        <v/>
      </c>
      <c r="CA163" s="291" t="str">
        <f ca="true">+IF(OFFSET('Water Data'!$F$29,0,10*ROW('Water Data'!F157))="","",OFFSET('Water Data'!$F$29,0,10*ROW('Water Data'!F157)))</f>
        <v/>
      </c>
      <c r="CB163" s="291" t="str">
        <f ca="true">+IF(OFFSET('Water Data'!$G$27,0,10*ROW('Water Data'!G157))="","",OFFSET('Water Data'!$G$27,0,10*ROW('Water Data'!G157)))</f>
        <v/>
      </c>
      <c r="CC163" s="291" t="str">
        <f ca="true">+IF(OFFSET('Water Data'!$G$28,0,10*ROW('Water Data'!G157))="","",OFFSET('Water Data'!$G$28,0,10*ROW('Water Data'!G157)))</f>
        <v/>
      </c>
      <c r="CD163" s="291" t="str">
        <f ca="true">+IF(OFFSET('Water Data'!$G$29,0,10*ROW('Water Data'!G157))="","",OFFSET('Water Data'!$G$29,0,10*ROW('Water Data'!G157)))</f>
        <v/>
      </c>
      <c r="CE163" s="291" t="str">
        <f ca="true">+IF(OFFSET('Water Data'!$H$27,0,10*ROW('Water Data'!H157))="","",OFFSET('Water Data'!$H$27,0,10*ROW('Water Data'!H157)))</f>
        <v/>
      </c>
      <c r="CF163" s="291" t="str">
        <f ca="true">+IF(OFFSET('Water Data'!$H$28,0,10*ROW('Water Data'!H157))="","",OFFSET('Water Data'!$H$28,0,10*ROW('Water Data'!H157)))</f>
        <v/>
      </c>
      <c r="CG163" s="291" t="str">
        <f ca="true">+IF(OFFSET('Water Data'!$H$29,0,10*ROW('Water Data'!H157))="","",OFFSET('Water Data'!$H$29,0,10*ROW('Water Data'!H157)))</f>
        <v/>
      </c>
      <c r="CH163" s="291" t="str">
        <f ca="true">+IF(OFFSET('Water Data'!$I$27,0,10*ROW('Water Data'!I157))="","",OFFSET('Water Data'!$I$27,0,10*ROW('Water Data'!I157)))</f>
        <v/>
      </c>
      <c r="CI163" s="291" t="str">
        <f ca="true">+IF(OFFSET('Water Data'!$I$28,0,10*ROW('Water Data'!I157))="","",OFFSET('Water Data'!$I$28,0,10*ROW('Water Data'!I157)))</f>
        <v/>
      </c>
      <c r="CJ163" s="291" t="str">
        <f ca="true">+IF(OFFSET('Water Data'!$I$29,0,10*ROW('Water Data'!I157))="","",OFFSET('Water Data'!$I$29,0,10*ROW('Water Data'!I157)))</f>
        <v/>
      </c>
      <c r="CK163" s="291" t="str">
        <f ca="true">+IF(OFFSET('Sanitation Data'!$D$28,0,10*ROW('Sanitation Data'!D157))="","",OFFSET('Sanitation Data'!$D$28,0,10*ROW('Sanitation Data'!D157)))</f>
        <v/>
      </c>
      <c r="CL163" s="291" t="str">
        <f ca="true">+IF(OFFSET('Sanitation Data'!$D$29,0,10*ROW('Sanitation Data'!D157))="","",OFFSET('Sanitation Data'!$D$29,0,10*ROW('Sanitation Data'!D157)))</f>
        <v/>
      </c>
      <c r="CM163" s="291" t="str">
        <f ca="true">+IF(OFFSET('Sanitation Data'!$D$30,0,10*ROW('Sanitation Data'!D157))="","",OFFSET('Sanitation Data'!$D$30,0,10*ROW('Sanitation Data'!D157)))</f>
        <v/>
      </c>
      <c r="CN163" s="291" t="str">
        <f ca="true">+IF(OFFSET('Sanitation Data'!$D$31,0,10*ROW('Sanitation Data'!D157))="","",OFFSET('Sanitation Data'!$D$31,0,10*ROW('Sanitation Data'!D157)))</f>
        <v/>
      </c>
      <c r="CO163" s="291" t="str">
        <f ca="true">+IF(OFFSET('Sanitation Data'!$D$32,0,10*ROW('Sanitation Data'!D157))="","",OFFSET('Sanitation Data'!$D$32,0,10*ROW('Sanitation Data'!D157)))</f>
        <v/>
      </c>
      <c r="CP163" s="291" t="str">
        <f ca="true">+IF(OFFSET('Sanitation Data'!$E$28,0,10*ROW('Sanitation Data'!E157))="","",OFFSET('Sanitation Data'!$E$28,0,10*ROW('Sanitation Data'!E157)))</f>
        <v/>
      </c>
      <c r="CQ163" s="291" t="str">
        <f ca="true">+IF(OFFSET('Sanitation Data'!$E$29,0,10*ROW('Sanitation Data'!E157))="","",OFFSET('Sanitation Data'!$E$29,0,10*ROW('Sanitation Data'!E157)))</f>
        <v/>
      </c>
      <c r="CR163" s="291" t="str">
        <f ca="true">+IF(OFFSET('Sanitation Data'!$E$30,0,10*ROW('Sanitation Data'!E157))="","",OFFSET('Sanitation Data'!$E$30,0,10*ROW('Sanitation Data'!E157)))</f>
        <v/>
      </c>
      <c r="CS163" s="291" t="str">
        <f ca="true">+IF(OFFSET('Sanitation Data'!$E$31,0,10*ROW('Sanitation Data'!E157))="","",OFFSET('Sanitation Data'!$E$31,0,10*ROW('Sanitation Data'!E157)))</f>
        <v/>
      </c>
      <c r="CT163" s="291" t="str">
        <f ca="true">+IF(OFFSET('Sanitation Data'!$E$32,0,10*ROW('Sanitation Data'!E157))="","",OFFSET('Sanitation Data'!$E$32,0,10*ROW('Sanitation Data'!E157)))</f>
        <v/>
      </c>
      <c r="CU163" s="291" t="str">
        <f ca="true">+IF(OFFSET('Sanitation Data'!$F$28,0,10*ROW('Sanitation Data'!F157))="","",OFFSET('Sanitation Data'!$F$28,0,10*ROW('Sanitation Data'!F157)))</f>
        <v/>
      </c>
      <c r="CV163" s="291" t="str">
        <f ca="true">+IF(OFFSET('Sanitation Data'!$F$29,0,10*ROW('Sanitation Data'!F157))="","",OFFSET('Sanitation Data'!$F$29,0,10*ROW('Sanitation Data'!F157)))</f>
        <v/>
      </c>
      <c r="CW163" s="291" t="str">
        <f ca="true">+IF(OFFSET('Sanitation Data'!$F$30,0,10*ROW('Sanitation Data'!F157))="","",OFFSET('Sanitation Data'!$F$30,0,10*ROW('Sanitation Data'!F157)))</f>
        <v/>
      </c>
      <c r="CX163" s="291" t="str">
        <f ca="true">+IF(OFFSET('Sanitation Data'!$F$31,0,10*ROW('Sanitation Data'!F157))="","",OFFSET('Sanitation Data'!$F$31,0,10*ROW('Sanitation Data'!F157)))</f>
        <v/>
      </c>
      <c r="CY163" s="291" t="str">
        <f ca="true">+IF(OFFSET('Sanitation Data'!$F$32,0,10*ROW('Sanitation Data'!F157))="","",OFFSET('Sanitation Data'!$F$32,0,10*ROW('Sanitation Data'!F157)))</f>
        <v/>
      </c>
      <c r="CZ163" s="291" t="str">
        <f ca="true">+IF(OFFSET('Sanitation Data'!$G$28,0,10*ROW('Sanitation Data'!G157))="","",OFFSET('Sanitation Data'!$G$28,0,10*ROW('Sanitation Data'!G157)))</f>
        <v/>
      </c>
      <c r="DA163" s="291" t="str">
        <f ca="true">+IF(OFFSET('Sanitation Data'!$G$29,0,10*ROW('Sanitation Data'!G157))="","",OFFSET('Sanitation Data'!$G$29,0,10*ROW('Sanitation Data'!G157)))</f>
        <v/>
      </c>
      <c r="DB163" s="291" t="str">
        <f ca="true">+IF(OFFSET('Sanitation Data'!$G$30,0,10*ROW('Sanitation Data'!G157))="","",OFFSET('Sanitation Data'!$G$30,0,10*ROW('Sanitation Data'!G157)))</f>
        <v/>
      </c>
      <c r="DC163" s="291" t="str">
        <f ca="true">+IF(OFFSET('Sanitation Data'!$G$31,0,10*ROW('Sanitation Data'!G157))="","",OFFSET('Sanitation Data'!$G$31,0,10*ROW('Sanitation Data'!G157)))</f>
        <v/>
      </c>
      <c r="DD163" s="291" t="str">
        <f ca="true">+IF(OFFSET('Sanitation Data'!$G$32,0,10*ROW('Sanitation Data'!G157))="","",OFFSET('Sanitation Data'!$G$32,0,10*ROW('Sanitation Data'!G157)))</f>
        <v/>
      </c>
      <c r="DE163" s="291" t="str">
        <f ca="true">+IF(OFFSET('Sanitation Data'!$H$28,0,10*ROW('Sanitation Data'!H157))="","",OFFSET('Sanitation Data'!$H$28,0,10*ROW('Sanitation Data'!H157)))</f>
        <v/>
      </c>
      <c r="DF163" s="291" t="str">
        <f ca="true">+IF(OFFSET('Sanitation Data'!$H$29,0,10*ROW('Sanitation Data'!H157))="","",OFFSET('Sanitation Data'!$H$29,0,10*ROW('Sanitation Data'!H157)))</f>
        <v/>
      </c>
      <c r="DG163" s="291" t="str">
        <f ca="true">+IF(OFFSET('Sanitation Data'!$H$30,0,10*ROW('Sanitation Data'!H157))="","",OFFSET('Sanitation Data'!$H$30,0,10*ROW('Sanitation Data'!H157)))</f>
        <v/>
      </c>
      <c r="DH163" s="291" t="str">
        <f ca="true">+IF(OFFSET('Sanitation Data'!$H$31,0,10*ROW('Sanitation Data'!H157))="","",OFFSET('Sanitation Data'!$H$31,0,10*ROW('Sanitation Data'!H157)))</f>
        <v/>
      </c>
      <c r="DI163" s="291" t="str">
        <f ca="true">+IF(OFFSET('Sanitation Data'!$H$32,0,10*ROW('Sanitation Data'!H157))="","",OFFSET('Sanitation Data'!$H$32,0,10*ROW('Sanitation Data'!H157)))</f>
        <v/>
      </c>
      <c r="DJ163" s="291" t="str">
        <f ca="true">+IF(OFFSET('Sanitation Data'!$I$28,0,10*ROW('Sanitation Data'!I157))="","",OFFSET('Sanitation Data'!$I$28,0,10*ROW('Sanitation Data'!I157)))</f>
        <v/>
      </c>
      <c r="DK163" s="291" t="str">
        <f ca="true">+IF(OFFSET('Sanitation Data'!$I$29,0,10*ROW('Sanitation Data'!I157))="","",OFFSET('Sanitation Data'!$I$29,0,10*ROW('Sanitation Data'!I157)))</f>
        <v/>
      </c>
      <c r="DL163" s="291" t="str">
        <f ca="true">+IF(OFFSET('Sanitation Data'!$I$30,0,10*ROW('Sanitation Data'!I157))="","",OFFSET('Sanitation Data'!$I$30,0,10*ROW('Sanitation Data'!I157)))</f>
        <v/>
      </c>
      <c r="DM163" s="291" t="str">
        <f ca="true">+IF(OFFSET('Sanitation Data'!$I$31,0,10*ROW('Sanitation Data'!I157))="","",OFFSET('Sanitation Data'!$I$31,0,10*ROW('Sanitation Data'!I157)))</f>
        <v/>
      </c>
      <c r="DN163" s="291" t="str">
        <f ca="true">+IF(OFFSET('Sanitation Data'!$I$32,0,10*ROW('Sanitation Data'!I157))="","",OFFSET('Sanitation Data'!$I$32,0,10*ROW('Sanitation Data'!I157)))</f>
        <v/>
      </c>
      <c r="DO163" s="291" t="str">
        <f ca="true">+IF(OFFSET('Hygiene Data'!$D$11,0,10*ROW('Hygiene Data'!D157))="","",OFFSET('Hygiene Data'!$D$11,0,10*ROW('Hygiene Data'!D157)))</f>
        <v/>
      </c>
      <c r="DP163" s="291" t="str">
        <f ca="true">+IF(OFFSET('Hygiene Data'!$D$12,0,10*ROW('Hygiene Data'!D157))="","",OFFSET('Hygiene Data'!$D$12,0,10*ROW('Hygiene Data'!D157)))</f>
        <v/>
      </c>
      <c r="DQ163" s="291" t="str">
        <f ca="true">+IF(OFFSET('Hygiene Data'!$D$13,0,10*ROW('Hygiene Data'!D157))="","",OFFSET('Hygiene Data'!$D$13,0,10*ROW('Hygiene Data'!D157)))</f>
        <v/>
      </c>
      <c r="DR163" s="291" t="str">
        <f ca="true">+IF(OFFSET('Hygiene Data'!$E$11,0,10*ROW('Hygiene Data'!E157))="","",OFFSET('Hygiene Data'!$E$11,0,10*ROW('Hygiene Data'!E157)))</f>
        <v/>
      </c>
      <c r="DS163" s="291" t="str">
        <f ca="true">+IF(OFFSET('Hygiene Data'!$E$12,0,10*ROW('Hygiene Data'!E157))="","",OFFSET('Hygiene Data'!$E$12,0,10*ROW('Hygiene Data'!E157)))</f>
        <v/>
      </c>
      <c r="DT163" s="291" t="str">
        <f ca="true">+IF(OFFSET('Hygiene Data'!$E$13,0,10*ROW('Hygiene Data'!E157))="","",OFFSET('Hygiene Data'!$E$13,0,10*ROW('Hygiene Data'!E157)))</f>
        <v/>
      </c>
      <c r="DU163" s="291" t="str">
        <f ca="true">+IF(OFFSET('Hygiene Data'!$F$11,0,10*ROW('Hygiene Data'!F157))="","",OFFSET('Hygiene Data'!$F$11,0,10*ROW('Hygiene Data'!F157)))</f>
        <v/>
      </c>
      <c r="DV163" s="291" t="str">
        <f ca="true">+IF(OFFSET('Hygiene Data'!$F$12,0,10*ROW('Hygiene Data'!F157))="","",OFFSET('Hygiene Data'!$F$12,0,10*ROW('Hygiene Data'!F157)))</f>
        <v/>
      </c>
      <c r="DW163" s="291" t="str">
        <f ca="true">+IF(OFFSET('Hygiene Data'!$F$13,0,10*ROW('Hygiene Data'!F157))="","",OFFSET('Hygiene Data'!$F$13,0,10*ROW('Hygiene Data'!F157)))</f>
        <v/>
      </c>
      <c r="DX163" s="291" t="str">
        <f ca="true">+IF(OFFSET('Hygiene Data'!$G$11,0,10*ROW('Hygiene Data'!G157))="","",OFFSET('Hygiene Data'!$G$11,0,10*ROW('Hygiene Data'!G157)))</f>
        <v/>
      </c>
      <c r="DY163" s="291" t="str">
        <f ca="true">+IF(OFFSET('Hygiene Data'!$G$12,0,10*ROW('Hygiene Data'!G157))="","",OFFSET('Hygiene Data'!$G$12,0,10*ROW('Hygiene Data'!G157)))</f>
        <v/>
      </c>
      <c r="DZ163" s="291" t="str">
        <f ca="true">+IF(OFFSET('Hygiene Data'!$G$13,0,10*ROW('Hygiene Data'!G157))="","",OFFSET('Hygiene Data'!$G$13,0,10*ROW('Hygiene Data'!G157)))</f>
        <v/>
      </c>
      <c r="EA163" s="291" t="str">
        <f ca="true">+IF(OFFSET('Hygiene Data'!$H$11,0,10*ROW('Hygiene Data'!H157))="","",OFFSET('Hygiene Data'!$H$11,0,10*ROW('Hygiene Data'!H157)))</f>
        <v/>
      </c>
      <c r="EB163" s="291" t="str">
        <f ca="true">+IF(OFFSET('Hygiene Data'!$H$12,0,10*ROW('Hygiene Data'!H157))="","",OFFSET('Hygiene Data'!$H$12,0,10*ROW('Hygiene Data'!H157)))</f>
        <v/>
      </c>
      <c r="EC163" s="291" t="str">
        <f ca="true">+IF(OFFSET('Hygiene Data'!$H$13,0,10*ROW('Hygiene Data'!H157))="","",OFFSET('Hygiene Data'!$H$13,0,10*ROW('Hygiene Data'!H157)))</f>
        <v/>
      </c>
      <c r="ED163" s="291" t="str">
        <f ca="true">+IF(OFFSET('Hygiene Data'!$I$11,0,10*ROW('Hygiene Data'!I157))="","",OFFSET('Hygiene Data'!$I$11,0,10*ROW('Hygiene Data'!I157)))</f>
        <v/>
      </c>
      <c r="EE163" s="291" t="str">
        <f ca="true">+IF(OFFSET('Hygiene Data'!$I$12,0,10*ROW('Hygiene Data'!I157))="","",OFFSET('Hygiene Data'!$I$12,0,10*ROW('Hygiene Data'!I157)))</f>
        <v/>
      </c>
      <c r="EF163" s="291"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7"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91"/>
      <c r="BS164" s="291" t="str">
        <f ca="true">+IF(OFFSET('Water Data'!$D$27,0,10*ROW('Water Data'!D158))="","",OFFSET('Water Data'!$D$27,0,10*ROW('Water Data'!D158)))</f>
        <v/>
      </c>
      <c r="BT164" s="291" t="str">
        <f ca="true">+IF(OFFSET('Water Data'!$D$28,0,10*ROW('Water Data'!D158))="","",OFFSET('Water Data'!$D$28,0,10*ROW('Water Data'!D158)))</f>
        <v/>
      </c>
      <c r="BU164" s="291" t="str">
        <f ca="true">+IF(OFFSET('Water Data'!$D$29,0,10*ROW('Water Data'!D158))="","",OFFSET('Water Data'!$D$29,0,10*ROW('Water Data'!D158)))</f>
        <v/>
      </c>
      <c r="BV164" s="291" t="str">
        <f ca="true">+IF(OFFSET('Water Data'!$E$27,0,10*ROW('Water Data'!E158))="","",OFFSET('Water Data'!$E$27,0,10*ROW('Water Data'!E158)))</f>
        <v/>
      </c>
      <c r="BW164" s="291" t="str">
        <f ca="true">+IF(OFFSET('Water Data'!$E$28,0,10*ROW('Water Data'!E158))="","",OFFSET('Water Data'!$E$28,0,10*ROW('Water Data'!E158)))</f>
        <v/>
      </c>
      <c r="BX164" s="291" t="str">
        <f ca="true">+IF(OFFSET('Water Data'!$E$29,0,10*ROW('Water Data'!E158))="","",OFFSET('Water Data'!$E$29,0,10*ROW('Water Data'!E158)))</f>
        <v/>
      </c>
      <c r="BY164" s="291" t="str">
        <f ca="true">+IF(OFFSET('Water Data'!$F$27,0,10*ROW('Water Data'!F158))="","",OFFSET('Water Data'!$F$27,0,10*ROW('Water Data'!F158)))</f>
        <v/>
      </c>
      <c r="BZ164" s="291" t="str">
        <f ca="true">+IF(OFFSET('Water Data'!$F$28,0,10*ROW('Water Data'!F158))="","",OFFSET('Water Data'!$F$28,0,10*ROW('Water Data'!F158)))</f>
        <v/>
      </c>
      <c r="CA164" s="291" t="str">
        <f ca="true">+IF(OFFSET('Water Data'!$F$29,0,10*ROW('Water Data'!F158))="","",OFFSET('Water Data'!$F$29,0,10*ROW('Water Data'!F158)))</f>
        <v/>
      </c>
      <c r="CB164" s="291" t="str">
        <f ca="true">+IF(OFFSET('Water Data'!$G$27,0,10*ROW('Water Data'!G158))="","",OFFSET('Water Data'!$G$27,0,10*ROW('Water Data'!G158)))</f>
        <v/>
      </c>
      <c r="CC164" s="291" t="str">
        <f ca="true">+IF(OFFSET('Water Data'!$G$28,0,10*ROW('Water Data'!G158))="","",OFFSET('Water Data'!$G$28,0,10*ROW('Water Data'!G158)))</f>
        <v/>
      </c>
      <c r="CD164" s="291" t="str">
        <f ca="true">+IF(OFFSET('Water Data'!$G$29,0,10*ROW('Water Data'!G158))="","",OFFSET('Water Data'!$G$29,0,10*ROW('Water Data'!G158)))</f>
        <v/>
      </c>
      <c r="CE164" s="291" t="str">
        <f ca="true">+IF(OFFSET('Water Data'!$H$27,0,10*ROW('Water Data'!H158))="","",OFFSET('Water Data'!$H$27,0,10*ROW('Water Data'!H158)))</f>
        <v/>
      </c>
      <c r="CF164" s="291" t="str">
        <f ca="true">+IF(OFFSET('Water Data'!$H$28,0,10*ROW('Water Data'!H158))="","",OFFSET('Water Data'!$H$28,0,10*ROW('Water Data'!H158)))</f>
        <v/>
      </c>
      <c r="CG164" s="291" t="str">
        <f ca="true">+IF(OFFSET('Water Data'!$H$29,0,10*ROW('Water Data'!H158))="","",OFFSET('Water Data'!$H$29,0,10*ROW('Water Data'!H158)))</f>
        <v/>
      </c>
      <c r="CH164" s="291" t="str">
        <f ca="true">+IF(OFFSET('Water Data'!$I$27,0,10*ROW('Water Data'!I158))="","",OFFSET('Water Data'!$I$27,0,10*ROW('Water Data'!I158)))</f>
        <v/>
      </c>
      <c r="CI164" s="291" t="str">
        <f ca="true">+IF(OFFSET('Water Data'!$I$28,0,10*ROW('Water Data'!I158))="","",OFFSET('Water Data'!$I$28,0,10*ROW('Water Data'!I158)))</f>
        <v/>
      </c>
      <c r="CJ164" s="291" t="str">
        <f ca="true">+IF(OFFSET('Water Data'!$I$29,0,10*ROW('Water Data'!I158))="","",OFFSET('Water Data'!$I$29,0,10*ROW('Water Data'!I158)))</f>
        <v/>
      </c>
      <c r="CK164" s="291" t="str">
        <f ca="true">+IF(OFFSET('Sanitation Data'!$D$28,0,10*ROW('Sanitation Data'!D158))="","",OFFSET('Sanitation Data'!$D$28,0,10*ROW('Sanitation Data'!D158)))</f>
        <v/>
      </c>
      <c r="CL164" s="291" t="str">
        <f ca="true">+IF(OFFSET('Sanitation Data'!$D$29,0,10*ROW('Sanitation Data'!D158))="","",OFFSET('Sanitation Data'!$D$29,0,10*ROW('Sanitation Data'!D158)))</f>
        <v/>
      </c>
      <c r="CM164" s="291" t="str">
        <f ca="true">+IF(OFFSET('Sanitation Data'!$D$30,0,10*ROW('Sanitation Data'!D158))="","",OFFSET('Sanitation Data'!$D$30,0,10*ROW('Sanitation Data'!D158)))</f>
        <v/>
      </c>
      <c r="CN164" s="291" t="str">
        <f ca="true">+IF(OFFSET('Sanitation Data'!$D$31,0,10*ROW('Sanitation Data'!D158))="","",OFFSET('Sanitation Data'!$D$31,0,10*ROW('Sanitation Data'!D158)))</f>
        <v/>
      </c>
      <c r="CO164" s="291" t="str">
        <f ca="true">+IF(OFFSET('Sanitation Data'!$D$32,0,10*ROW('Sanitation Data'!D158))="","",OFFSET('Sanitation Data'!$D$32,0,10*ROW('Sanitation Data'!D158)))</f>
        <v/>
      </c>
      <c r="CP164" s="291" t="str">
        <f ca="true">+IF(OFFSET('Sanitation Data'!$E$28,0,10*ROW('Sanitation Data'!E158))="","",OFFSET('Sanitation Data'!$E$28,0,10*ROW('Sanitation Data'!E158)))</f>
        <v/>
      </c>
      <c r="CQ164" s="291" t="str">
        <f ca="true">+IF(OFFSET('Sanitation Data'!$E$29,0,10*ROW('Sanitation Data'!E158))="","",OFFSET('Sanitation Data'!$E$29,0,10*ROW('Sanitation Data'!E158)))</f>
        <v/>
      </c>
      <c r="CR164" s="291" t="str">
        <f ca="true">+IF(OFFSET('Sanitation Data'!$E$30,0,10*ROW('Sanitation Data'!E158))="","",OFFSET('Sanitation Data'!$E$30,0,10*ROW('Sanitation Data'!E158)))</f>
        <v/>
      </c>
      <c r="CS164" s="291" t="str">
        <f ca="true">+IF(OFFSET('Sanitation Data'!$E$31,0,10*ROW('Sanitation Data'!E158))="","",OFFSET('Sanitation Data'!$E$31,0,10*ROW('Sanitation Data'!E158)))</f>
        <v/>
      </c>
      <c r="CT164" s="291" t="str">
        <f ca="true">+IF(OFFSET('Sanitation Data'!$E$32,0,10*ROW('Sanitation Data'!E158))="","",OFFSET('Sanitation Data'!$E$32,0,10*ROW('Sanitation Data'!E158)))</f>
        <v/>
      </c>
      <c r="CU164" s="291" t="str">
        <f ca="true">+IF(OFFSET('Sanitation Data'!$F$28,0,10*ROW('Sanitation Data'!F158))="","",OFFSET('Sanitation Data'!$F$28,0,10*ROW('Sanitation Data'!F158)))</f>
        <v/>
      </c>
      <c r="CV164" s="291" t="str">
        <f ca="true">+IF(OFFSET('Sanitation Data'!$F$29,0,10*ROW('Sanitation Data'!F158))="","",OFFSET('Sanitation Data'!$F$29,0,10*ROW('Sanitation Data'!F158)))</f>
        <v/>
      </c>
      <c r="CW164" s="291" t="str">
        <f ca="true">+IF(OFFSET('Sanitation Data'!$F$30,0,10*ROW('Sanitation Data'!F158))="","",OFFSET('Sanitation Data'!$F$30,0,10*ROW('Sanitation Data'!F158)))</f>
        <v/>
      </c>
      <c r="CX164" s="291" t="str">
        <f ca="true">+IF(OFFSET('Sanitation Data'!$F$31,0,10*ROW('Sanitation Data'!F158))="","",OFFSET('Sanitation Data'!$F$31,0,10*ROW('Sanitation Data'!F158)))</f>
        <v/>
      </c>
      <c r="CY164" s="291" t="str">
        <f ca="true">+IF(OFFSET('Sanitation Data'!$F$32,0,10*ROW('Sanitation Data'!F158))="","",OFFSET('Sanitation Data'!$F$32,0,10*ROW('Sanitation Data'!F158)))</f>
        <v/>
      </c>
      <c r="CZ164" s="291" t="str">
        <f ca="true">+IF(OFFSET('Sanitation Data'!$G$28,0,10*ROW('Sanitation Data'!G158))="","",OFFSET('Sanitation Data'!$G$28,0,10*ROW('Sanitation Data'!G158)))</f>
        <v/>
      </c>
      <c r="DA164" s="291" t="str">
        <f ca="true">+IF(OFFSET('Sanitation Data'!$G$29,0,10*ROW('Sanitation Data'!G158))="","",OFFSET('Sanitation Data'!$G$29,0,10*ROW('Sanitation Data'!G158)))</f>
        <v/>
      </c>
      <c r="DB164" s="291" t="str">
        <f ca="true">+IF(OFFSET('Sanitation Data'!$G$30,0,10*ROW('Sanitation Data'!G158))="","",OFFSET('Sanitation Data'!$G$30,0,10*ROW('Sanitation Data'!G158)))</f>
        <v/>
      </c>
      <c r="DC164" s="291" t="str">
        <f ca="true">+IF(OFFSET('Sanitation Data'!$G$31,0,10*ROW('Sanitation Data'!G158))="","",OFFSET('Sanitation Data'!$G$31,0,10*ROW('Sanitation Data'!G158)))</f>
        <v/>
      </c>
      <c r="DD164" s="291" t="str">
        <f ca="true">+IF(OFFSET('Sanitation Data'!$G$32,0,10*ROW('Sanitation Data'!G158))="","",OFFSET('Sanitation Data'!$G$32,0,10*ROW('Sanitation Data'!G158)))</f>
        <v/>
      </c>
      <c r="DE164" s="291" t="str">
        <f ca="true">+IF(OFFSET('Sanitation Data'!$H$28,0,10*ROW('Sanitation Data'!H158))="","",OFFSET('Sanitation Data'!$H$28,0,10*ROW('Sanitation Data'!H158)))</f>
        <v/>
      </c>
      <c r="DF164" s="291" t="str">
        <f ca="true">+IF(OFFSET('Sanitation Data'!$H$29,0,10*ROW('Sanitation Data'!H158))="","",OFFSET('Sanitation Data'!$H$29,0,10*ROW('Sanitation Data'!H158)))</f>
        <v/>
      </c>
      <c r="DG164" s="291" t="str">
        <f ca="true">+IF(OFFSET('Sanitation Data'!$H$30,0,10*ROW('Sanitation Data'!H158))="","",OFFSET('Sanitation Data'!$H$30,0,10*ROW('Sanitation Data'!H158)))</f>
        <v/>
      </c>
      <c r="DH164" s="291" t="str">
        <f ca="true">+IF(OFFSET('Sanitation Data'!$H$31,0,10*ROW('Sanitation Data'!H158))="","",OFFSET('Sanitation Data'!$H$31,0,10*ROW('Sanitation Data'!H158)))</f>
        <v/>
      </c>
      <c r="DI164" s="291" t="str">
        <f ca="true">+IF(OFFSET('Sanitation Data'!$H$32,0,10*ROW('Sanitation Data'!H158))="","",OFFSET('Sanitation Data'!$H$32,0,10*ROW('Sanitation Data'!H158)))</f>
        <v/>
      </c>
      <c r="DJ164" s="291" t="str">
        <f ca="true">+IF(OFFSET('Sanitation Data'!$I$28,0,10*ROW('Sanitation Data'!I158))="","",OFFSET('Sanitation Data'!$I$28,0,10*ROW('Sanitation Data'!I158)))</f>
        <v/>
      </c>
      <c r="DK164" s="291" t="str">
        <f ca="true">+IF(OFFSET('Sanitation Data'!$I$29,0,10*ROW('Sanitation Data'!I158))="","",OFFSET('Sanitation Data'!$I$29,0,10*ROW('Sanitation Data'!I158)))</f>
        <v/>
      </c>
      <c r="DL164" s="291" t="str">
        <f ca="true">+IF(OFFSET('Sanitation Data'!$I$30,0,10*ROW('Sanitation Data'!I158))="","",OFFSET('Sanitation Data'!$I$30,0,10*ROW('Sanitation Data'!I158)))</f>
        <v/>
      </c>
      <c r="DM164" s="291" t="str">
        <f ca="true">+IF(OFFSET('Sanitation Data'!$I$31,0,10*ROW('Sanitation Data'!I158))="","",OFFSET('Sanitation Data'!$I$31,0,10*ROW('Sanitation Data'!I158)))</f>
        <v/>
      </c>
      <c r="DN164" s="291" t="str">
        <f ca="true">+IF(OFFSET('Sanitation Data'!$I$32,0,10*ROW('Sanitation Data'!I158))="","",OFFSET('Sanitation Data'!$I$32,0,10*ROW('Sanitation Data'!I158)))</f>
        <v/>
      </c>
      <c r="DO164" s="291" t="str">
        <f ca="true">+IF(OFFSET('Hygiene Data'!$D$11,0,10*ROW('Hygiene Data'!D158))="","",OFFSET('Hygiene Data'!$D$11,0,10*ROW('Hygiene Data'!D158)))</f>
        <v/>
      </c>
      <c r="DP164" s="291" t="str">
        <f ca="true">+IF(OFFSET('Hygiene Data'!$D$12,0,10*ROW('Hygiene Data'!D158))="","",OFFSET('Hygiene Data'!$D$12,0,10*ROW('Hygiene Data'!D158)))</f>
        <v/>
      </c>
      <c r="DQ164" s="291" t="str">
        <f ca="true">+IF(OFFSET('Hygiene Data'!$D$13,0,10*ROW('Hygiene Data'!D158))="","",OFFSET('Hygiene Data'!$D$13,0,10*ROW('Hygiene Data'!D158)))</f>
        <v/>
      </c>
      <c r="DR164" s="291" t="str">
        <f ca="true">+IF(OFFSET('Hygiene Data'!$E$11,0,10*ROW('Hygiene Data'!E158))="","",OFFSET('Hygiene Data'!$E$11,0,10*ROW('Hygiene Data'!E158)))</f>
        <v/>
      </c>
      <c r="DS164" s="291" t="str">
        <f ca="true">+IF(OFFSET('Hygiene Data'!$E$12,0,10*ROW('Hygiene Data'!E158))="","",OFFSET('Hygiene Data'!$E$12,0,10*ROW('Hygiene Data'!E158)))</f>
        <v/>
      </c>
      <c r="DT164" s="291" t="str">
        <f ca="true">+IF(OFFSET('Hygiene Data'!$E$13,0,10*ROW('Hygiene Data'!E158))="","",OFFSET('Hygiene Data'!$E$13,0,10*ROW('Hygiene Data'!E158)))</f>
        <v/>
      </c>
      <c r="DU164" s="291" t="str">
        <f ca="true">+IF(OFFSET('Hygiene Data'!$F$11,0,10*ROW('Hygiene Data'!F158))="","",OFFSET('Hygiene Data'!$F$11,0,10*ROW('Hygiene Data'!F158)))</f>
        <v/>
      </c>
      <c r="DV164" s="291" t="str">
        <f ca="true">+IF(OFFSET('Hygiene Data'!$F$12,0,10*ROW('Hygiene Data'!F158))="","",OFFSET('Hygiene Data'!$F$12,0,10*ROW('Hygiene Data'!F158)))</f>
        <v/>
      </c>
      <c r="DW164" s="291" t="str">
        <f ca="true">+IF(OFFSET('Hygiene Data'!$F$13,0,10*ROW('Hygiene Data'!F158))="","",OFFSET('Hygiene Data'!$F$13,0,10*ROW('Hygiene Data'!F158)))</f>
        <v/>
      </c>
      <c r="DX164" s="291" t="str">
        <f ca="true">+IF(OFFSET('Hygiene Data'!$G$11,0,10*ROW('Hygiene Data'!G158))="","",OFFSET('Hygiene Data'!$G$11,0,10*ROW('Hygiene Data'!G158)))</f>
        <v/>
      </c>
      <c r="DY164" s="291" t="str">
        <f ca="true">+IF(OFFSET('Hygiene Data'!$G$12,0,10*ROW('Hygiene Data'!G158))="","",OFFSET('Hygiene Data'!$G$12,0,10*ROW('Hygiene Data'!G158)))</f>
        <v/>
      </c>
      <c r="DZ164" s="291" t="str">
        <f ca="true">+IF(OFFSET('Hygiene Data'!$G$13,0,10*ROW('Hygiene Data'!G158))="","",OFFSET('Hygiene Data'!$G$13,0,10*ROW('Hygiene Data'!G158)))</f>
        <v/>
      </c>
      <c r="EA164" s="291" t="str">
        <f ca="true">+IF(OFFSET('Hygiene Data'!$H$11,0,10*ROW('Hygiene Data'!H158))="","",OFFSET('Hygiene Data'!$H$11,0,10*ROW('Hygiene Data'!H158)))</f>
        <v/>
      </c>
      <c r="EB164" s="291" t="str">
        <f ca="true">+IF(OFFSET('Hygiene Data'!$H$12,0,10*ROW('Hygiene Data'!H158))="","",OFFSET('Hygiene Data'!$H$12,0,10*ROW('Hygiene Data'!H158)))</f>
        <v/>
      </c>
      <c r="EC164" s="291" t="str">
        <f ca="true">+IF(OFFSET('Hygiene Data'!$H$13,0,10*ROW('Hygiene Data'!H158))="","",OFFSET('Hygiene Data'!$H$13,0,10*ROW('Hygiene Data'!H158)))</f>
        <v/>
      </c>
      <c r="ED164" s="291" t="str">
        <f ca="true">+IF(OFFSET('Hygiene Data'!$I$11,0,10*ROW('Hygiene Data'!I158))="","",OFFSET('Hygiene Data'!$I$11,0,10*ROW('Hygiene Data'!I158)))</f>
        <v/>
      </c>
      <c r="EE164" s="291" t="str">
        <f ca="true">+IF(OFFSET('Hygiene Data'!$I$12,0,10*ROW('Hygiene Data'!I158))="","",OFFSET('Hygiene Data'!$I$12,0,10*ROW('Hygiene Data'!I158)))</f>
        <v/>
      </c>
      <c r="EF164" s="291"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7"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91"/>
      <c r="BS165" s="291" t="str">
        <f ca="true">+IF(OFFSET('Water Data'!$D$27,0,10*ROW('Water Data'!D159))="","",OFFSET('Water Data'!$D$27,0,10*ROW('Water Data'!D159)))</f>
        <v/>
      </c>
      <c r="BT165" s="291" t="str">
        <f ca="true">+IF(OFFSET('Water Data'!$D$28,0,10*ROW('Water Data'!D159))="","",OFFSET('Water Data'!$D$28,0,10*ROW('Water Data'!D159)))</f>
        <v/>
      </c>
      <c r="BU165" s="291" t="str">
        <f ca="true">+IF(OFFSET('Water Data'!$D$29,0,10*ROW('Water Data'!D159))="","",OFFSET('Water Data'!$D$29,0,10*ROW('Water Data'!D159)))</f>
        <v/>
      </c>
      <c r="BV165" s="291" t="str">
        <f ca="true">+IF(OFFSET('Water Data'!$E$27,0,10*ROW('Water Data'!E159))="","",OFFSET('Water Data'!$E$27,0,10*ROW('Water Data'!E159)))</f>
        <v/>
      </c>
      <c r="BW165" s="291" t="str">
        <f ca="true">+IF(OFFSET('Water Data'!$E$28,0,10*ROW('Water Data'!E159))="","",OFFSET('Water Data'!$E$28,0,10*ROW('Water Data'!E159)))</f>
        <v/>
      </c>
      <c r="BX165" s="291" t="str">
        <f ca="true">+IF(OFFSET('Water Data'!$E$29,0,10*ROW('Water Data'!E159))="","",OFFSET('Water Data'!$E$29,0,10*ROW('Water Data'!E159)))</f>
        <v/>
      </c>
      <c r="BY165" s="291" t="str">
        <f ca="true">+IF(OFFSET('Water Data'!$F$27,0,10*ROW('Water Data'!F159))="","",OFFSET('Water Data'!$F$27,0,10*ROW('Water Data'!F159)))</f>
        <v/>
      </c>
      <c r="BZ165" s="291" t="str">
        <f ca="true">+IF(OFFSET('Water Data'!$F$28,0,10*ROW('Water Data'!F159))="","",OFFSET('Water Data'!$F$28,0,10*ROW('Water Data'!F159)))</f>
        <v/>
      </c>
      <c r="CA165" s="291" t="str">
        <f ca="true">+IF(OFFSET('Water Data'!$F$29,0,10*ROW('Water Data'!F159))="","",OFFSET('Water Data'!$F$29,0,10*ROW('Water Data'!F159)))</f>
        <v/>
      </c>
      <c r="CB165" s="291" t="str">
        <f ca="true">+IF(OFFSET('Water Data'!$G$27,0,10*ROW('Water Data'!G159))="","",OFFSET('Water Data'!$G$27,0,10*ROW('Water Data'!G159)))</f>
        <v/>
      </c>
      <c r="CC165" s="291" t="str">
        <f ca="true">+IF(OFFSET('Water Data'!$G$28,0,10*ROW('Water Data'!G159))="","",OFFSET('Water Data'!$G$28,0,10*ROW('Water Data'!G159)))</f>
        <v/>
      </c>
      <c r="CD165" s="291" t="str">
        <f ca="true">+IF(OFFSET('Water Data'!$G$29,0,10*ROW('Water Data'!G159))="","",OFFSET('Water Data'!$G$29,0,10*ROW('Water Data'!G159)))</f>
        <v/>
      </c>
      <c r="CE165" s="291" t="str">
        <f ca="true">+IF(OFFSET('Water Data'!$H$27,0,10*ROW('Water Data'!H159))="","",OFFSET('Water Data'!$H$27,0,10*ROW('Water Data'!H159)))</f>
        <v/>
      </c>
      <c r="CF165" s="291" t="str">
        <f ca="true">+IF(OFFSET('Water Data'!$H$28,0,10*ROW('Water Data'!H159))="","",OFFSET('Water Data'!$H$28,0,10*ROW('Water Data'!H159)))</f>
        <v/>
      </c>
      <c r="CG165" s="291" t="str">
        <f ca="true">+IF(OFFSET('Water Data'!$H$29,0,10*ROW('Water Data'!H159))="","",OFFSET('Water Data'!$H$29,0,10*ROW('Water Data'!H159)))</f>
        <v/>
      </c>
      <c r="CH165" s="291" t="str">
        <f ca="true">+IF(OFFSET('Water Data'!$I$27,0,10*ROW('Water Data'!I159))="","",OFFSET('Water Data'!$I$27,0,10*ROW('Water Data'!I159)))</f>
        <v/>
      </c>
      <c r="CI165" s="291" t="str">
        <f ca="true">+IF(OFFSET('Water Data'!$I$28,0,10*ROW('Water Data'!I159))="","",OFFSET('Water Data'!$I$28,0,10*ROW('Water Data'!I159)))</f>
        <v/>
      </c>
      <c r="CJ165" s="291" t="str">
        <f ca="true">+IF(OFFSET('Water Data'!$I$29,0,10*ROW('Water Data'!I159))="","",OFFSET('Water Data'!$I$29,0,10*ROW('Water Data'!I159)))</f>
        <v/>
      </c>
      <c r="CK165" s="291" t="str">
        <f ca="true">+IF(OFFSET('Sanitation Data'!$D$28,0,10*ROW('Sanitation Data'!D159))="","",OFFSET('Sanitation Data'!$D$28,0,10*ROW('Sanitation Data'!D159)))</f>
        <v/>
      </c>
      <c r="CL165" s="291" t="str">
        <f ca="true">+IF(OFFSET('Sanitation Data'!$D$29,0,10*ROW('Sanitation Data'!D159))="","",OFFSET('Sanitation Data'!$D$29,0,10*ROW('Sanitation Data'!D159)))</f>
        <v/>
      </c>
      <c r="CM165" s="291" t="str">
        <f ca="true">+IF(OFFSET('Sanitation Data'!$D$30,0,10*ROW('Sanitation Data'!D159))="","",OFFSET('Sanitation Data'!$D$30,0,10*ROW('Sanitation Data'!D159)))</f>
        <v/>
      </c>
      <c r="CN165" s="291" t="str">
        <f ca="true">+IF(OFFSET('Sanitation Data'!$D$31,0,10*ROW('Sanitation Data'!D159))="","",OFFSET('Sanitation Data'!$D$31,0,10*ROW('Sanitation Data'!D159)))</f>
        <v/>
      </c>
      <c r="CO165" s="291" t="str">
        <f ca="true">+IF(OFFSET('Sanitation Data'!$D$32,0,10*ROW('Sanitation Data'!D159))="","",OFFSET('Sanitation Data'!$D$32,0,10*ROW('Sanitation Data'!D159)))</f>
        <v/>
      </c>
      <c r="CP165" s="291" t="str">
        <f ca="true">+IF(OFFSET('Sanitation Data'!$E$28,0,10*ROW('Sanitation Data'!E159))="","",OFFSET('Sanitation Data'!$E$28,0,10*ROW('Sanitation Data'!E159)))</f>
        <v/>
      </c>
      <c r="CQ165" s="291" t="str">
        <f ca="true">+IF(OFFSET('Sanitation Data'!$E$29,0,10*ROW('Sanitation Data'!E159))="","",OFFSET('Sanitation Data'!$E$29,0,10*ROW('Sanitation Data'!E159)))</f>
        <v/>
      </c>
      <c r="CR165" s="291" t="str">
        <f ca="true">+IF(OFFSET('Sanitation Data'!$E$30,0,10*ROW('Sanitation Data'!E159))="","",OFFSET('Sanitation Data'!$E$30,0,10*ROW('Sanitation Data'!E159)))</f>
        <v/>
      </c>
      <c r="CS165" s="291" t="str">
        <f ca="true">+IF(OFFSET('Sanitation Data'!$E$31,0,10*ROW('Sanitation Data'!E159))="","",OFFSET('Sanitation Data'!$E$31,0,10*ROW('Sanitation Data'!E159)))</f>
        <v/>
      </c>
      <c r="CT165" s="291" t="str">
        <f ca="true">+IF(OFFSET('Sanitation Data'!$E$32,0,10*ROW('Sanitation Data'!E159))="","",OFFSET('Sanitation Data'!$E$32,0,10*ROW('Sanitation Data'!E159)))</f>
        <v/>
      </c>
      <c r="CU165" s="291" t="str">
        <f ca="true">+IF(OFFSET('Sanitation Data'!$F$28,0,10*ROW('Sanitation Data'!F159))="","",OFFSET('Sanitation Data'!$F$28,0,10*ROW('Sanitation Data'!F159)))</f>
        <v/>
      </c>
      <c r="CV165" s="291" t="str">
        <f ca="true">+IF(OFFSET('Sanitation Data'!$F$29,0,10*ROW('Sanitation Data'!F159))="","",OFFSET('Sanitation Data'!$F$29,0,10*ROW('Sanitation Data'!F159)))</f>
        <v/>
      </c>
      <c r="CW165" s="291" t="str">
        <f ca="true">+IF(OFFSET('Sanitation Data'!$F$30,0,10*ROW('Sanitation Data'!F159))="","",OFFSET('Sanitation Data'!$F$30,0,10*ROW('Sanitation Data'!F159)))</f>
        <v/>
      </c>
      <c r="CX165" s="291" t="str">
        <f ca="true">+IF(OFFSET('Sanitation Data'!$F$31,0,10*ROW('Sanitation Data'!F159))="","",OFFSET('Sanitation Data'!$F$31,0,10*ROW('Sanitation Data'!F159)))</f>
        <v/>
      </c>
      <c r="CY165" s="291" t="str">
        <f ca="true">+IF(OFFSET('Sanitation Data'!$F$32,0,10*ROW('Sanitation Data'!F159))="","",OFFSET('Sanitation Data'!$F$32,0,10*ROW('Sanitation Data'!F159)))</f>
        <v/>
      </c>
      <c r="CZ165" s="291" t="str">
        <f ca="true">+IF(OFFSET('Sanitation Data'!$G$28,0,10*ROW('Sanitation Data'!G159))="","",OFFSET('Sanitation Data'!$G$28,0,10*ROW('Sanitation Data'!G159)))</f>
        <v/>
      </c>
      <c r="DA165" s="291" t="str">
        <f ca="true">+IF(OFFSET('Sanitation Data'!$G$29,0,10*ROW('Sanitation Data'!G159))="","",OFFSET('Sanitation Data'!$G$29,0,10*ROW('Sanitation Data'!G159)))</f>
        <v/>
      </c>
      <c r="DB165" s="291" t="str">
        <f ca="true">+IF(OFFSET('Sanitation Data'!$G$30,0,10*ROW('Sanitation Data'!G159))="","",OFFSET('Sanitation Data'!$G$30,0,10*ROW('Sanitation Data'!G159)))</f>
        <v/>
      </c>
      <c r="DC165" s="291" t="str">
        <f ca="true">+IF(OFFSET('Sanitation Data'!$G$31,0,10*ROW('Sanitation Data'!G159))="","",OFFSET('Sanitation Data'!$G$31,0,10*ROW('Sanitation Data'!G159)))</f>
        <v/>
      </c>
      <c r="DD165" s="291" t="str">
        <f ca="true">+IF(OFFSET('Sanitation Data'!$G$32,0,10*ROW('Sanitation Data'!G159))="","",OFFSET('Sanitation Data'!$G$32,0,10*ROW('Sanitation Data'!G159)))</f>
        <v/>
      </c>
      <c r="DE165" s="291" t="str">
        <f ca="true">+IF(OFFSET('Sanitation Data'!$H$28,0,10*ROW('Sanitation Data'!H159))="","",OFFSET('Sanitation Data'!$H$28,0,10*ROW('Sanitation Data'!H159)))</f>
        <v/>
      </c>
      <c r="DF165" s="291" t="str">
        <f ca="true">+IF(OFFSET('Sanitation Data'!$H$29,0,10*ROW('Sanitation Data'!H159))="","",OFFSET('Sanitation Data'!$H$29,0,10*ROW('Sanitation Data'!H159)))</f>
        <v/>
      </c>
      <c r="DG165" s="291" t="str">
        <f ca="true">+IF(OFFSET('Sanitation Data'!$H$30,0,10*ROW('Sanitation Data'!H159))="","",OFFSET('Sanitation Data'!$H$30,0,10*ROW('Sanitation Data'!H159)))</f>
        <v/>
      </c>
      <c r="DH165" s="291" t="str">
        <f ca="true">+IF(OFFSET('Sanitation Data'!$H$31,0,10*ROW('Sanitation Data'!H159))="","",OFFSET('Sanitation Data'!$H$31,0,10*ROW('Sanitation Data'!H159)))</f>
        <v/>
      </c>
      <c r="DI165" s="291" t="str">
        <f ca="true">+IF(OFFSET('Sanitation Data'!$H$32,0,10*ROW('Sanitation Data'!H159))="","",OFFSET('Sanitation Data'!$H$32,0,10*ROW('Sanitation Data'!H159)))</f>
        <v/>
      </c>
      <c r="DJ165" s="291" t="str">
        <f ca="true">+IF(OFFSET('Sanitation Data'!$I$28,0,10*ROW('Sanitation Data'!I159))="","",OFFSET('Sanitation Data'!$I$28,0,10*ROW('Sanitation Data'!I159)))</f>
        <v/>
      </c>
      <c r="DK165" s="291" t="str">
        <f ca="true">+IF(OFFSET('Sanitation Data'!$I$29,0,10*ROW('Sanitation Data'!I159))="","",OFFSET('Sanitation Data'!$I$29,0,10*ROW('Sanitation Data'!I159)))</f>
        <v/>
      </c>
      <c r="DL165" s="291" t="str">
        <f ca="true">+IF(OFFSET('Sanitation Data'!$I$30,0,10*ROW('Sanitation Data'!I159))="","",OFFSET('Sanitation Data'!$I$30,0,10*ROW('Sanitation Data'!I159)))</f>
        <v/>
      </c>
      <c r="DM165" s="291" t="str">
        <f ca="true">+IF(OFFSET('Sanitation Data'!$I$31,0,10*ROW('Sanitation Data'!I159))="","",OFFSET('Sanitation Data'!$I$31,0,10*ROW('Sanitation Data'!I159)))</f>
        <v/>
      </c>
      <c r="DN165" s="291" t="str">
        <f ca="true">+IF(OFFSET('Sanitation Data'!$I$32,0,10*ROW('Sanitation Data'!I159))="","",OFFSET('Sanitation Data'!$I$32,0,10*ROW('Sanitation Data'!I159)))</f>
        <v/>
      </c>
      <c r="DO165" s="291" t="str">
        <f ca="true">+IF(OFFSET('Hygiene Data'!$D$11,0,10*ROW('Hygiene Data'!D159))="","",OFFSET('Hygiene Data'!$D$11,0,10*ROW('Hygiene Data'!D159)))</f>
        <v/>
      </c>
      <c r="DP165" s="291" t="str">
        <f ca="true">+IF(OFFSET('Hygiene Data'!$D$12,0,10*ROW('Hygiene Data'!D159))="","",OFFSET('Hygiene Data'!$D$12,0,10*ROW('Hygiene Data'!D159)))</f>
        <v/>
      </c>
      <c r="DQ165" s="291" t="str">
        <f ca="true">+IF(OFFSET('Hygiene Data'!$D$13,0,10*ROW('Hygiene Data'!D159))="","",OFFSET('Hygiene Data'!$D$13,0,10*ROW('Hygiene Data'!D159)))</f>
        <v/>
      </c>
      <c r="DR165" s="291" t="str">
        <f ca="true">+IF(OFFSET('Hygiene Data'!$E$11,0,10*ROW('Hygiene Data'!E159))="","",OFFSET('Hygiene Data'!$E$11,0,10*ROW('Hygiene Data'!E159)))</f>
        <v/>
      </c>
      <c r="DS165" s="291" t="str">
        <f ca="true">+IF(OFFSET('Hygiene Data'!$E$12,0,10*ROW('Hygiene Data'!E159))="","",OFFSET('Hygiene Data'!$E$12,0,10*ROW('Hygiene Data'!E159)))</f>
        <v/>
      </c>
      <c r="DT165" s="291" t="str">
        <f ca="true">+IF(OFFSET('Hygiene Data'!$E$13,0,10*ROW('Hygiene Data'!E159))="","",OFFSET('Hygiene Data'!$E$13,0,10*ROW('Hygiene Data'!E159)))</f>
        <v/>
      </c>
      <c r="DU165" s="291" t="str">
        <f ca="true">+IF(OFFSET('Hygiene Data'!$F$11,0,10*ROW('Hygiene Data'!F159))="","",OFFSET('Hygiene Data'!$F$11,0,10*ROW('Hygiene Data'!F159)))</f>
        <v/>
      </c>
      <c r="DV165" s="291" t="str">
        <f ca="true">+IF(OFFSET('Hygiene Data'!$F$12,0,10*ROW('Hygiene Data'!F159))="","",OFFSET('Hygiene Data'!$F$12,0,10*ROW('Hygiene Data'!F159)))</f>
        <v/>
      </c>
      <c r="DW165" s="291" t="str">
        <f ca="true">+IF(OFFSET('Hygiene Data'!$F$13,0,10*ROW('Hygiene Data'!F159))="","",OFFSET('Hygiene Data'!$F$13,0,10*ROW('Hygiene Data'!F159)))</f>
        <v/>
      </c>
      <c r="DX165" s="291" t="str">
        <f ca="true">+IF(OFFSET('Hygiene Data'!$G$11,0,10*ROW('Hygiene Data'!G159))="","",OFFSET('Hygiene Data'!$G$11,0,10*ROW('Hygiene Data'!G159)))</f>
        <v/>
      </c>
      <c r="DY165" s="291" t="str">
        <f ca="true">+IF(OFFSET('Hygiene Data'!$G$12,0,10*ROW('Hygiene Data'!G159))="","",OFFSET('Hygiene Data'!$G$12,0,10*ROW('Hygiene Data'!G159)))</f>
        <v/>
      </c>
      <c r="DZ165" s="291" t="str">
        <f ca="true">+IF(OFFSET('Hygiene Data'!$G$13,0,10*ROW('Hygiene Data'!G159))="","",OFFSET('Hygiene Data'!$G$13,0,10*ROW('Hygiene Data'!G159)))</f>
        <v/>
      </c>
      <c r="EA165" s="291" t="str">
        <f ca="true">+IF(OFFSET('Hygiene Data'!$H$11,0,10*ROW('Hygiene Data'!H159))="","",OFFSET('Hygiene Data'!$H$11,0,10*ROW('Hygiene Data'!H159)))</f>
        <v/>
      </c>
      <c r="EB165" s="291" t="str">
        <f ca="true">+IF(OFFSET('Hygiene Data'!$H$12,0,10*ROW('Hygiene Data'!H159))="","",OFFSET('Hygiene Data'!$H$12,0,10*ROW('Hygiene Data'!H159)))</f>
        <v/>
      </c>
      <c r="EC165" s="291" t="str">
        <f ca="true">+IF(OFFSET('Hygiene Data'!$H$13,0,10*ROW('Hygiene Data'!H159))="","",OFFSET('Hygiene Data'!$H$13,0,10*ROW('Hygiene Data'!H159)))</f>
        <v/>
      </c>
      <c r="ED165" s="291" t="str">
        <f ca="true">+IF(OFFSET('Hygiene Data'!$I$11,0,10*ROW('Hygiene Data'!I159))="","",OFFSET('Hygiene Data'!$I$11,0,10*ROW('Hygiene Data'!I159)))</f>
        <v/>
      </c>
      <c r="EE165" s="291" t="str">
        <f ca="true">+IF(OFFSET('Hygiene Data'!$I$12,0,10*ROW('Hygiene Data'!I159))="","",OFFSET('Hygiene Data'!$I$12,0,10*ROW('Hygiene Data'!I159)))</f>
        <v/>
      </c>
      <c r="EF165" s="291"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7"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91"/>
      <c r="BS166" s="291" t="str">
        <f ca="true">+IF(OFFSET('Water Data'!$D$27,0,10*ROW('Water Data'!D160))="","",OFFSET('Water Data'!$D$27,0,10*ROW('Water Data'!D160)))</f>
        <v/>
      </c>
      <c r="BT166" s="291" t="str">
        <f ca="true">+IF(OFFSET('Water Data'!$D$28,0,10*ROW('Water Data'!D160))="","",OFFSET('Water Data'!$D$28,0,10*ROW('Water Data'!D160)))</f>
        <v/>
      </c>
      <c r="BU166" s="291" t="str">
        <f ca="true">+IF(OFFSET('Water Data'!$D$29,0,10*ROW('Water Data'!D160))="","",OFFSET('Water Data'!$D$29,0,10*ROW('Water Data'!D160)))</f>
        <v/>
      </c>
      <c r="BV166" s="291" t="str">
        <f ca="true">+IF(OFFSET('Water Data'!$E$27,0,10*ROW('Water Data'!E160))="","",OFFSET('Water Data'!$E$27,0,10*ROW('Water Data'!E160)))</f>
        <v/>
      </c>
      <c r="BW166" s="291" t="str">
        <f ca="true">+IF(OFFSET('Water Data'!$E$28,0,10*ROW('Water Data'!E160))="","",OFFSET('Water Data'!$E$28,0,10*ROW('Water Data'!E160)))</f>
        <v/>
      </c>
      <c r="BX166" s="291" t="str">
        <f ca="true">+IF(OFFSET('Water Data'!$E$29,0,10*ROW('Water Data'!E160))="","",OFFSET('Water Data'!$E$29,0,10*ROW('Water Data'!E160)))</f>
        <v/>
      </c>
      <c r="BY166" s="291" t="str">
        <f ca="true">+IF(OFFSET('Water Data'!$F$27,0,10*ROW('Water Data'!F160))="","",OFFSET('Water Data'!$F$27,0,10*ROW('Water Data'!F160)))</f>
        <v/>
      </c>
      <c r="BZ166" s="291" t="str">
        <f ca="true">+IF(OFFSET('Water Data'!$F$28,0,10*ROW('Water Data'!F160))="","",OFFSET('Water Data'!$F$28,0,10*ROW('Water Data'!F160)))</f>
        <v/>
      </c>
      <c r="CA166" s="291" t="str">
        <f ca="true">+IF(OFFSET('Water Data'!$F$29,0,10*ROW('Water Data'!F160))="","",OFFSET('Water Data'!$F$29,0,10*ROW('Water Data'!F160)))</f>
        <v/>
      </c>
      <c r="CB166" s="291" t="str">
        <f ca="true">+IF(OFFSET('Water Data'!$G$27,0,10*ROW('Water Data'!G160))="","",OFFSET('Water Data'!$G$27,0,10*ROW('Water Data'!G160)))</f>
        <v/>
      </c>
      <c r="CC166" s="291" t="str">
        <f ca="true">+IF(OFFSET('Water Data'!$G$28,0,10*ROW('Water Data'!G160))="","",OFFSET('Water Data'!$G$28,0,10*ROW('Water Data'!G160)))</f>
        <v/>
      </c>
      <c r="CD166" s="291" t="str">
        <f ca="true">+IF(OFFSET('Water Data'!$G$29,0,10*ROW('Water Data'!G160))="","",OFFSET('Water Data'!$G$29,0,10*ROW('Water Data'!G160)))</f>
        <v/>
      </c>
      <c r="CE166" s="291" t="str">
        <f ca="true">+IF(OFFSET('Water Data'!$H$27,0,10*ROW('Water Data'!H160))="","",OFFSET('Water Data'!$H$27,0,10*ROW('Water Data'!H160)))</f>
        <v/>
      </c>
      <c r="CF166" s="291" t="str">
        <f ca="true">+IF(OFFSET('Water Data'!$H$28,0,10*ROW('Water Data'!H160))="","",OFFSET('Water Data'!$H$28,0,10*ROW('Water Data'!H160)))</f>
        <v/>
      </c>
      <c r="CG166" s="291" t="str">
        <f ca="true">+IF(OFFSET('Water Data'!$H$29,0,10*ROW('Water Data'!H160))="","",OFFSET('Water Data'!$H$29,0,10*ROW('Water Data'!H160)))</f>
        <v/>
      </c>
      <c r="CH166" s="291" t="str">
        <f ca="true">+IF(OFFSET('Water Data'!$I$27,0,10*ROW('Water Data'!I160))="","",OFFSET('Water Data'!$I$27,0,10*ROW('Water Data'!I160)))</f>
        <v/>
      </c>
      <c r="CI166" s="291" t="str">
        <f ca="true">+IF(OFFSET('Water Data'!$I$28,0,10*ROW('Water Data'!I160))="","",OFFSET('Water Data'!$I$28,0,10*ROW('Water Data'!I160)))</f>
        <v/>
      </c>
      <c r="CJ166" s="291" t="str">
        <f ca="true">+IF(OFFSET('Water Data'!$I$29,0,10*ROW('Water Data'!I160))="","",OFFSET('Water Data'!$I$29,0,10*ROW('Water Data'!I160)))</f>
        <v/>
      </c>
      <c r="CK166" s="291" t="str">
        <f ca="true">+IF(OFFSET('Sanitation Data'!$D$28,0,10*ROW('Sanitation Data'!D160))="","",OFFSET('Sanitation Data'!$D$28,0,10*ROW('Sanitation Data'!D160)))</f>
        <v/>
      </c>
      <c r="CL166" s="291" t="str">
        <f ca="true">+IF(OFFSET('Sanitation Data'!$D$29,0,10*ROW('Sanitation Data'!D160))="","",OFFSET('Sanitation Data'!$D$29,0,10*ROW('Sanitation Data'!D160)))</f>
        <v/>
      </c>
      <c r="CM166" s="291" t="str">
        <f ca="true">+IF(OFFSET('Sanitation Data'!$D$30,0,10*ROW('Sanitation Data'!D160))="","",OFFSET('Sanitation Data'!$D$30,0,10*ROW('Sanitation Data'!D160)))</f>
        <v/>
      </c>
      <c r="CN166" s="291" t="str">
        <f ca="true">+IF(OFFSET('Sanitation Data'!$D$31,0,10*ROW('Sanitation Data'!D160))="","",OFFSET('Sanitation Data'!$D$31,0,10*ROW('Sanitation Data'!D160)))</f>
        <v/>
      </c>
      <c r="CO166" s="291" t="str">
        <f ca="true">+IF(OFFSET('Sanitation Data'!$D$32,0,10*ROW('Sanitation Data'!D160))="","",OFFSET('Sanitation Data'!$D$32,0,10*ROW('Sanitation Data'!D160)))</f>
        <v/>
      </c>
      <c r="CP166" s="291" t="str">
        <f ca="true">+IF(OFFSET('Sanitation Data'!$E$28,0,10*ROW('Sanitation Data'!E160))="","",OFFSET('Sanitation Data'!$E$28,0,10*ROW('Sanitation Data'!E160)))</f>
        <v/>
      </c>
      <c r="CQ166" s="291" t="str">
        <f ca="true">+IF(OFFSET('Sanitation Data'!$E$29,0,10*ROW('Sanitation Data'!E160))="","",OFFSET('Sanitation Data'!$E$29,0,10*ROW('Sanitation Data'!E160)))</f>
        <v/>
      </c>
      <c r="CR166" s="291" t="str">
        <f ca="true">+IF(OFFSET('Sanitation Data'!$E$30,0,10*ROW('Sanitation Data'!E160))="","",OFFSET('Sanitation Data'!$E$30,0,10*ROW('Sanitation Data'!E160)))</f>
        <v/>
      </c>
      <c r="CS166" s="291" t="str">
        <f ca="true">+IF(OFFSET('Sanitation Data'!$E$31,0,10*ROW('Sanitation Data'!E160))="","",OFFSET('Sanitation Data'!$E$31,0,10*ROW('Sanitation Data'!E160)))</f>
        <v/>
      </c>
      <c r="CT166" s="291" t="str">
        <f ca="true">+IF(OFFSET('Sanitation Data'!$E$32,0,10*ROW('Sanitation Data'!E160))="","",OFFSET('Sanitation Data'!$E$32,0,10*ROW('Sanitation Data'!E160)))</f>
        <v/>
      </c>
      <c r="CU166" s="291" t="str">
        <f ca="true">+IF(OFFSET('Sanitation Data'!$F$28,0,10*ROW('Sanitation Data'!F160))="","",OFFSET('Sanitation Data'!$F$28,0,10*ROW('Sanitation Data'!F160)))</f>
        <v/>
      </c>
      <c r="CV166" s="291" t="str">
        <f ca="true">+IF(OFFSET('Sanitation Data'!$F$29,0,10*ROW('Sanitation Data'!F160))="","",OFFSET('Sanitation Data'!$F$29,0,10*ROW('Sanitation Data'!F160)))</f>
        <v/>
      </c>
      <c r="CW166" s="291" t="str">
        <f ca="true">+IF(OFFSET('Sanitation Data'!$F$30,0,10*ROW('Sanitation Data'!F160))="","",OFFSET('Sanitation Data'!$F$30,0,10*ROW('Sanitation Data'!F160)))</f>
        <v/>
      </c>
      <c r="CX166" s="291" t="str">
        <f ca="true">+IF(OFFSET('Sanitation Data'!$F$31,0,10*ROW('Sanitation Data'!F160))="","",OFFSET('Sanitation Data'!$F$31,0,10*ROW('Sanitation Data'!F160)))</f>
        <v/>
      </c>
      <c r="CY166" s="291" t="str">
        <f ca="true">+IF(OFFSET('Sanitation Data'!$F$32,0,10*ROW('Sanitation Data'!F160))="","",OFFSET('Sanitation Data'!$F$32,0,10*ROW('Sanitation Data'!F160)))</f>
        <v/>
      </c>
      <c r="CZ166" s="291" t="str">
        <f ca="true">+IF(OFFSET('Sanitation Data'!$G$28,0,10*ROW('Sanitation Data'!G160))="","",OFFSET('Sanitation Data'!$G$28,0,10*ROW('Sanitation Data'!G160)))</f>
        <v/>
      </c>
      <c r="DA166" s="291" t="str">
        <f ca="true">+IF(OFFSET('Sanitation Data'!$G$29,0,10*ROW('Sanitation Data'!G160))="","",OFFSET('Sanitation Data'!$G$29,0,10*ROW('Sanitation Data'!G160)))</f>
        <v/>
      </c>
      <c r="DB166" s="291" t="str">
        <f ca="true">+IF(OFFSET('Sanitation Data'!$G$30,0,10*ROW('Sanitation Data'!G160))="","",OFFSET('Sanitation Data'!$G$30,0,10*ROW('Sanitation Data'!G160)))</f>
        <v/>
      </c>
      <c r="DC166" s="291" t="str">
        <f ca="true">+IF(OFFSET('Sanitation Data'!$G$31,0,10*ROW('Sanitation Data'!G160))="","",OFFSET('Sanitation Data'!$G$31,0,10*ROW('Sanitation Data'!G160)))</f>
        <v/>
      </c>
      <c r="DD166" s="291" t="str">
        <f ca="true">+IF(OFFSET('Sanitation Data'!$G$32,0,10*ROW('Sanitation Data'!G160))="","",OFFSET('Sanitation Data'!$G$32,0,10*ROW('Sanitation Data'!G160)))</f>
        <v/>
      </c>
      <c r="DE166" s="291" t="str">
        <f ca="true">+IF(OFFSET('Sanitation Data'!$H$28,0,10*ROW('Sanitation Data'!H160))="","",OFFSET('Sanitation Data'!$H$28,0,10*ROW('Sanitation Data'!H160)))</f>
        <v/>
      </c>
      <c r="DF166" s="291" t="str">
        <f ca="true">+IF(OFFSET('Sanitation Data'!$H$29,0,10*ROW('Sanitation Data'!H160))="","",OFFSET('Sanitation Data'!$H$29,0,10*ROW('Sanitation Data'!H160)))</f>
        <v/>
      </c>
      <c r="DG166" s="291" t="str">
        <f ca="true">+IF(OFFSET('Sanitation Data'!$H$30,0,10*ROW('Sanitation Data'!H160))="","",OFFSET('Sanitation Data'!$H$30,0,10*ROW('Sanitation Data'!H160)))</f>
        <v/>
      </c>
      <c r="DH166" s="291" t="str">
        <f ca="true">+IF(OFFSET('Sanitation Data'!$H$31,0,10*ROW('Sanitation Data'!H160))="","",OFFSET('Sanitation Data'!$H$31,0,10*ROW('Sanitation Data'!H160)))</f>
        <v/>
      </c>
      <c r="DI166" s="291" t="str">
        <f ca="true">+IF(OFFSET('Sanitation Data'!$H$32,0,10*ROW('Sanitation Data'!H160))="","",OFFSET('Sanitation Data'!$H$32,0,10*ROW('Sanitation Data'!H160)))</f>
        <v/>
      </c>
      <c r="DJ166" s="291" t="str">
        <f ca="true">+IF(OFFSET('Sanitation Data'!$I$28,0,10*ROW('Sanitation Data'!I160))="","",OFFSET('Sanitation Data'!$I$28,0,10*ROW('Sanitation Data'!I160)))</f>
        <v/>
      </c>
      <c r="DK166" s="291" t="str">
        <f ca="true">+IF(OFFSET('Sanitation Data'!$I$29,0,10*ROW('Sanitation Data'!I160))="","",OFFSET('Sanitation Data'!$I$29,0,10*ROW('Sanitation Data'!I160)))</f>
        <v/>
      </c>
      <c r="DL166" s="291" t="str">
        <f ca="true">+IF(OFFSET('Sanitation Data'!$I$30,0,10*ROW('Sanitation Data'!I160))="","",OFFSET('Sanitation Data'!$I$30,0,10*ROW('Sanitation Data'!I160)))</f>
        <v/>
      </c>
      <c r="DM166" s="291" t="str">
        <f ca="true">+IF(OFFSET('Sanitation Data'!$I$31,0,10*ROW('Sanitation Data'!I160))="","",OFFSET('Sanitation Data'!$I$31,0,10*ROW('Sanitation Data'!I160)))</f>
        <v/>
      </c>
      <c r="DN166" s="291" t="str">
        <f ca="true">+IF(OFFSET('Sanitation Data'!$I$32,0,10*ROW('Sanitation Data'!I160))="","",OFFSET('Sanitation Data'!$I$32,0,10*ROW('Sanitation Data'!I160)))</f>
        <v/>
      </c>
      <c r="DO166" s="291" t="str">
        <f ca="true">+IF(OFFSET('Hygiene Data'!$D$11,0,10*ROW('Hygiene Data'!D160))="","",OFFSET('Hygiene Data'!$D$11,0,10*ROW('Hygiene Data'!D160)))</f>
        <v/>
      </c>
      <c r="DP166" s="291" t="str">
        <f ca="true">+IF(OFFSET('Hygiene Data'!$D$12,0,10*ROW('Hygiene Data'!D160))="","",OFFSET('Hygiene Data'!$D$12,0,10*ROW('Hygiene Data'!D160)))</f>
        <v/>
      </c>
      <c r="DQ166" s="291" t="str">
        <f ca="true">+IF(OFFSET('Hygiene Data'!$D$13,0,10*ROW('Hygiene Data'!D160))="","",OFFSET('Hygiene Data'!$D$13,0,10*ROW('Hygiene Data'!D160)))</f>
        <v/>
      </c>
      <c r="DR166" s="291" t="str">
        <f ca="true">+IF(OFFSET('Hygiene Data'!$E$11,0,10*ROW('Hygiene Data'!E160))="","",OFFSET('Hygiene Data'!$E$11,0,10*ROW('Hygiene Data'!E160)))</f>
        <v/>
      </c>
      <c r="DS166" s="291" t="str">
        <f ca="true">+IF(OFFSET('Hygiene Data'!$E$12,0,10*ROW('Hygiene Data'!E160))="","",OFFSET('Hygiene Data'!$E$12,0,10*ROW('Hygiene Data'!E160)))</f>
        <v/>
      </c>
      <c r="DT166" s="291" t="str">
        <f ca="true">+IF(OFFSET('Hygiene Data'!$E$13,0,10*ROW('Hygiene Data'!E160))="","",OFFSET('Hygiene Data'!$E$13,0,10*ROW('Hygiene Data'!E160)))</f>
        <v/>
      </c>
      <c r="DU166" s="291" t="str">
        <f ca="true">+IF(OFFSET('Hygiene Data'!$F$11,0,10*ROW('Hygiene Data'!F160))="","",OFFSET('Hygiene Data'!$F$11,0,10*ROW('Hygiene Data'!F160)))</f>
        <v/>
      </c>
      <c r="DV166" s="291" t="str">
        <f ca="true">+IF(OFFSET('Hygiene Data'!$F$12,0,10*ROW('Hygiene Data'!F160))="","",OFFSET('Hygiene Data'!$F$12,0,10*ROW('Hygiene Data'!F160)))</f>
        <v/>
      </c>
      <c r="DW166" s="291" t="str">
        <f ca="true">+IF(OFFSET('Hygiene Data'!$F$13,0,10*ROW('Hygiene Data'!F160))="","",OFFSET('Hygiene Data'!$F$13,0,10*ROW('Hygiene Data'!F160)))</f>
        <v/>
      </c>
      <c r="DX166" s="291" t="str">
        <f ca="true">+IF(OFFSET('Hygiene Data'!$G$11,0,10*ROW('Hygiene Data'!G160))="","",OFFSET('Hygiene Data'!$G$11,0,10*ROW('Hygiene Data'!G160)))</f>
        <v/>
      </c>
      <c r="DY166" s="291" t="str">
        <f ca="true">+IF(OFFSET('Hygiene Data'!$G$12,0,10*ROW('Hygiene Data'!G160))="","",OFFSET('Hygiene Data'!$G$12,0,10*ROW('Hygiene Data'!G160)))</f>
        <v/>
      </c>
      <c r="DZ166" s="291" t="str">
        <f ca="true">+IF(OFFSET('Hygiene Data'!$G$13,0,10*ROW('Hygiene Data'!G160))="","",OFFSET('Hygiene Data'!$G$13,0,10*ROW('Hygiene Data'!G160)))</f>
        <v/>
      </c>
      <c r="EA166" s="291" t="str">
        <f ca="true">+IF(OFFSET('Hygiene Data'!$H$11,0,10*ROW('Hygiene Data'!H160))="","",OFFSET('Hygiene Data'!$H$11,0,10*ROW('Hygiene Data'!H160)))</f>
        <v/>
      </c>
      <c r="EB166" s="291" t="str">
        <f ca="true">+IF(OFFSET('Hygiene Data'!$H$12,0,10*ROW('Hygiene Data'!H160))="","",OFFSET('Hygiene Data'!$H$12,0,10*ROW('Hygiene Data'!H160)))</f>
        <v/>
      </c>
      <c r="EC166" s="291" t="str">
        <f ca="true">+IF(OFFSET('Hygiene Data'!$H$13,0,10*ROW('Hygiene Data'!H160))="","",OFFSET('Hygiene Data'!$H$13,0,10*ROW('Hygiene Data'!H160)))</f>
        <v/>
      </c>
      <c r="ED166" s="291" t="str">
        <f ca="true">+IF(OFFSET('Hygiene Data'!$I$11,0,10*ROW('Hygiene Data'!I160))="","",OFFSET('Hygiene Data'!$I$11,0,10*ROW('Hygiene Data'!I160)))</f>
        <v/>
      </c>
      <c r="EE166" s="291" t="str">
        <f ca="true">+IF(OFFSET('Hygiene Data'!$I$12,0,10*ROW('Hygiene Data'!I160))="","",OFFSET('Hygiene Data'!$I$12,0,10*ROW('Hygiene Data'!I160)))</f>
        <v/>
      </c>
      <c r="EF166" s="291"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7"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91"/>
      <c r="BS167" s="291" t="str">
        <f ca="true">+IF(OFFSET('Water Data'!$D$27,0,10*ROW('Water Data'!D161))="","",OFFSET('Water Data'!$D$27,0,10*ROW('Water Data'!D161)))</f>
        <v/>
      </c>
      <c r="BT167" s="291" t="str">
        <f ca="true">+IF(OFFSET('Water Data'!$D$28,0,10*ROW('Water Data'!D161))="","",OFFSET('Water Data'!$D$28,0,10*ROW('Water Data'!D161)))</f>
        <v/>
      </c>
      <c r="BU167" s="291" t="str">
        <f ca="true">+IF(OFFSET('Water Data'!$D$29,0,10*ROW('Water Data'!D161))="","",OFFSET('Water Data'!$D$29,0,10*ROW('Water Data'!D161)))</f>
        <v/>
      </c>
      <c r="BV167" s="291" t="str">
        <f ca="true">+IF(OFFSET('Water Data'!$E$27,0,10*ROW('Water Data'!E161))="","",OFFSET('Water Data'!$E$27,0,10*ROW('Water Data'!E161)))</f>
        <v/>
      </c>
      <c r="BW167" s="291" t="str">
        <f ca="true">+IF(OFFSET('Water Data'!$E$28,0,10*ROW('Water Data'!E161))="","",OFFSET('Water Data'!$E$28,0,10*ROW('Water Data'!E161)))</f>
        <v/>
      </c>
      <c r="BX167" s="291" t="str">
        <f ca="true">+IF(OFFSET('Water Data'!$E$29,0,10*ROW('Water Data'!E161))="","",OFFSET('Water Data'!$E$29,0,10*ROW('Water Data'!E161)))</f>
        <v/>
      </c>
      <c r="BY167" s="291" t="str">
        <f ca="true">+IF(OFFSET('Water Data'!$F$27,0,10*ROW('Water Data'!F161))="","",OFFSET('Water Data'!$F$27,0,10*ROW('Water Data'!F161)))</f>
        <v/>
      </c>
      <c r="BZ167" s="291" t="str">
        <f ca="true">+IF(OFFSET('Water Data'!$F$28,0,10*ROW('Water Data'!F161))="","",OFFSET('Water Data'!$F$28,0,10*ROW('Water Data'!F161)))</f>
        <v/>
      </c>
      <c r="CA167" s="291" t="str">
        <f ca="true">+IF(OFFSET('Water Data'!$F$29,0,10*ROW('Water Data'!F161))="","",OFFSET('Water Data'!$F$29,0,10*ROW('Water Data'!F161)))</f>
        <v/>
      </c>
      <c r="CB167" s="291" t="str">
        <f ca="true">+IF(OFFSET('Water Data'!$G$27,0,10*ROW('Water Data'!G161))="","",OFFSET('Water Data'!$G$27,0,10*ROW('Water Data'!G161)))</f>
        <v/>
      </c>
      <c r="CC167" s="291" t="str">
        <f ca="true">+IF(OFFSET('Water Data'!$G$28,0,10*ROW('Water Data'!G161))="","",OFFSET('Water Data'!$G$28,0,10*ROW('Water Data'!G161)))</f>
        <v/>
      </c>
      <c r="CD167" s="291" t="str">
        <f ca="true">+IF(OFFSET('Water Data'!$G$29,0,10*ROW('Water Data'!G161))="","",OFFSET('Water Data'!$G$29,0,10*ROW('Water Data'!G161)))</f>
        <v/>
      </c>
      <c r="CE167" s="291" t="str">
        <f ca="true">+IF(OFFSET('Water Data'!$H$27,0,10*ROW('Water Data'!H161))="","",OFFSET('Water Data'!$H$27,0,10*ROW('Water Data'!H161)))</f>
        <v/>
      </c>
      <c r="CF167" s="291" t="str">
        <f ca="true">+IF(OFFSET('Water Data'!$H$28,0,10*ROW('Water Data'!H161))="","",OFFSET('Water Data'!$H$28,0,10*ROW('Water Data'!H161)))</f>
        <v/>
      </c>
      <c r="CG167" s="291" t="str">
        <f ca="true">+IF(OFFSET('Water Data'!$H$29,0,10*ROW('Water Data'!H161))="","",OFFSET('Water Data'!$H$29,0,10*ROW('Water Data'!H161)))</f>
        <v/>
      </c>
      <c r="CH167" s="291" t="str">
        <f ca="true">+IF(OFFSET('Water Data'!$I$27,0,10*ROW('Water Data'!I161))="","",OFFSET('Water Data'!$I$27,0,10*ROW('Water Data'!I161)))</f>
        <v/>
      </c>
      <c r="CI167" s="291" t="str">
        <f ca="true">+IF(OFFSET('Water Data'!$I$28,0,10*ROW('Water Data'!I161))="","",OFFSET('Water Data'!$I$28,0,10*ROW('Water Data'!I161)))</f>
        <v/>
      </c>
      <c r="CJ167" s="291" t="str">
        <f ca="true">+IF(OFFSET('Water Data'!$I$29,0,10*ROW('Water Data'!I161))="","",OFFSET('Water Data'!$I$29,0,10*ROW('Water Data'!I161)))</f>
        <v/>
      </c>
      <c r="CK167" s="291" t="str">
        <f ca="true">+IF(OFFSET('Sanitation Data'!$D$28,0,10*ROW('Sanitation Data'!D161))="","",OFFSET('Sanitation Data'!$D$28,0,10*ROW('Sanitation Data'!D161)))</f>
        <v/>
      </c>
      <c r="CL167" s="291" t="str">
        <f ca="true">+IF(OFFSET('Sanitation Data'!$D$29,0,10*ROW('Sanitation Data'!D161))="","",OFFSET('Sanitation Data'!$D$29,0,10*ROW('Sanitation Data'!D161)))</f>
        <v/>
      </c>
      <c r="CM167" s="291" t="str">
        <f ca="true">+IF(OFFSET('Sanitation Data'!$D$30,0,10*ROW('Sanitation Data'!D161))="","",OFFSET('Sanitation Data'!$D$30,0,10*ROW('Sanitation Data'!D161)))</f>
        <v/>
      </c>
      <c r="CN167" s="291" t="str">
        <f ca="true">+IF(OFFSET('Sanitation Data'!$D$31,0,10*ROW('Sanitation Data'!D161))="","",OFFSET('Sanitation Data'!$D$31,0,10*ROW('Sanitation Data'!D161)))</f>
        <v/>
      </c>
      <c r="CO167" s="291" t="str">
        <f ca="true">+IF(OFFSET('Sanitation Data'!$D$32,0,10*ROW('Sanitation Data'!D161))="","",OFFSET('Sanitation Data'!$D$32,0,10*ROW('Sanitation Data'!D161)))</f>
        <v/>
      </c>
      <c r="CP167" s="291" t="str">
        <f ca="true">+IF(OFFSET('Sanitation Data'!$E$28,0,10*ROW('Sanitation Data'!E161))="","",OFFSET('Sanitation Data'!$E$28,0,10*ROW('Sanitation Data'!E161)))</f>
        <v/>
      </c>
      <c r="CQ167" s="291" t="str">
        <f ca="true">+IF(OFFSET('Sanitation Data'!$E$29,0,10*ROW('Sanitation Data'!E161))="","",OFFSET('Sanitation Data'!$E$29,0,10*ROW('Sanitation Data'!E161)))</f>
        <v/>
      </c>
      <c r="CR167" s="291" t="str">
        <f ca="true">+IF(OFFSET('Sanitation Data'!$E$30,0,10*ROW('Sanitation Data'!E161))="","",OFFSET('Sanitation Data'!$E$30,0,10*ROW('Sanitation Data'!E161)))</f>
        <v/>
      </c>
      <c r="CS167" s="291" t="str">
        <f ca="true">+IF(OFFSET('Sanitation Data'!$E$31,0,10*ROW('Sanitation Data'!E161))="","",OFFSET('Sanitation Data'!$E$31,0,10*ROW('Sanitation Data'!E161)))</f>
        <v/>
      </c>
      <c r="CT167" s="291" t="str">
        <f ca="true">+IF(OFFSET('Sanitation Data'!$E$32,0,10*ROW('Sanitation Data'!E161))="","",OFFSET('Sanitation Data'!$E$32,0,10*ROW('Sanitation Data'!E161)))</f>
        <v/>
      </c>
      <c r="CU167" s="291" t="str">
        <f ca="true">+IF(OFFSET('Sanitation Data'!$F$28,0,10*ROW('Sanitation Data'!F161))="","",OFFSET('Sanitation Data'!$F$28,0,10*ROW('Sanitation Data'!F161)))</f>
        <v/>
      </c>
      <c r="CV167" s="291" t="str">
        <f ca="true">+IF(OFFSET('Sanitation Data'!$F$29,0,10*ROW('Sanitation Data'!F161))="","",OFFSET('Sanitation Data'!$F$29,0,10*ROW('Sanitation Data'!F161)))</f>
        <v/>
      </c>
      <c r="CW167" s="291" t="str">
        <f ca="true">+IF(OFFSET('Sanitation Data'!$F$30,0,10*ROW('Sanitation Data'!F161))="","",OFFSET('Sanitation Data'!$F$30,0,10*ROW('Sanitation Data'!F161)))</f>
        <v/>
      </c>
      <c r="CX167" s="291" t="str">
        <f ca="true">+IF(OFFSET('Sanitation Data'!$F$31,0,10*ROW('Sanitation Data'!F161))="","",OFFSET('Sanitation Data'!$F$31,0,10*ROW('Sanitation Data'!F161)))</f>
        <v/>
      </c>
      <c r="CY167" s="291" t="str">
        <f ca="true">+IF(OFFSET('Sanitation Data'!$F$32,0,10*ROW('Sanitation Data'!F161))="","",OFFSET('Sanitation Data'!$F$32,0,10*ROW('Sanitation Data'!F161)))</f>
        <v/>
      </c>
      <c r="CZ167" s="291" t="str">
        <f ca="true">+IF(OFFSET('Sanitation Data'!$G$28,0,10*ROW('Sanitation Data'!G161))="","",OFFSET('Sanitation Data'!$G$28,0,10*ROW('Sanitation Data'!G161)))</f>
        <v/>
      </c>
      <c r="DA167" s="291" t="str">
        <f ca="true">+IF(OFFSET('Sanitation Data'!$G$29,0,10*ROW('Sanitation Data'!G161))="","",OFFSET('Sanitation Data'!$G$29,0,10*ROW('Sanitation Data'!G161)))</f>
        <v/>
      </c>
      <c r="DB167" s="291" t="str">
        <f ca="true">+IF(OFFSET('Sanitation Data'!$G$30,0,10*ROW('Sanitation Data'!G161))="","",OFFSET('Sanitation Data'!$G$30,0,10*ROW('Sanitation Data'!G161)))</f>
        <v/>
      </c>
      <c r="DC167" s="291" t="str">
        <f ca="true">+IF(OFFSET('Sanitation Data'!$G$31,0,10*ROW('Sanitation Data'!G161))="","",OFFSET('Sanitation Data'!$G$31,0,10*ROW('Sanitation Data'!G161)))</f>
        <v/>
      </c>
      <c r="DD167" s="291" t="str">
        <f ca="true">+IF(OFFSET('Sanitation Data'!$G$32,0,10*ROW('Sanitation Data'!G161))="","",OFFSET('Sanitation Data'!$G$32,0,10*ROW('Sanitation Data'!G161)))</f>
        <v/>
      </c>
      <c r="DE167" s="291" t="str">
        <f ca="true">+IF(OFFSET('Sanitation Data'!$H$28,0,10*ROW('Sanitation Data'!H161))="","",OFFSET('Sanitation Data'!$H$28,0,10*ROW('Sanitation Data'!H161)))</f>
        <v/>
      </c>
      <c r="DF167" s="291" t="str">
        <f ca="true">+IF(OFFSET('Sanitation Data'!$H$29,0,10*ROW('Sanitation Data'!H161))="","",OFFSET('Sanitation Data'!$H$29,0,10*ROW('Sanitation Data'!H161)))</f>
        <v/>
      </c>
      <c r="DG167" s="291" t="str">
        <f ca="true">+IF(OFFSET('Sanitation Data'!$H$30,0,10*ROW('Sanitation Data'!H161))="","",OFFSET('Sanitation Data'!$H$30,0,10*ROW('Sanitation Data'!H161)))</f>
        <v/>
      </c>
      <c r="DH167" s="291" t="str">
        <f ca="true">+IF(OFFSET('Sanitation Data'!$H$31,0,10*ROW('Sanitation Data'!H161))="","",OFFSET('Sanitation Data'!$H$31,0,10*ROW('Sanitation Data'!H161)))</f>
        <v/>
      </c>
      <c r="DI167" s="291" t="str">
        <f ca="true">+IF(OFFSET('Sanitation Data'!$H$32,0,10*ROW('Sanitation Data'!H161))="","",OFFSET('Sanitation Data'!$H$32,0,10*ROW('Sanitation Data'!H161)))</f>
        <v/>
      </c>
      <c r="DJ167" s="291" t="str">
        <f ca="true">+IF(OFFSET('Sanitation Data'!$I$28,0,10*ROW('Sanitation Data'!I161))="","",OFFSET('Sanitation Data'!$I$28,0,10*ROW('Sanitation Data'!I161)))</f>
        <v/>
      </c>
      <c r="DK167" s="291" t="str">
        <f ca="true">+IF(OFFSET('Sanitation Data'!$I$29,0,10*ROW('Sanitation Data'!I161))="","",OFFSET('Sanitation Data'!$I$29,0,10*ROW('Sanitation Data'!I161)))</f>
        <v/>
      </c>
      <c r="DL167" s="291" t="str">
        <f ca="true">+IF(OFFSET('Sanitation Data'!$I$30,0,10*ROW('Sanitation Data'!I161))="","",OFFSET('Sanitation Data'!$I$30,0,10*ROW('Sanitation Data'!I161)))</f>
        <v/>
      </c>
      <c r="DM167" s="291" t="str">
        <f ca="true">+IF(OFFSET('Sanitation Data'!$I$31,0,10*ROW('Sanitation Data'!I161))="","",OFFSET('Sanitation Data'!$I$31,0,10*ROW('Sanitation Data'!I161)))</f>
        <v/>
      </c>
      <c r="DN167" s="291" t="str">
        <f ca="true">+IF(OFFSET('Sanitation Data'!$I$32,0,10*ROW('Sanitation Data'!I161))="","",OFFSET('Sanitation Data'!$I$32,0,10*ROW('Sanitation Data'!I161)))</f>
        <v/>
      </c>
      <c r="DO167" s="291" t="str">
        <f ca="true">+IF(OFFSET('Hygiene Data'!$D$11,0,10*ROW('Hygiene Data'!D161))="","",OFFSET('Hygiene Data'!$D$11,0,10*ROW('Hygiene Data'!D161)))</f>
        <v/>
      </c>
      <c r="DP167" s="291" t="str">
        <f ca="true">+IF(OFFSET('Hygiene Data'!$D$12,0,10*ROW('Hygiene Data'!D161))="","",OFFSET('Hygiene Data'!$D$12,0,10*ROW('Hygiene Data'!D161)))</f>
        <v/>
      </c>
      <c r="DQ167" s="291" t="str">
        <f ca="true">+IF(OFFSET('Hygiene Data'!$D$13,0,10*ROW('Hygiene Data'!D161))="","",OFFSET('Hygiene Data'!$D$13,0,10*ROW('Hygiene Data'!D161)))</f>
        <v/>
      </c>
      <c r="DR167" s="291" t="str">
        <f ca="true">+IF(OFFSET('Hygiene Data'!$E$11,0,10*ROW('Hygiene Data'!E161))="","",OFFSET('Hygiene Data'!$E$11,0,10*ROW('Hygiene Data'!E161)))</f>
        <v/>
      </c>
      <c r="DS167" s="291" t="str">
        <f ca="true">+IF(OFFSET('Hygiene Data'!$E$12,0,10*ROW('Hygiene Data'!E161))="","",OFFSET('Hygiene Data'!$E$12,0,10*ROW('Hygiene Data'!E161)))</f>
        <v/>
      </c>
      <c r="DT167" s="291" t="str">
        <f ca="true">+IF(OFFSET('Hygiene Data'!$E$13,0,10*ROW('Hygiene Data'!E161))="","",OFFSET('Hygiene Data'!$E$13,0,10*ROW('Hygiene Data'!E161)))</f>
        <v/>
      </c>
      <c r="DU167" s="291" t="str">
        <f ca="true">+IF(OFFSET('Hygiene Data'!$F$11,0,10*ROW('Hygiene Data'!F161))="","",OFFSET('Hygiene Data'!$F$11,0,10*ROW('Hygiene Data'!F161)))</f>
        <v/>
      </c>
      <c r="DV167" s="291" t="str">
        <f ca="true">+IF(OFFSET('Hygiene Data'!$F$12,0,10*ROW('Hygiene Data'!F161))="","",OFFSET('Hygiene Data'!$F$12,0,10*ROW('Hygiene Data'!F161)))</f>
        <v/>
      </c>
      <c r="DW167" s="291" t="str">
        <f ca="true">+IF(OFFSET('Hygiene Data'!$F$13,0,10*ROW('Hygiene Data'!F161))="","",OFFSET('Hygiene Data'!$F$13,0,10*ROW('Hygiene Data'!F161)))</f>
        <v/>
      </c>
      <c r="DX167" s="291" t="str">
        <f ca="true">+IF(OFFSET('Hygiene Data'!$G$11,0,10*ROW('Hygiene Data'!G161))="","",OFFSET('Hygiene Data'!$G$11,0,10*ROW('Hygiene Data'!G161)))</f>
        <v/>
      </c>
      <c r="DY167" s="291" t="str">
        <f ca="true">+IF(OFFSET('Hygiene Data'!$G$12,0,10*ROW('Hygiene Data'!G161))="","",OFFSET('Hygiene Data'!$G$12,0,10*ROW('Hygiene Data'!G161)))</f>
        <v/>
      </c>
      <c r="DZ167" s="291" t="str">
        <f ca="true">+IF(OFFSET('Hygiene Data'!$G$13,0,10*ROW('Hygiene Data'!G161))="","",OFFSET('Hygiene Data'!$G$13,0,10*ROW('Hygiene Data'!G161)))</f>
        <v/>
      </c>
      <c r="EA167" s="291" t="str">
        <f ca="true">+IF(OFFSET('Hygiene Data'!$H$11,0,10*ROW('Hygiene Data'!H161))="","",OFFSET('Hygiene Data'!$H$11,0,10*ROW('Hygiene Data'!H161)))</f>
        <v/>
      </c>
      <c r="EB167" s="291" t="str">
        <f ca="true">+IF(OFFSET('Hygiene Data'!$H$12,0,10*ROW('Hygiene Data'!H161))="","",OFFSET('Hygiene Data'!$H$12,0,10*ROW('Hygiene Data'!H161)))</f>
        <v/>
      </c>
      <c r="EC167" s="291" t="str">
        <f ca="true">+IF(OFFSET('Hygiene Data'!$H$13,0,10*ROW('Hygiene Data'!H161))="","",OFFSET('Hygiene Data'!$H$13,0,10*ROW('Hygiene Data'!H161)))</f>
        <v/>
      </c>
      <c r="ED167" s="291" t="str">
        <f ca="true">+IF(OFFSET('Hygiene Data'!$I$11,0,10*ROW('Hygiene Data'!I161))="","",OFFSET('Hygiene Data'!$I$11,0,10*ROW('Hygiene Data'!I161)))</f>
        <v/>
      </c>
      <c r="EE167" s="291" t="str">
        <f ca="true">+IF(OFFSET('Hygiene Data'!$I$12,0,10*ROW('Hygiene Data'!I161))="","",OFFSET('Hygiene Data'!$I$12,0,10*ROW('Hygiene Data'!I161)))</f>
        <v/>
      </c>
      <c r="EF167" s="291"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7"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91"/>
      <c r="BS168" s="291" t="str">
        <f ca="true">+IF(OFFSET('Water Data'!$D$27,0,10*ROW('Water Data'!D162))="","",OFFSET('Water Data'!$D$27,0,10*ROW('Water Data'!D162)))</f>
        <v/>
      </c>
      <c r="BT168" s="291" t="str">
        <f ca="true">+IF(OFFSET('Water Data'!$D$28,0,10*ROW('Water Data'!D162))="","",OFFSET('Water Data'!$D$28,0,10*ROW('Water Data'!D162)))</f>
        <v/>
      </c>
      <c r="BU168" s="291" t="str">
        <f ca="true">+IF(OFFSET('Water Data'!$D$29,0,10*ROW('Water Data'!D162))="","",OFFSET('Water Data'!$D$29,0,10*ROW('Water Data'!D162)))</f>
        <v/>
      </c>
      <c r="BV168" s="291" t="str">
        <f ca="true">+IF(OFFSET('Water Data'!$E$27,0,10*ROW('Water Data'!E162))="","",OFFSET('Water Data'!$E$27,0,10*ROW('Water Data'!E162)))</f>
        <v/>
      </c>
      <c r="BW168" s="291" t="str">
        <f ca="true">+IF(OFFSET('Water Data'!$E$28,0,10*ROW('Water Data'!E162))="","",OFFSET('Water Data'!$E$28,0,10*ROW('Water Data'!E162)))</f>
        <v/>
      </c>
      <c r="BX168" s="291" t="str">
        <f ca="true">+IF(OFFSET('Water Data'!$E$29,0,10*ROW('Water Data'!E162))="","",OFFSET('Water Data'!$E$29,0,10*ROW('Water Data'!E162)))</f>
        <v/>
      </c>
      <c r="BY168" s="291" t="str">
        <f ca="true">+IF(OFFSET('Water Data'!$F$27,0,10*ROW('Water Data'!F162))="","",OFFSET('Water Data'!$F$27,0,10*ROW('Water Data'!F162)))</f>
        <v/>
      </c>
      <c r="BZ168" s="291" t="str">
        <f ca="true">+IF(OFFSET('Water Data'!$F$28,0,10*ROW('Water Data'!F162))="","",OFFSET('Water Data'!$F$28,0,10*ROW('Water Data'!F162)))</f>
        <v/>
      </c>
      <c r="CA168" s="291" t="str">
        <f ca="true">+IF(OFFSET('Water Data'!$F$29,0,10*ROW('Water Data'!F162))="","",OFFSET('Water Data'!$F$29,0,10*ROW('Water Data'!F162)))</f>
        <v/>
      </c>
      <c r="CB168" s="291" t="str">
        <f ca="true">+IF(OFFSET('Water Data'!$G$27,0,10*ROW('Water Data'!G162))="","",OFFSET('Water Data'!$G$27,0,10*ROW('Water Data'!G162)))</f>
        <v/>
      </c>
      <c r="CC168" s="291" t="str">
        <f ca="true">+IF(OFFSET('Water Data'!$G$28,0,10*ROW('Water Data'!G162))="","",OFFSET('Water Data'!$G$28,0,10*ROW('Water Data'!G162)))</f>
        <v/>
      </c>
      <c r="CD168" s="291" t="str">
        <f ca="true">+IF(OFFSET('Water Data'!$G$29,0,10*ROW('Water Data'!G162))="","",OFFSET('Water Data'!$G$29,0,10*ROW('Water Data'!G162)))</f>
        <v/>
      </c>
      <c r="CE168" s="291" t="str">
        <f ca="true">+IF(OFFSET('Water Data'!$H$27,0,10*ROW('Water Data'!H162))="","",OFFSET('Water Data'!$H$27,0,10*ROW('Water Data'!H162)))</f>
        <v/>
      </c>
      <c r="CF168" s="291" t="str">
        <f ca="true">+IF(OFFSET('Water Data'!$H$28,0,10*ROW('Water Data'!H162))="","",OFFSET('Water Data'!$H$28,0,10*ROW('Water Data'!H162)))</f>
        <v/>
      </c>
      <c r="CG168" s="291" t="str">
        <f ca="true">+IF(OFFSET('Water Data'!$H$29,0,10*ROW('Water Data'!H162))="","",OFFSET('Water Data'!$H$29,0,10*ROW('Water Data'!H162)))</f>
        <v/>
      </c>
      <c r="CH168" s="291" t="str">
        <f ca="true">+IF(OFFSET('Water Data'!$I$27,0,10*ROW('Water Data'!I162))="","",OFFSET('Water Data'!$I$27,0,10*ROW('Water Data'!I162)))</f>
        <v/>
      </c>
      <c r="CI168" s="291" t="str">
        <f ca="true">+IF(OFFSET('Water Data'!$I$28,0,10*ROW('Water Data'!I162))="","",OFFSET('Water Data'!$I$28,0,10*ROW('Water Data'!I162)))</f>
        <v/>
      </c>
      <c r="CJ168" s="291" t="str">
        <f ca="true">+IF(OFFSET('Water Data'!$I$29,0,10*ROW('Water Data'!I162))="","",OFFSET('Water Data'!$I$29,0,10*ROW('Water Data'!I162)))</f>
        <v/>
      </c>
      <c r="CK168" s="291" t="str">
        <f ca="true">+IF(OFFSET('Sanitation Data'!$D$28,0,10*ROW('Sanitation Data'!D162))="","",OFFSET('Sanitation Data'!$D$28,0,10*ROW('Sanitation Data'!D162)))</f>
        <v/>
      </c>
      <c r="CL168" s="291" t="str">
        <f ca="true">+IF(OFFSET('Sanitation Data'!$D$29,0,10*ROW('Sanitation Data'!D162))="","",OFFSET('Sanitation Data'!$D$29,0,10*ROW('Sanitation Data'!D162)))</f>
        <v/>
      </c>
      <c r="CM168" s="291" t="str">
        <f ca="true">+IF(OFFSET('Sanitation Data'!$D$30,0,10*ROW('Sanitation Data'!D162))="","",OFFSET('Sanitation Data'!$D$30,0,10*ROW('Sanitation Data'!D162)))</f>
        <v/>
      </c>
      <c r="CN168" s="291" t="str">
        <f ca="true">+IF(OFFSET('Sanitation Data'!$D$31,0,10*ROW('Sanitation Data'!D162))="","",OFFSET('Sanitation Data'!$D$31,0,10*ROW('Sanitation Data'!D162)))</f>
        <v/>
      </c>
      <c r="CO168" s="291" t="str">
        <f ca="true">+IF(OFFSET('Sanitation Data'!$D$32,0,10*ROW('Sanitation Data'!D162))="","",OFFSET('Sanitation Data'!$D$32,0,10*ROW('Sanitation Data'!D162)))</f>
        <v/>
      </c>
      <c r="CP168" s="291" t="str">
        <f ca="true">+IF(OFFSET('Sanitation Data'!$E$28,0,10*ROW('Sanitation Data'!E162))="","",OFFSET('Sanitation Data'!$E$28,0,10*ROW('Sanitation Data'!E162)))</f>
        <v/>
      </c>
      <c r="CQ168" s="291" t="str">
        <f ca="true">+IF(OFFSET('Sanitation Data'!$E$29,0,10*ROW('Sanitation Data'!E162))="","",OFFSET('Sanitation Data'!$E$29,0,10*ROW('Sanitation Data'!E162)))</f>
        <v/>
      </c>
      <c r="CR168" s="291" t="str">
        <f ca="true">+IF(OFFSET('Sanitation Data'!$E$30,0,10*ROW('Sanitation Data'!E162))="","",OFFSET('Sanitation Data'!$E$30,0,10*ROW('Sanitation Data'!E162)))</f>
        <v/>
      </c>
      <c r="CS168" s="291" t="str">
        <f ca="true">+IF(OFFSET('Sanitation Data'!$E$31,0,10*ROW('Sanitation Data'!E162))="","",OFFSET('Sanitation Data'!$E$31,0,10*ROW('Sanitation Data'!E162)))</f>
        <v/>
      </c>
      <c r="CT168" s="291" t="str">
        <f ca="true">+IF(OFFSET('Sanitation Data'!$E$32,0,10*ROW('Sanitation Data'!E162))="","",OFFSET('Sanitation Data'!$E$32,0,10*ROW('Sanitation Data'!E162)))</f>
        <v/>
      </c>
      <c r="CU168" s="291" t="str">
        <f ca="true">+IF(OFFSET('Sanitation Data'!$F$28,0,10*ROW('Sanitation Data'!F162))="","",OFFSET('Sanitation Data'!$F$28,0,10*ROW('Sanitation Data'!F162)))</f>
        <v/>
      </c>
      <c r="CV168" s="291" t="str">
        <f ca="true">+IF(OFFSET('Sanitation Data'!$F$29,0,10*ROW('Sanitation Data'!F162))="","",OFFSET('Sanitation Data'!$F$29,0,10*ROW('Sanitation Data'!F162)))</f>
        <v/>
      </c>
      <c r="CW168" s="291" t="str">
        <f ca="true">+IF(OFFSET('Sanitation Data'!$F$30,0,10*ROW('Sanitation Data'!F162))="","",OFFSET('Sanitation Data'!$F$30,0,10*ROW('Sanitation Data'!F162)))</f>
        <v/>
      </c>
      <c r="CX168" s="291" t="str">
        <f ca="true">+IF(OFFSET('Sanitation Data'!$F$31,0,10*ROW('Sanitation Data'!F162))="","",OFFSET('Sanitation Data'!$F$31,0,10*ROW('Sanitation Data'!F162)))</f>
        <v/>
      </c>
      <c r="CY168" s="291" t="str">
        <f ca="true">+IF(OFFSET('Sanitation Data'!$F$32,0,10*ROW('Sanitation Data'!F162))="","",OFFSET('Sanitation Data'!$F$32,0,10*ROW('Sanitation Data'!F162)))</f>
        <v/>
      </c>
      <c r="CZ168" s="291" t="str">
        <f ca="true">+IF(OFFSET('Sanitation Data'!$G$28,0,10*ROW('Sanitation Data'!G162))="","",OFFSET('Sanitation Data'!$G$28,0,10*ROW('Sanitation Data'!G162)))</f>
        <v/>
      </c>
      <c r="DA168" s="291" t="str">
        <f ca="true">+IF(OFFSET('Sanitation Data'!$G$29,0,10*ROW('Sanitation Data'!G162))="","",OFFSET('Sanitation Data'!$G$29,0,10*ROW('Sanitation Data'!G162)))</f>
        <v/>
      </c>
      <c r="DB168" s="291" t="str">
        <f ca="true">+IF(OFFSET('Sanitation Data'!$G$30,0,10*ROW('Sanitation Data'!G162))="","",OFFSET('Sanitation Data'!$G$30,0,10*ROW('Sanitation Data'!G162)))</f>
        <v/>
      </c>
      <c r="DC168" s="291" t="str">
        <f ca="true">+IF(OFFSET('Sanitation Data'!$G$31,0,10*ROW('Sanitation Data'!G162))="","",OFFSET('Sanitation Data'!$G$31,0,10*ROW('Sanitation Data'!G162)))</f>
        <v/>
      </c>
      <c r="DD168" s="291" t="str">
        <f ca="true">+IF(OFFSET('Sanitation Data'!$G$32,0,10*ROW('Sanitation Data'!G162))="","",OFFSET('Sanitation Data'!$G$32,0,10*ROW('Sanitation Data'!G162)))</f>
        <v/>
      </c>
      <c r="DE168" s="291" t="str">
        <f ca="true">+IF(OFFSET('Sanitation Data'!$H$28,0,10*ROW('Sanitation Data'!H162))="","",OFFSET('Sanitation Data'!$H$28,0,10*ROW('Sanitation Data'!H162)))</f>
        <v/>
      </c>
      <c r="DF168" s="291" t="str">
        <f ca="true">+IF(OFFSET('Sanitation Data'!$H$29,0,10*ROW('Sanitation Data'!H162))="","",OFFSET('Sanitation Data'!$H$29,0,10*ROW('Sanitation Data'!H162)))</f>
        <v/>
      </c>
      <c r="DG168" s="291" t="str">
        <f ca="true">+IF(OFFSET('Sanitation Data'!$H$30,0,10*ROW('Sanitation Data'!H162))="","",OFFSET('Sanitation Data'!$H$30,0,10*ROW('Sanitation Data'!H162)))</f>
        <v/>
      </c>
      <c r="DH168" s="291" t="str">
        <f ca="true">+IF(OFFSET('Sanitation Data'!$H$31,0,10*ROW('Sanitation Data'!H162))="","",OFFSET('Sanitation Data'!$H$31,0,10*ROW('Sanitation Data'!H162)))</f>
        <v/>
      </c>
      <c r="DI168" s="291" t="str">
        <f ca="true">+IF(OFFSET('Sanitation Data'!$H$32,0,10*ROW('Sanitation Data'!H162))="","",OFFSET('Sanitation Data'!$H$32,0,10*ROW('Sanitation Data'!H162)))</f>
        <v/>
      </c>
      <c r="DJ168" s="291" t="str">
        <f ca="true">+IF(OFFSET('Sanitation Data'!$I$28,0,10*ROW('Sanitation Data'!I162))="","",OFFSET('Sanitation Data'!$I$28,0,10*ROW('Sanitation Data'!I162)))</f>
        <v/>
      </c>
      <c r="DK168" s="291" t="str">
        <f ca="true">+IF(OFFSET('Sanitation Data'!$I$29,0,10*ROW('Sanitation Data'!I162))="","",OFFSET('Sanitation Data'!$I$29,0,10*ROW('Sanitation Data'!I162)))</f>
        <v/>
      </c>
      <c r="DL168" s="291" t="str">
        <f ca="true">+IF(OFFSET('Sanitation Data'!$I$30,0,10*ROW('Sanitation Data'!I162))="","",OFFSET('Sanitation Data'!$I$30,0,10*ROW('Sanitation Data'!I162)))</f>
        <v/>
      </c>
      <c r="DM168" s="291" t="str">
        <f ca="true">+IF(OFFSET('Sanitation Data'!$I$31,0,10*ROW('Sanitation Data'!I162))="","",OFFSET('Sanitation Data'!$I$31,0,10*ROW('Sanitation Data'!I162)))</f>
        <v/>
      </c>
      <c r="DN168" s="291" t="str">
        <f ca="true">+IF(OFFSET('Sanitation Data'!$I$32,0,10*ROW('Sanitation Data'!I162))="","",OFFSET('Sanitation Data'!$I$32,0,10*ROW('Sanitation Data'!I162)))</f>
        <v/>
      </c>
      <c r="DO168" s="291" t="str">
        <f ca="true">+IF(OFFSET('Hygiene Data'!$D$11,0,10*ROW('Hygiene Data'!D162))="","",OFFSET('Hygiene Data'!$D$11,0,10*ROW('Hygiene Data'!D162)))</f>
        <v/>
      </c>
      <c r="DP168" s="291" t="str">
        <f ca="true">+IF(OFFSET('Hygiene Data'!$D$12,0,10*ROW('Hygiene Data'!D162))="","",OFFSET('Hygiene Data'!$D$12,0,10*ROW('Hygiene Data'!D162)))</f>
        <v/>
      </c>
      <c r="DQ168" s="291" t="str">
        <f ca="true">+IF(OFFSET('Hygiene Data'!$D$13,0,10*ROW('Hygiene Data'!D162))="","",OFFSET('Hygiene Data'!$D$13,0,10*ROW('Hygiene Data'!D162)))</f>
        <v/>
      </c>
      <c r="DR168" s="291" t="str">
        <f ca="true">+IF(OFFSET('Hygiene Data'!$E$11,0,10*ROW('Hygiene Data'!E162))="","",OFFSET('Hygiene Data'!$E$11,0,10*ROW('Hygiene Data'!E162)))</f>
        <v/>
      </c>
      <c r="DS168" s="291" t="str">
        <f ca="true">+IF(OFFSET('Hygiene Data'!$E$12,0,10*ROW('Hygiene Data'!E162))="","",OFFSET('Hygiene Data'!$E$12,0,10*ROW('Hygiene Data'!E162)))</f>
        <v/>
      </c>
      <c r="DT168" s="291" t="str">
        <f ca="true">+IF(OFFSET('Hygiene Data'!$E$13,0,10*ROW('Hygiene Data'!E162))="","",OFFSET('Hygiene Data'!$E$13,0,10*ROW('Hygiene Data'!E162)))</f>
        <v/>
      </c>
      <c r="DU168" s="291" t="str">
        <f ca="true">+IF(OFFSET('Hygiene Data'!$F$11,0,10*ROW('Hygiene Data'!F162))="","",OFFSET('Hygiene Data'!$F$11,0,10*ROW('Hygiene Data'!F162)))</f>
        <v/>
      </c>
      <c r="DV168" s="291" t="str">
        <f ca="true">+IF(OFFSET('Hygiene Data'!$F$12,0,10*ROW('Hygiene Data'!F162))="","",OFFSET('Hygiene Data'!$F$12,0,10*ROW('Hygiene Data'!F162)))</f>
        <v/>
      </c>
      <c r="DW168" s="291" t="str">
        <f ca="true">+IF(OFFSET('Hygiene Data'!$F$13,0,10*ROW('Hygiene Data'!F162))="","",OFFSET('Hygiene Data'!$F$13,0,10*ROW('Hygiene Data'!F162)))</f>
        <v/>
      </c>
      <c r="DX168" s="291" t="str">
        <f ca="true">+IF(OFFSET('Hygiene Data'!$G$11,0,10*ROW('Hygiene Data'!G162))="","",OFFSET('Hygiene Data'!$G$11,0,10*ROW('Hygiene Data'!G162)))</f>
        <v/>
      </c>
      <c r="DY168" s="291" t="str">
        <f ca="true">+IF(OFFSET('Hygiene Data'!$G$12,0,10*ROW('Hygiene Data'!G162))="","",OFFSET('Hygiene Data'!$G$12,0,10*ROW('Hygiene Data'!G162)))</f>
        <v/>
      </c>
      <c r="DZ168" s="291" t="str">
        <f ca="true">+IF(OFFSET('Hygiene Data'!$G$13,0,10*ROW('Hygiene Data'!G162))="","",OFFSET('Hygiene Data'!$G$13,0,10*ROW('Hygiene Data'!G162)))</f>
        <v/>
      </c>
      <c r="EA168" s="291" t="str">
        <f ca="true">+IF(OFFSET('Hygiene Data'!$H$11,0,10*ROW('Hygiene Data'!H162))="","",OFFSET('Hygiene Data'!$H$11,0,10*ROW('Hygiene Data'!H162)))</f>
        <v/>
      </c>
      <c r="EB168" s="291" t="str">
        <f ca="true">+IF(OFFSET('Hygiene Data'!$H$12,0,10*ROW('Hygiene Data'!H162))="","",OFFSET('Hygiene Data'!$H$12,0,10*ROW('Hygiene Data'!H162)))</f>
        <v/>
      </c>
      <c r="EC168" s="291" t="str">
        <f ca="true">+IF(OFFSET('Hygiene Data'!$H$13,0,10*ROW('Hygiene Data'!H162))="","",OFFSET('Hygiene Data'!$H$13,0,10*ROW('Hygiene Data'!H162)))</f>
        <v/>
      </c>
      <c r="ED168" s="291" t="str">
        <f ca="true">+IF(OFFSET('Hygiene Data'!$I$11,0,10*ROW('Hygiene Data'!I162))="","",OFFSET('Hygiene Data'!$I$11,0,10*ROW('Hygiene Data'!I162)))</f>
        <v/>
      </c>
      <c r="EE168" s="291" t="str">
        <f ca="true">+IF(OFFSET('Hygiene Data'!$I$12,0,10*ROW('Hygiene Data'!I162))="","",OFFSET('Hygiene Data'!$I$12,0,10*ROW('Hygiene Data'!I162)))</f>
        <v/>
      </c>
      <c r="EF168" s="291"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7"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91"/>
      <c r="BS169" s="291" t="str">
        <f ca="true">+IF(OFFSET('Water Data'!$D$27,0,10*ROW('Water Data'!D163))="","",OFFSET('Water Data'!$D$27,0,10*ROW('Water Data'!D163)))</f>
        <v/>
      </c>
      <c r="BT169" s="291" t="str">
        <f ca="true">+IF(OFFSET('Water Data'!$D$28,0,10*ROW('Water Data'!D163))="","",OFFSET('Water Data'!$D$28,0,10*ROW('Water Data'!D163)))</f>
        <v/>
      </c>
      <c r="BU169" s="291" t="str">
        <f ca="true">+IF(OFFSET('Water Data'!$D$29,0,10*ROW('Water Data'!D163))="","",OFFSET('Water Data'!$D$29,0,10*ROW('Water Data'!D163)))</f>
        <v/>
      </c>
      <c r="BV169" s="291" t="str">
        <f ca="true">+IF(OFFSET('Water Data'!$E$27,0,10*ROW('Water Data'!E163))="","",OFFSET('Water Data'!$E$27,0,10*ROW('Water Data'!E163)))</f>
        <v/>
      </c>
      <c r="BW169" s="291" t="str">
        <f ca="true">+IF(OFFSET('Water Data'!$E$28,0,10*ROW('Water Data'!E163))="","",OFFSET('Water Data'!$E$28,0,10*ROW('Water Data'!E163)))</f>
        <v/>
      </c>
      <c r="BX169" s="291" t="str">
        <f ca="true">+IF(OFFSET('Water Data'!$E$29,0,10*ROW('Water Data'!E163))="","",OFFSET('Water Data'!$E$29,0,10*ROW('Water Data'!E163)))</f>
        <v/>
      </c>
      <c r="BY169" s="291" t="str">
        <f ca="true">+IF(OFFSET('Water Data'!$F$27,0,10*ROW('Water Data'!F163))="","",OFFSET('Water Data'!$F$27,0,10*ROW('Water Data'!F163)))</f>
        <v/>
      </c>
      <c r="BZ169" s="291" t="str">
        <f ca="true">+IF(OFFSET('Water Data'!$F$28,0,10*ROW('Water Data'!F163))="","",OFFSET('Water Data'!$F$28,0,10*ROW('Water Data'!F163)))</f>
        <v/>
      </c>
      <c r="CA169" s="291" t="str">
        <f ca="true">+IF(OFFSET('Water Data'!$F$29,0,10*ROW('Water Data'!F163))="","",OFFSET('Water Data'!$F$29,0,10*ROW('Water Data'!F163)))</f>
        <v/>
      </c>
      <c r="CB169" s="291" t="str">
        <f ca="true">+IF(OFFSET('Water Data'!$G$27,0,10*ROW('Water Data'!G163))="","",OFFSET('Water Data'!$G$27,0,10*ROW('Water Data'!G163)))</f>
        <v/>
      </c>
      <c r="CC169" s="291" t="str">
        <f ca="true">+IF(OFFSET('Water Data'!$G$28,0,10*ROW('Water Data'!G163))="","",OFFSET('Water Data'!$G$28,0,10*ROW('Water Data'!G163)))</f>
        <v/>
      </c>
      <c r="CD169" s="291" t="str">
        <f ca="true">+IF(OFFSET('Water Data'!$G$29,0,10*ROW('Water Data'!G163))="","",OFFSET('Water Data'!$G$29,0,10*ROW('Water Data'!G163)))</f>
        <v/>
      </c>
      <c r="CE169" s="291" t="str">
        <f ca="true">+IF(OFFSET('Water Data'!$H$27,0,10*ROW('Water Data'!H163))="","",OFFSET('Water Data'!$H$27,0,10*ROW('Water Data'!H163)))</f>
        <v/>
      </c>
      <c r="CF169" s="291" t="str">
        <f ca="true">+IF(OFFSET('Water Data'!$H$28,0,10*ROW('Water Data'!H163))="","",OFFSET('Water Data'!$H$28,0,10*ROW('Water Data'!H163)))</f>
        <v/>
      </c>
      <c r="CG169" s="291" t="str">
        <f ca="true">+IF(OFFSET('Water Data'!$H$29,0,10*ROW('Water Data'!H163))="","",OFFSET('Water Data'!$H$29,0,10*ROW('Water Data'!H163)))</f>
        <v/>
      </c>
      <c r="CH169" s="291" t="str">
        <f ca="true">+IF(OFFSET('Water Data'!$I$27,0,10*ROW('Water Data'!I163))="","",OFFSET('Water Data'!$I$27,0,10*ROW('Water Data'!I163)))</f>
        <v/>
      </c>
      <c r="CI169" s="291" t="str">
        <f ca="true">+IF(OFFSET('Water Data'!$I$28,0,10*ROW('Water Data'!I163))="","",OFFSET('Water Data'!$I$28,0,10*ROW('Water Data'!I163)))</f>
        <v/>
      </c>
      <c r="CJ169" s="291" t="str">
        <f ca="true">+IF(OFFSET('Water Data'!$I$29,0,10*ROW('Water Data'!I163))="","",OFFSET('Water Data'!$I$29,0,10*ROW('Water Data'!I163)))</f>
        <v/>
      </c>
      <c r="CK169" s="291" t="str">
        <f ca="true">+IF(OFFSET('Sanitation Data'!$D$28,0,10*ROW('Sanitation Data'!D163))="","",OFFSET('Sanitation Data'!$D$28,0,10*ROW('Sanitation Data'!D163)))</f>
        <v/>
      </c>
      <c r="CL169" s="291" t="str">
        <f ca="true">+IF(OFFSET('Sanitation Data'!$D$29,0,10*ROW('Sanitation Data'!D163))="","",OFFSET('Sanitation Data'!$D$29,0,10*ROW('Sanitation Data'!D163)))</f>
        <v/>
      </c>
      <c r="CM169" s="291" t="str">
        <f ca="true">+IF(OFFSET('Sanitation Data'!$D$30,0,10*ROW('Sanitation Data'!D163))="","",OFFSET('Sanitation Data'!$D$30,0,10*ROW('Sanitation Data'!D163)))</f>
        <v/>
      </c>
      <c r="CN169" s="291" t="str">
        <f ca="true">+IF(OFFSET('Sanitation Data'!$D$31,0,10*ROW('Sanitation Data'!D163))="","",OFFSET('Sanitation Data'!$D$31,0,10*ROW('Sanitation Data'!D163)))</f>
        <v/>
      </c>
      <c r="CO169" s="291" t="str">
        <f ca="true">+IF(OFFSET('Sanitation Data'!$D$32,0,10*ROW('Sanitation Data'!D163))="","",OFFSET('Sanitation Data'!$D$32,0,10*ROW('Sanitation Data'!D163)))</f>
        <v/>
      </c>
      <c r="CP169" s="291" t="str">
        <f ca="true">+IF(OFFSET('Sanitation Data'!$E$28,0,10*ROW('Sanitation Data'!E163))="","",OFFSET('Sanitation Data'!$E$28,0,10*ROW('Sanitation Data'!E163)))</f>
        <v/>
      </c>
      <c r="CQ169" s="291" t="str">
        <f ca="true">+IF(OFFSET('Sanitation Data'!$E$29,0,10*ROW('Sanitation Data'!E163))="","",OFFSET('Sanitation Data'!$E$29,0,10*ROW('Sanitation Data'!E163)))</f>
        <v/>
      </c>
      <c r="CR169" s="291" t="str">
        <f ca="true">+IF(OFFSET('Sanitation Data'!$E$30,0,10*ROW('Sanitation Data'!E163))="","",OFFSET('Sanitation Data'!$E$30,0,10*ROW('Sanitation Data'!E163)))</f>
        <v/>
      </c>
      <c r="CS169" s="291" t="str">
        <f ca="true">+IF(OFFSET('Sanitation Data'!$E$31,0,10*ROW('Sanitation Data'!E163))="","",OFFSET('Sanitation Data'!$E$31,0,10*ROW('Sanitation Data'!E163)))</f>
        <v/>
      </c>
      <c r="CT169" s="291" t="str">
        <f ca="true">+IF(OFFSET('Sanitation Data'!$E$32,0,10*ROW('Sanitation Data'!E163))="","",OFFSET('Sanitation Data'!$E$32,0,10*ROW('Sanitation Data'!E163)))</f>
        <v/>
      </c>
      <c r="CU169" s="291" t="str">
        <f ca="true">+IF(OFFSET('Sanitation Data'!$F$28,0,10*ROW('Sanitation Data'!F163))="","",OFFSET('Sanitation Data'!$F$28,0,10*ROW('Sanitation Data'!F163)))</f>
        <v/>
      </c>
      <c r="CV169" s="291" t="str">
        <f ca="true">+IF(OFFSET('Sanitation Data'!$F$29,0,10*ROW('Sanitation Data'!F163))="","",OFFSET('Sanitation Data'!$F$29,0,10*ROW('Sanitation Data'!F163)))</f>
        <v/>
      </c>
      <c r="CW169" s="291" t="str">
        <f ca="true">+IF(OFFSET('Sanitation Data'!$F$30,0,10*ROW('Sanitation Data'!F163))="","",OFFSET('Sanitation Data'!$F$30,0,10*ROW('Sanitation Data'!F163)))</f>
        <v/>
      </c>
      <c r="CX169" s="291" t="str">
        <f ca="true">+IF(OFFSET('Sanitation Data'!$F$31,0,10*ROW('Sanitation Data'!F163))="","",OFFSET('Sanitation Data'!$F$31,0,10*ROW('Sanitation Data'!F163)))</f>
        <v/>
      </c>
      <c r="CY169" s="291" t="str">
        <f ca="true">+IF(OFFSET('Sanitation Data'!$F$32,0,10*ROW('Sanitation Data'!F163))="","",OFFSET('Sanitation Data'!$F$32,0,10*ROW('Sanitation Data'!F163)))</f>
        <v/>
      </c>
      <c r="CZ169" s="291" t="str">
        <f ca="true">+IF(OFFSET('Sanitation Data'!$G$28,0,10*ROW('Sanitation Data'!G163))="","",OFFSET('Sanitation Data'!$G$28,0,10*ROW('Sanitation Data'!G163)))</f>
        <v/>
      </c>
      <c r="DA169" s="291" t="str">
        <f ca="true">+IF(OFFSET('Sanitation Data'!$G$29,0,10*ROW('Sanitation Data'!G163))="","",OFFSET('Sanitation Data'!$G$29,0,10*ROW('Sanitation Data'!G163)))</f>
        <v/>
      </c>
      <c r="DB169" s="291" t="str">
        <f ca="true">+IF(OFFSET('Sanitation Data'!$G$30,0,10*ROW('Sanitation Data'!G163))="","",OFFSET('Sanitation Data'!$G$30,0,10*ROW('Sanitation Data'!G163)))</f>
        <v/>
      </c>
      <c r="DC169" s="291" t="str">
        <f ca="true">+IF(OFFSET('Sanitation Data'!$G$31,0,10*ROW('Sanitation Data'!G163))="","",OFFSET('Sanitation Data'!$G$31,0,10*ROW('Sanitation Data'!G163)))</f>
        <v/>
      </c>
      <c r="DD169" s="291" t="str">
        <f ca="true">+IF(OFFSET('Sanitation Data'!$G$32,0,10*ROW('Sanitation Data'!G163))="","",OFFSET('Sanitation Data'!$G$32,0,10*ROW('Sanitation Data'!G163)))</f>
        <v/>
      </c>
      <c r="DE169" s="291" t="str">
        <f ca="true">+IF(OFFSET('Sanitation Data'!$H$28,0,10*ROW('Sanitation Data'!H163))="","",OFFSET('Sanitation Data'!$H$28,0,10*ROW('Sanitation Data'!H163)))</f>
        <v/>
      </c>
      <c r="DF169" s="291" t="str">
        <f ca="true">+IF(OFFSET('Sanitation Data'!$H$29,0,10*ROW('Sanitation Data'!H163))="","",OFFSET('Sanitation Data'!$H$29,0,10*ROW('Sanitation Data'!H163)))</f>
        <v/>
      </c>
      <c r="DG169" s="291" t="str">
        <f ca="true">+IF(OFFSET('Sanitation Data'!$H$30,0,10*ROW('Sanitation Data'!H163))="","",OFFSET('Sanitation Data'!$H$30,0,10*ROW('Sanitation Data'!H163)))</f>
        <v/>
      </c>
      <c r="DH169" s="291" t="str">
        <f ca="true">+IF(OFFSET('Sanitation Data'!$H$31,0,10*ROW('Sanitation Data'!H163))="","",OFFSET('Sanitation Data'!$H$31,0,10*ROW('Sanitation Data'!H163)))</f>
        <v/>
      </c>
      <c r="DI169" s="291" t="str">
        <f ca="true">+IF(OFFSET('Sanitation Data'!$H$32,0,10*ROW('Sanitation Data'!H163))="","",OFFSET('Sanitation Data'!$H$32,0,10*ROW('Sanitation Data'!H163)))</f>
        <v/>
      </c>
      <c r="DJ169" s="291" t="str">
        <f ca="true">+IF(OFFSET('Sanitation Data'!$I$28,0,10*ROW('Sanitation Data'!I163))="","",OFFSET('Sanitation Data'!$I$28,0,10*ROW('Sanitation Data'!I163)))</f>
        <v/>
      </c>
      <c r="DK169" s="291" t="str">
        <f ca="true">+IF(OFFSET('Sanitation Data'!$I$29,0,10*ROW('Sanitation Data'!I163))="","",OFFSET('Sanitation Data'!$I$29,0,10*ROW('Sanitation Data'!I163)))</f>
        <v/>
      </c>
      <c r="DL169" s="291" t="str">
        <f ca="true">+IF(OFFSET('Sanitation Data'!$I$30,0,10*ROW('Sanitation Data'!I163))="","",OFFSET('Sanitation Data'!$I$30,0,10*ROW('Sanitation Data'!I163)))</f>
        <v/>
      </c>
      <c r="DM169" s="291" t="str">
        <f ca="true">+IF(OFFSET('Sanitation Data'!$I$31,0,10*ROW('Sanitation Data'!I163))="","",OFFSET('Sanitation Data'!$I$31,0,10*ROW('Sanitation Data'!I163)))</f>
        <v/>
      </c>
      <c r="DN169" s="291" t="str">
        <f ca="true">+IF(OFFSET('Sanitation Data'!$I$32,0,10*ROW('Sanitation Data'!I163))="","",OFFSET('Sanitation Data'!$I$32,0,10*ROW('Sanitation Data'!I163)))</f>
        <v/>
      </c>
      <c r="DO169" s="291" t="str">
        <f ca="true">+IF(OFFSET('Hygiene Data'!$D$11,0,10*ROW('Hygiene Data'!D163))="","",OFFSET('Hygiene Data'!$D$11,0,10*ROW('Hygiene Data'!D163)))</f>
        <v/>
      </c>
      <c r="DP169" s="291" t="str">
        <f ca="true">+IF(OFFSET('Hygiene Data'!$D$12,0,10*ROW('Hygiene Data'!D163))="","",OFFSET('Hygiene Data'!$D$12,0,10*ROW('Hygiene Data'!D163)))</f>
        <v/>
      </c>
      <c r="DQ169" s="291" t="str">
        <f ca="true">+IF(OFFSET('Hygiene Data'!$D$13,0,10*ROW('Hygiene Data'!D163))="","",OFFSET('Hygiene Data'!$D$13,0,10*ROW('Hygiene Data'!D163)))</f>
        <v/>
      </c>
      <c r="DR169" s="291" t="str">
        <f ca="true">+IF(OFFSET('Hygiene Data'!$E$11,0,10*ROW('Hygiene Data'!E163))="","",OFFSET('Hygiene Data'!$E$11,0,10*ROW('Hygiene Data'!E163)))</f>
        <v/>
      </c>
      <c r="DS169" s="291" t="str">
        <f ca="true">+IF(OFFSET('Hygiene Data'!$E$12,0,10*ROW('Hygiene Data'!E163))="","",OFFSET('Hygiene Data'!$E$12,0,10*ROW('Hygiene Data'!E163)))</f>
        <v/>
      </c>
      <c r="DT169" s="291" t="str">
        <f ca="true">+IF(OFFSET('Hygiene Data'!$E$13,0,10*ROW('Hygiene Data'!E163))="","",OFFSET('Hygiene Data'!$E$13,0,10*ROW('Hygiene Data'!E163)))</f>
        <v/>
      </c>
      <c r="DU169" s="291" t="str">
        <f ca="true">+IF(OFFSET('Hygiene Data'!$F$11,0,10*ROW('Hygiene Data'!F163))="","",OFFSET('Hygiene Data'!$F$11,0,10*ROW('Hygiene Data'!F163)))</f>
        <v/>
      </c>
      <c r="DV169" s="291" t="str">
        <f ca="true">+IF(OFFSET('Hygiene Data'!$F$12,0,10*ROW('Hygiene Data'!F163))="","",OFFSET('Hygiene Data'!$F$12,0,10*ROW('Hygiene Data'!F163)))</f>
        <v/>
      </c>
      <c r="DW169" s="291" t="str">
        <f ca="true">+IF(OFFSET('Hygiene Data'!$F$13,0,10*ROW('Hygiene Data'!F163))="","",OFFSET('Hygiene Data'!$F$13,0,10*ROW('Hygiene Data'!F163)))</f>
        <v/>
      </c>
      <c r="DX169" s="291" t="str">
        <f ca="true">+IF(OFFSET('Hygiene Data'!$G$11,0,10*ROW('Hygiene Data'!G163))="","",OFFSET('Hygiene Data'!$G$11,0,10*ROW('Hygiene Data'!G163)))</f>
        <v/>
      </c>
      <c r="DY169" s="291" t="str">
        <f ca="true">+IF(OFFSET('Hygiene Data'!$G$12,0,10*ROW('Hygiene Data'!G163))="","",OFFSET('Hygiene Data'!$G$12,0,10*ROW('Hygiene Data'!G163)))</f>
        <v/>
      </c>
      <c r="DZ169" s="291" t="str">
        <f ca="true">+IF(OFFSET('Hygiene Data'!$G$13,0,10*ROW('Hygiene Data'!G163))="","",OFFSET('Hygiene Data'!$G$13,0,10*ROW('Hygiene Data'!G163)))</f>
        <v/>
      </c>
      <c r="EA169" s="291" t="str">
        <f ca="true">+IF(OFFSET('Hygiene Data'!$H$11,0,10*ROW('Hygiene Data'!H163))="","",OFFSET('Hygiene Data'!$H$11,0,10*ROW('Hygiene Data'!H163)))</f>
        <v/>
      </c>
      <c r="EB169" s="291" t="str">
        <f ca="true">+IF(OFFSET('Hygiene Data'!$H$12,0,10*ROW('Hygiene Data'!H163))="","",OFFSET('Hygiene Data'!$H$12,0,10*ROW('Hygiene Data'!H163)))</f>
        <v/>
      </c>
      <c r="EC169" s="291" t="str">
        <f ca="true">+IF(OFFSET('Hygiene Data'!$H$13,0,10*ROW('Hygiene Data'!H163))="","",OFFSET('Hygiene Data'!$H$13,0,10*ROW('Hygiene Data'!H163)))</f>
        <v/>
      </c>
      <c r="ED169" s="291" t="str">
        <f ca="true">+IF(OFFSET('Hygiene Data'!$I$11,0,10*ROW('Hygiene Data'!I163))="","",OFFSET('Hygiene Data'!$I$11,0,10*ROW('Hygiene Data'!I163)))</f>
        <v/>
      </c>
      <c r="EE169" s="291" t="str">
        <f ca="true">+IF(OFFSET('Hygiene Data'!$I$12,0,10*ROW('Hygiene Data'!I163))="","",OFFSET('Hygiene Data'!$I$12,0,10*ROW('Hygiene Data'!I163)))</f>
        <v/>
      </c>
      <c r="EF169" s="291"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7"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91"/>
      <c r="BS170" s="291" t="str">
        <f ca="true">+IF(OFFSET('Water Data'!$D$27,0,10*ROW('Water Data'!D164))="","",OFFSET('Water Data'!$D$27,0,10*ROW('Water Data'!D164)))</f>
        <v/>
      </c>
      <c r="BT170" s="291" t="str">
        <f ca="true">+IF(OFFSET('Water Data'!$D$28,0,10*ROW('Water Data'!D164))="","",OFFSET('Water Data'!$D$28,0,10*ROW('Water Data'!D164)))</f>
        <v/>
      </c>
      <c r="BU170" s="291" t="str">
        <f ca="true">+IF(OFFSET('Water Data'!$D$29,0,10*ROW('Water Data'!D164))="","",OFFSET('Water Data'!$D$29,0,10*ROW('Water Data'!D164)))</f>
        <v/>
      </c>
      <c r="BV170" s="291" t="str">
        <f ca="true">+IF(OFFSET('Water Data'!$E$27,0,10*ROW('Water Data'!E164))="","",OFFSET('Water Data'!$E$27,0,10*ROW('Water Data'!E164)))</f>
        <v/>
      </c>
      <c r="BW170" s="291" t="str">
        <f ca="true">+IF(OFFSET('Water Data'!$E$28,0,10*ROW('Water Data'!E164))="","",OFFSET('Water Data'!$E$28,0,10*ROW('Water Data'!E164)))</f>
        <v/>
      </c>
      <c r="BX170" s="291" t="str">
        <f ca="true">+IF(OFFSET('Water Data'!$E$29,0,10*ROW('Water Data'!E164))="","",OFFSET('Water Data'!$E$29,0,10*ROW('Water Data'!E164)))</f>
        <v/>
      </c>
      <c r="BY170" s="291" t="str">
        <f ca="true">+IF(OFFSET('Water Data'!$F$27,0,10*ROW('Water Data'!F164))="","",OFFSET('Water Data'!$F$27,0,10*ROW('Water Data'!F164)))</f>
        <v/>
      </c>
      <c r="BZ170" s="291" t="str">
        <f ca="true">+IF(OFFSET('Water Data'!$F$28,0,10*ROW('Water Data'!F164))="","",OFFSET('Water Data'!$F$28,0,10*ROW('Water Data'!F164)))</f>
        <v/>
      </c>
      <c r="CA170" s="291" t="str">
        <f ca="true">+IF(OFFSET('Water Data'!$F$29,0,10*ROW('Water Data'!F164))="","",OFFSET('Water Data'!$F$29,0,10*ROW('Water Data'!F164)))</f>
        <v/>
      </c>
      <c r="CB170" s="291" t="str">
        <f ca="true">+IF(OFFSET('Water Data'!$G$27,0,10*ROW('Water Data'!G164))="","",OFFSET('Water Data'!$G$27,0,10*ROW('Water Data'!G164)))</f>
        <v/>
      </c>
      <c r="CC170" s="291" t="str">
        <f ca="true">+IF(OFFSET('Water Data'!$G$28,0,10*ROW('Water Data'!G164))="","",OFFSET('Water Data'!$G$28,0,10*ROW('Water Data'!G164)))</f>
        <v/>
      </c>
      <c r="CD170" s="291" t="str">
        <f ca="true">+IF(OFFSET('Water Data'!$G$29,0,10*ROW('Water Data'!G164))="","",OFFSET('Water Data'!$G$29,0,10*ROW('Water Data'!G164)))</f>
        <v/>
      </c>
      <c r="CE170" s="291" t="str">
        <f ca="true">+IF(OFFSET('Water Data'!$H$27,0,10*ROW('Water Data'!H164))="","",OFFSET('Water Data'!$H$27,0,10*ROW('Water Data'!H164)))</f>
        <v/>
      </c>
      <c r="CF170" s="291" t="str">
        <f ca="true">+IF(OFFSET('Water Data'!$H$28,0,10*ROW('Water Data'!H164))="","",OFFSET('Water Data'!$H$28,0,10*ROW('Water Data'!H164)))</f>
        <v/>
      </c>
      <c r="CG170" s="291" t="str">
        <f ca="true">+IF(OFFSET('Water Data'!$H$29,0,10*ROW('Water Data'!H164))="","",OFFSET('Water Data'!$H$29,0,10*ROW('Water Data'!H164)))</f>
        <v/>
      </c>
      <c r="CH170" s="291" t="str">
        <f ca="true">+IF(OFFSET('Water Data'!$I$27,0,10*ROW('Water Data'!I164))="","",OFFSET('Water Data'!$I$27,0,10*ROW('Water Data'!I164)))</f>
        <v/>
      </c>
      <c r="CI170" s="291" t="str">
        <f ca="true">+IF(OFFSET('Water Data'!$I$28,0,10*ROW('Water Data'!I164))="","",OFFSET('Water Data'!$I$28,0,10*ROW('Water Data'!I164)))</f>
        <v/>
      </c>
      <c r="CJ170" s="291" t="str">
        <f ca="true">+IF(OFFSET('Water Data'!$I$29,0,10*ROW('Water Data'!I164))="","",OFFSET('Water Data'!$I$29,0,10*ROW('Water Data'!I164)))</f>
        <v/>
      </c>
      <c r="CK170" s="291" t="str">
        <f ca="true">+IF(OFFSET('Sanitation Data'!$D$28,0,10*ROW('Sanitation Data'!D164))="","",OFFSET('Sanitation Data'!$D$28,0,10*ROW('Sanitation Data'!D164)))</f>
        <v/>
      </c>
      <c r="CL170" s="291" t="str">
        <f ca="true">+IF(OFFSET('Sanitation Data'!$D$29,0,10*ROW('Sanitation Data'!D164))="","",OFFSET('Sanitation Data'!$D$29,0,10*ROW('Sanitation Data'!D164)))</f>
        <v/>
      </c>
      <c r="CM170" s="291" t="str">
        <f ca="true">+IF(OFFSET('Sanitation Data'!$D$30,0,10*ROW('Sanitation Data'!D164))="","",OFFSET('Sanitation Data'!$D$30,0,10*ROW('Sanitation Data'!D164)))</f>
        <v/>
      </c>
      <c r="CN170" s="291" t="str">
        <f ca="true">+IF(OFFSET('Sanitation Data'!$D$31,0,10*ROW('Sanitation Data'!D164))="","",OFFSET('Sanitation Data'!$D$31,0,10*ROW('Sanitation Data'!D164)))</f>
        <v/>
      </c>
      <c r="CO170" s="291" t="str">
        <f ca="true">+IF(OFFSET('Sanitation Data'!$D$32,0,10*ROW('Sanitation Data'!D164))="","",OFFSET('Sanitation Data'!$D$32,0,10*ROW('Sanitation Data'!D164)))</f>
        <v/>
      </c>
      <c r="CP170" s="291" t="str">
        <f ca="true">+IF(OFFSET('Sanitation Data'!$E$28,0,10*ROW('Sanitation Data'!E164))="","",OFFSET('Sanitation Data'!$E$28,0,10*ROW('Sanitation Data'!E164)))</f>
        <v/>
      </c>
      <c r="CQ170" s="291" t="str">
        <f ca="true">+IF(OFFSET('Sanitation Data'!$E$29,0,10*ROW('Sanitation Data'!E164))="","",OFFSET('Sanitation Data'!$E$29,0,10*ROW('Sanitation Data'!E164)))</f>
        <v/>
      </c>
      <c r="CR170" s="291" t="str">
        <f ca="true">+IF(OFFSET('Sanitation Data'!$E$30,0,10*ROW('Sanitation Data'!E164))="","",OFFSET('Sanitation Data'!$E$30,0,10*ROW('Sanitation Data'!E164)))</f>
        <v/>
      </c>
      <c r="CS170" s="291" t="str">
        <f ca="true">+IF(OFFSET('Sanitation Data'!$E$31,0,10*ROW('Sanitation Data'!E164))="","",OFFSET('Sanitation Data'!$E$31,0,10*ROW('Sanitation Data'!E164)))</f>
        <v/>
      </c>
      <c r="CT170" s="291" t="str">
        <f ca="true">+IF(OFFSET('Sanitation Data'!$E$32,0,10*ROW('Sanitation Data'!E164))="","",OFFSET('Sanitation Data'!$E$32,0,10*ROW('Sanitation Data'!E164)))</f>
        <v/>
      </c>
      <c r="CU170" s="291" t="str">
        <f ca="true">+IF(OFFSET('Sanitation Data'!$F$28,0,10*ROW('Sanitation Data'!F164))="","",OFFSET('Sanitation Data'!$F$28,0,10*ROW('Sanitation Data'!F164)))</f>
        <v/>
      </c>
      <c r="CV170" s="291" t="str">
        <f ca="true">+IF(OFFSET('Sanitation Data'!$F$29,0,10*ROW('Sanitation Data'!F164))="","",OFFSET('Sanitation Data'!$F$29,0,10*ROW('Sanitation Data'!F164)))</f>
        <v/>
      </c>
      <c r="CW170" s="291" t="str">
        <f ca="true">+IF(OFFSET('Sanitation Data'!$F$30,0,10*ROW('Sanitation Data'!F164))="","",OFFSET('Sanitation Data'!$F$30,0,10*ROW('Sanitation Data'!F164)))</f>
        <v/>
      </c>
      <c r="CX170" s="291" t="str">
        <f ca="true">+IF(OFFSET('Sanitation Data'!$F$31,0,10*ROW('Sanitation Data'!F164))="","",OFFSET('Sanitation Data'!$F$31,0,10*ROW('Sanitation Data'!F164)))</f>
        <v/>
      </c>
      <c r="CY170" s="291" t="str">
        <f ca="true">+IF(OFFSET('Sanitation Data'!$F$32,0,10*ROW('Sanitation Data'!F164))="","",OFFSET('Sanitation Data'!$F$32,0,10*ROW('Sanitation Data'!F164)))</f>
        <v/>
      </c>
      <c r="CZ170" s="291" t="str">
        <f ca="true">+IF(OFFSET('Sanitation Data'!$G$28,0,10*ROW('Sanitation Data'!G164))="","",OFFSET('Sanitation Data'!$G$28,0,10*ROW('Sanitation Data'!G164)))</f>
        <v/>
      </c>
      <c r="DA170" s="291" t="str">
        <f ca="true">+IF(OFFSET('Sanitation Data'!$G$29,0,10*ROW('Sanitation Data'!G164))="","",OFFSET('Sanitation Data'!$G$29,0,10*ROW('Sanitation Data'!G164)))</f>
        <v/>
      </c>
      <c r="DB170" s="291" t="str">
        <f ca="true">+IF(OFFSET('Sanitation Data'!$G$30,0,10*ROW('Sanitation Data'!G164))="","",OFFSET('Sanitation Data'!$G$30,0,10*ROW('Sanitation Data'!G164)))</f>
        <v/>
      </c>
      <c r="DC170" s="291" t="str">
        <f ca="true">+IF(OFFSET('Sanitation Data'!$G$31,0,10*ROW('Sanitation Data'!G164))="","",OFFSET('Sanitation Data'!$G$31,0,10*ROW('Sanitation Data'!G164)))</f>
        <v/>
      </c>
      <c r="DD170" s="291" t="str">
        <f ca="true">+IF(OFFSET('Sanitation Data'!$G$32,0,10*ROW('Sanitation Data'!G164))="","",OFFSET('Sanitation Data'!$G$32,0,10*ROW('Sanitation Data'!G164)))</f>
        <v/>
      </c>
      <c r="DE170" s="291" t="str">
        <f ca="true">+IF(OFFSET('Sanitation Data'!$H$28,0,10*ROW('Sanitation Data'!H164))="","",OFFSET('Sanitation Data'!$H$28,0,10*ROW('Sanitation Data'!H164)))</f>
        <v/>
      </c>
      <c r="DF170" s="291" t="str">
        <f ca="true">+IF(OFFSET('Sanitation Data'!$H$29,0,10*ROW('Sanitation Data'!H164))="","",OFFSET('Sanitation Data'!$H$29,0,10*ROW('Sanitation Data'!H164)))</f>
        <v/>
      </c>
      <c r="DG170" s="291" t="str">
        <f ca="true">+IF(OFFSET('Sanitation Data'!$H$30,0,10*ROW('Sanitation Data'!H164))="","",OFFSET('Sanitation Data'!$H$30,0,10*ROW('Sanitation Data'!H164)))</f>
        <v/>
      </c>
      <c r="DH170" s="291" t="str">
        <f ca="true">+IF(OFFSET('Sanitation Data'!$H$31,0,10*ROW('Sanitation Data'!H164))="","",OFFSET('Sanitation Data'!$H$31,0,10*ROW('Sanitation Data'!H164)))</f>
        <v/>
      </c>
      <c r="DI170" s="291" t="str">
        <f ca="true">+IF(OFFSET('Sanitation Data'!$H$32,0,10*ROW('Sanitation Data'!H164))="","",OFFSET('Sanitation Data'!$H$32,0,10*ROW('Sanitation Data'!H164)))</f>
        <v/>
      </c>
      <c r="DJ170" s="291" t="str">
        <f ca="true">+IF(OFFSET('Sanitation Data'!$I$28,0,10*ROW('Sanitation Data'!I164))="","",OFFSET('Sanitation Data'!$I$28,0,10*ROW('Sanitation Data'!I164)))</f>
        <v/>
      </c>
      <c r="DK170" s="291" t="str">
        <f ca="true">+IF(OFFSET('Sanitation Data'!$I$29,0,10*ROW('Sanitation Data'!I164))="","",OFFSET('Sanitation Data'!$I$29,0,10*ROW('Sanitation Data'!I164)))</f>
        <v/>
      </c>
      <c r="DL170" s="291" t="str">
        <f ca="true">+IF(OFFSET('Sanitation Data'!$I$30,0,10*ROW('Sanitation Data'!I164))="","",OFFSET('Sanitation Data'!$I$30,0,10*ROW('Sanitation Data'!I164)))</f>
        <v/>
      </c>
      <c r="DM170" s="291" t="str">
        <f ca="true">+IF(OFFSET('Sanitation Data'!$I$31,0,10*ROW('Sanitation Data'!I164))="","",OFFSET('Sanitation Data'!$I$31,0,10*ROW('Sanitation Data'!I164)))</f>
        <v/>
      </c>
      <c r="DN170" s="291" t="str">
        <f ca="true">+IF(OFFSET('Sanitation Data'!$I$32,0,10*ROW('Sanitation Data'!I164))="","",OFFSET('Sanitation Data'!$I$32,0,10*ROW('Sanitation Data'!I164)))</f>
        <v/>
      </c>
      <c r="DO170" s="291" t="str">
        <f ca="true">+IF(OFFSET('Hygiene Data'!$D$11,0,10*ROW('Hygiene Data'!D164))="","",OFFSET('Hygiene Data'!$D$11,0,10*ROW('Hygiene Data'!D164)))</f>
        <v/>
      </c>
      <c r="DP170" s="291" t="str">
        <f ca="true">+IF(OFFSET('Hygiene Data'!$D$12,0,10*ROW('Hygiene Data'!D164))="","",OFFSET('Hygiene Data'!$D$12,0,10*ROW('Hygiene Data'!D164)))</f>
        <v/>
      </c>
      <c r="DQ170" s="291" t="str">
        <f ca="true">+IF(OFFSET('Hygiene Data'!$D$13,0,10*ROW('Hygiene Data'!D164))="","",OFFSET('Hygiene Data'!$D$13,0,10*ROW('Hygiene Data'!D164)))</f>
        <v/>
      </c>
      <c r="DR170" s="291" t="str">
        <f ca="true">+IF(OFFSET('Hygiene Data'!$E$11,0,10*ROW('Hygiene Data'!E164))="","",OFFSET('Hygiene Data'!$E$11,0,10*ROW('Hygiene Data'!E164)))</f>
        <v/>
      </c>
      <c r="DS170" s="291" t="str">
        <f ca="true">+IF(OFFSET('Hygiene Data'!$E$12,0,10*ROW('Hygiene Data'!E164))="","",OFFSET('Hygiene Data'!$E$12,0,10*ROW('Hygiene Data'!E164)))</f>
        <v/>
      </c>
      <c r="DT170" s="291" t="str">
        <f ca="true">+IF(OFFSET('Hygiene Data'!$E$13,0,10*ROW('Hygiene Data'!E164))="","",OFFSET('Hygiene Data'!$E$13,0,10*ROW('Hygiene Data'!E164)))</f>
        <v/>
      </c>
      <c r="DU170" s="291" t="str">
        <f ca="true">+IF(OFFSET('Hygiene Data'!$F$11,0,10*ROW('Hygiene Data'!F164))="","",OFFSET('Hygiene Data'!$F$11,0,10*ROW('Hygiene Data'!F164)))</f>
        <v/>
      </c>
      <c r="DV170" s="291" t="str">
        <f ca="true">+IF(OFFSET('Hygiene Data'!$F$12,0,10*ROW('Hygiene Data'!F164))="","",OFFSET('Hygiene Data'!$F$12,0,10*ROW('Hygiene Data'!F164)))</f>
        <v/>
      </c>
      <c r="DW170" s="291" t="str">
        <f ca="true">+IF(OFFSET('Hygiene Data'!$F$13,0,10*ROW('Hygiene Data'!F164))="","",OFFSET('Hygiene Data'!$F$13,0,10*ROW('Hygiene Data'!F164)))</f>
        <v/>
      </c>
      <c r="DX170" s="291" t="str">
        <f ca="true">+IF(OFFSET('Hygiene Data'!$G$11,0,10*ROW('Hygiene Data'!G164))="","",OFFSET('Hygiene Data'!$G$11,0,10*ROW('Hygiene Data'!G164)))</f>
        <v/>
      </c>
      <c r="DY170" s="291" t="str">
        <f ca="true">+IF(OFFSET('Hygiene Data'!$G$12,0,10*ROW('Hygiene Data'!G164))="","",OFFSET('Hygiene Data'!$G$12,0,10*ROW('Hygiene Data'!G164)))</f>
        <v/>
      </c>
      <c r="DZ170" s="291" t="str">
        <f ca="true">+IF(OFFSET('Hygiene Data'!$G$13,0,10*ROW('Hygiene Data'!G164))="","",OFFSET('Hygiene Data'!$G$13,0,10*ROW('Hygiene Data'!G164)))</f>
        <v/>
      </c>
      <c r="EA170" s="291" t="str">
        <f ca="true">+IF(OFFSET('Hygiene Data'!$H$11,0,10*ROW('Hygiene Data'!H164))="","",OFFSET('Hygiene Data'!$H$11,0,10*ROW('Hygiene Data'!H164)))</f>
        <v/>
      </c>
      <c r="EB170" s="291" t="str">
        <f ca="true">+IF(OFFSET('Hygiene Data'!$H$12,0,10*ROW('Hygiene Data'!H164))="","",OFFSET('Hygiene Data'!$H$12,0,10*ROW('Hygiene Data'!H164)))</f>
        <v/>
      </c>
      <c r="EC170" s="291" t="str">
        <f ca="true">+IF(OFFSET('Hygiene Data'!$H$13,0,10*ROW('Hygiene Data'!H164))="","",OFFSET('Hygiene Data'!$H$13,0,10*ROW('Hygiene Data'!H164)))</f>
        <v/>
      </c>
      <c r="ED170" s="291" t="str">
        <f ca="true">+IF(OFFSET('Hygiene Data'!$I$11,0,10*ROW('Hygiene Data'!I164))="","",OFFSET('Hygiene Data'!$I$11,0,10*ROW('Hygiene Data'!I164)))</f>
        <v/>
      </c>
      <c r="EE170" s="291" t="str">
        <f ca="true">+IF(OFFSET('Hygiene Data'!$I$12,0,10*ROW('Hygiene Data'!I164))="","",OFFSET('Hygiene Data'!$I$12,0,10*ROW('Hygiene Data'!I164)))</f>
        <v/>
      </c>
      <c r="EF170" s="291"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7"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91"/>
      <c r="BS171" s="291" t="str">
        <f ca="true">+IF(OFFSET('Water Data'!$D$27,0,10*ROW('Water Data'!D165))="","",OFFSET('Water Data'!$D$27,0,10*ROW('Water Data'!D165)))</f>
        <v/>
      </c>
      <c r="BT171" s="291" t="str">
        <f ca="true">+IF(OFFSET('Water Data'!$D$28,0,10*ROW('Water Data'!D165))="","",OFFSET('Water Data'!$D$28,0,10*ROW('Water Data'!D165)))</f>
        <v/>
      </c>
      <c r="BU171" s="291" t="str">
        <f ca="true">+IF(OFFSET('Water Data'!$D$29,0,10*ROW('Water Data'!D165))="","",OFFSET('Water Data'!$D$29,0,10*ROW('Water Data'!D165)))</f>
        <v/>
      </c>
      <c r="BV171" s="291" t="str">
        <f ca="true">+IF(OFFSET('Water Data'!$E$27,0,10*ROW('Water Data'!E165))="","",OFFSET('Water Data'!$E$27,0,10*ROW('Water Data'!E165)))</f>
        <v/>
      </c>
      <c r="BW171" s="291" t="str">
        <f ca="true">+IF(OFFSET('Water Data'!$E$28,0,10*ROW('Water Data'!E165))="","",OFFSET('Water Data'!$E$28,0,10*ROW('Water Data'!E165)))</f>
        <v/>
      </c>
      <c r="BX171" s="291" t="str">
        <f ca="true">+IF(OFFSET('Water Data'!$E$29,0,10*ROW('Water Data'!E165))="","",OFFSET('Water Data'!$E$29,0,10*ROW('Water Data'!E165)))</f>
        <v/>
      </c>
      <c r="BY171" s="291" t="str">
        <f ca="true">+IF(OFFSET('Water Data'!$F$27,0,10*ROW('Water Data'!F165))="","",OFFSET('Water Data'!$F$27,0,10*ROW('Water Data'!F165)))</f>
        <v/>
      </c>
      <c r="BZ171" s="291" t="str">
        <f ca="true">+IF(OFFSET('Water Data'!$F$28,0,10*ROW('Water Data'!F165))="","",OFFSET('Water Data'!$F$28,0,10*ROW('Water Data'!F165)))</f>
        <v/>
      </c>
      <c r="CA171" s="291" t="str">
        <f ca="true">+IF(OFFSET('Water Data'!$F$29,0,10*ROW('Water Data'!F165))="","",OFFSET('Water Data'!$F$29,0,10*ROW('Water Data'!F165)))</f>
        <v/>
      </c>
      <c r="CB171" s="291" t="str">
        <f ca="true">+IF(OFFSET('Water Data'!$G$27,0,10*ROW('Water Data'!G165))="","",OFFSET('Water Data'!$G$27,0,10*ROW('Water Data'!G165)))</f>
        <v/>
      </c>
      <c r="CC171" s="291" t="str">
        <f ca="true">+IF(OFFSET('Water Data'!$G$28,0,10*ROW('Water Data'!G165))="","",OFFSET('Water Data'!$G$28,0,10*ROW('Water Data'!G165)))</f>
        <v/>
      </c>
      <c r="CD171" s="291" t="str">
        <f ca="true">+IF(OFFSET('Water Data'!$G$29,0,10*ROW('Water Data'!G165))="","",OFFSET('Water Data'!$G$29,0,10*ROW('Water Data'!G165)))</f>
        <v/>
      </c>
      <c r="CE171" s="291" t="str">
        <f ca="true">+IF(OFFSET('Water Data'!$H$27,0,10*ROW('Water Data'!H165))="","",OFFSET('Water Data'!$H$27,0,10*ROW('Water Data'!H165)))</f>
        <v/>
      </c>
      <c r="CF171" s="291" t="str">
        <f ca="true">+IF(OFFSET('Water Data'!$H$28,0,10*ROW('Water Data'!H165))="","",OFFSET('Water Data'!$H$28,0,10*ROW('Water Data'!H165)))</f>
        <v/>
      </c>
      <c r="CG171" s="291" t="str">
        <f ca="true">+IF(OFFSET('Water Data'!$H$29,0,10*ROW('Water Data'!H165))="","",OFFSET('Water Data'!$H$29,0,10*ROW('Water Data'!H165)))</f>
        <v/>
      </c>
      <c r="CH171" s="291" t="str">
        <f ca="true">+IF(OFFSET('Water Data'!$I$27,0,10*ROW('Water Data'!I165))="","",OFFSET('Water Data'!$I$27,0,10*ROW('Water Data'!I165)))</f>
        <v/>
      </c>
      <c r="CI171" s="291" t="str">
        <f ca="true">+IF(OFFSET('Water Data'!$I$28,0,10*ROW('Water Data'!I165))="","",OFFSET('Water Data'!$I$28,0,10*ROW('Water Data'!I165)))</f>
        <v/>
      </c>
      <c r="CJ171" s="291" t="str">
        <f ca="true">+IF(OFFSET('Water Data'!$I$29,0,10*ROW('Water Data'!I165))="","",OFFSET('Water Data'!$I$29,0,10*ROW('Water Data'!I165)))</f>
        <v/>
      </c>
      <c r="CK171" s="291" t="str">
        <f ca="true">+IF(OFFSET('Sanitation Data'!$D$28,0,10*ROW('Sanitation Data'!D165))="","",OFFSET('Sanitation Data'!$D$28,0,10*ROW('Sanitation Data'!D165)))</f>
        <v/>
      </c>
      <c r="CL171" s="291" t="str">
        <f ca="true">+IF(OFFSET('Sanitation Data'!$D$29,0,10*ROW('Sanitation Data'!D165))="","",OFFSET('Sanitation Data'!$D$29,0,10*ROW('Sanitation Data'!D165)))</f>
        <v/>
      </c>
      <c r="CM171" s="291" t="str">
        <f ca="true">+IF(OFFSET('Sanitation Data'!$D$30,0,10*ROW('Sanitation Data'!D165))="","",OFFSET('Sanitation Data'!$D$30,0,10*ROW('Sanitation Data'!D165)))</f>
        <v/>
      </c>
      <c r="CN171" s="291" t="str">
        <f ca="true">+IF(OFFSET('Sanitation Data'!$D$31,0,10*ROW('Sanitation Data'!D165))="","",OFFSET('Sanitation Data'!$D$31,0,10*ROW('Sanitation Data'!D165)))</f>
        <v/>
      </c>
      <c r="CO171" s="291" t="str">
        <f ca="true">+IF(OFFSET('Sanitation Data'!$D$32,0,10*ROW('Sanitation Data'!D165))="","",OFFSET('Sanitation Data'!$D$32,0,10*ROW('Sanitation Data'!D165)))</f>
        <v/>
      </c>
      <c r="CP171" s="291" t="str">
        <f ca="true">+IF(OFFSET('Sanitation Data'!$E$28,0,10*ROW('Sanitation Data'!E165))="","",OFFSET('Sanitation Data'!$E$28,0,10*ROW('Sanitation Data'!E165)))</f>
        <v/>
      </c>
      <c r="CQ171" s="291" t="str">
        <f ca="true">+IF(OFFSET('Sanitation Data'!$E$29,0,10*ROW('Sanitation Data'!E165))="","",OFFSET('Sanitation Data'!$E$29,0,10*ROW('Sanitation Data'!E165)))</f>
        <v/>
      </c>
      <c r="CR171" s="291" t="str">
        <f ca="true">+IF(OFFSET('Sanitation Data'!$E$30,0,10*ROW('Sanitation Data'!E165))="","",OFFSET('Sanitation Data'!$E$30,0,10*ROW('Sanitation Data'!E165)))</f>
        <v/>
      </c>
      <c r="CS171" s="291" t="str">
        <f ca="true">+IF(OFFSET('Sanitation Data'!$E$31,0,10*ROW('Sanitation Data'!E165))="","",OFFSET('Sanitation Data'!$E$31,0,10*ROW('Sanitation Data'!E165)))</f>
        <v/>
      </c>
      <c r="CT171" s="291" t="str">
        <f ca="true">+IF(OFFSET('Sanitation Data'!$E$32,0,10*ROW('Sanitation Data'!E165))="","",OFFSET('Sanitation Data'!$E$32,0,10*ROW('Sanitation Data'!E165)))</f>
        <v/>
      </c>
      <c r="CU171" s="291" t="str">
        <f ca="true">+IF(OFFSET('Sanitation Data'!$F$28,0,10*ROW('Sanitation Data'!F165))="","",OFFSET('Sanitation Data'!$F$28,0,10*ROW('Sanitation Data'!F165)))</f>
        <v/>
      </c>
      <c r="CV171" s="291" t="str">
        <f ca="true">+IF(OFFSET('Sanitation Data'!$F$29,0,10*ROW('Sanitation Data'!F165))="","",OFFSET('Sanitation Data'!$F$29,0,10*ROW('Sanitation Data'!F165)))</f>
        <v/>
      </c>
      <c r="CW171" s="291" t="str">
        <f ca="true">+IF(OFFSET('Sanitation Data'!$F$30,0,10*ROW('Sanitation Data'!F165))="","",OFFSET('Sanitation Data'!$F$30,0,10*ROW('Sanitation Data'!F165)))</f>
        <v/>
      </c>
      <c r="CX171" s="291" t="str">
        <f ca="true">+IF(OFFSET('Sanitation Data'!$F$31,0,10*ROW('Sanitation Data'!F165))="","",OFFSET('Sanitation Data'!$F$31,0,10*ROW('Sanitation Data'!F165)))</f>
        <v/>
      </c>
      <c r="CY171" s="291" t="str">
        <f ca="true">+IF(OFFSET('Sanitation Data'!$F$32,0,10*ROW('Sanitation Data'!F165))="","",OFFSET('Sanitation Data'!$F$32,0,10*ROW('Sanitation Data'!F165)))</f>
        <v/>
      </c>
      <c r="CZ171" s="291" t="str">
        <f ca="true">+IF(OFFSET('Sanitation Data'!$G$28,0,10*ROW('Sanitation Data'!G165))="","",OFFSET('Sanitation Data'!$G$28,0,10*ROW('Sanitation Data'!G165)))</f>
        <v/>
      </c>
      <c r="DA171" s="291" t="str">
        <f ca="true">+IF(OFFSET('Sanitation Data'!$G$29,0,10*ROW('Sanitation Data'!G165))="","",OFFSET('Sanitation Data'!$G$29,0,10*ROW('Sanitation Data'!G165)))</f>
        <v/>
      </c>
      <c r="DB171" s="291" t="str">
        <f ca="true">+IF(OFFSET('Sanitation Data'!$G$30,0,10*ROW('Sanitation Data'!G165))="","",OFFSET('Sanitation Data'!$G$30,0,10*ROW('Sanitation Data'!G165)))</f>
        <v/>
      </c>
      <c r="DC171" s="291" t="str">
        <f ca="true">+IF(OFFSET('Sanitation Data'!$G$31,0,10*ROW('Sanitation Data'!G165))="","",OFFSET('Sanitation Data'!$G$31,0,10*ROW('Sanitation Data'!G165)))</f>
        <v/>
      </c>
      <c r="DD171" s="291" t="str">
        <f ca="true">+IF(OFFSET('Sanitation Data'!$G$32,0,10*ROW('Sanitation Data'!G165))="","",OFFSET('Sanitation Data'!$G$32,0,10*ROW('Sanitation Data'!G165)))</f>
        <v/>
      </c>
      <c r="DE171" s="291" t="str">
        <f ca="true">+IF(OFFSET('Sanitation Data'!$H$28,0,10*ROW('Sanitation Data'!H165))="","",OFFSET('Sanitation Data'!$H$28,0,10*ROW('Sanitation Data'!H165)))</f>
        <v/>
      </c>
      <c r="DF171" s="291" t="str">
        <f ca="true">+IF(OFFSET('Sanitation Data'!$H$29,0,10*ROW('Sanitation Data'!H165))="","",OFFSET('Sanitation Data'!$H$29,0,10*ROW('Sanitation Data'!H165)))</f>
        <v/>
      </c>
      <c r="DG171" s="291" t="str">
        <f ca="true">+IF(OFFSET('Sanitation Data'!$H$30,0,10*ROW('Sanitation Data'!H165))="","",OFFSET('Sanitation Data'!$H$30,0,10*ROW('Sanitation Data'!H165)))</f>
        <v/>
      </c>
      <c r="DH171" s="291" t="str">
        <f ca="true">+IF(OFFSET('Sanitation Data'!$H$31,0,10*ROW('Sanitation Data'!H165))="","",OFFSET('Sanitation Data'!$H$31,0,10*ROW('Sanitation Data'!H165)))</f>
        <v/>
      </c>
      <c r="DI171" s="291" t="str">
        <f ca="true">+IF(OFFSET('Sanitation Data'!$H$32,0,10*ROW('Sanitation Data'!H165))="","",OFFSET('Sanitation Data'!$H$32,0,10*ROW('Sanitation Data'!H165)))</f>
        <v/>
      </c>
      <c r="DJ171" s="291" t="str">
        <f ca="true">+IF(OFFSET('Sanitation Data'!$I$28,0,10*ROW('Sanitation Data'!I165))="","",OFFSET('Sanitation Data'!$I$28,0,10*ROW('Sanitation Data'!I165)))</f>
        <v/>
      </c>
      <c r="DK171" s="291" t="str">
        <f ca="true">+IF(OFFSET('Sanitation Data'!$I$29,0,10*ROW('Sanitation Data'!I165))="","",OFFSET('Sanitation Data'!$I$29,0,10*ROW('Sanitation Data'!I165)))</f>
        <v/>
      </c>
      <c r="DL171" s="291" t="str">
        <f ca="true">+IF(OFFSET('Sanitation Data'!$I$30,0,10*ROW('Sanitation Data'!I165))="","",OFFSET('Sanitation Data'!$I$30,0,10*ROW('Sanitation Data'!I165)))</f>
        <v/>
      </c>
      <c r="DM171" s="291" t="str">
        <f ca="true">+IF(OFFSET('Sanitation Data'!$I$31,0,10*ROW('Sanitation Data'!I165))="","",OFFSET('Sanitation Data'!$I$31,0,10*ROW('Sanitation Data'!I165)))</f>
        <v/>
      </c>
      <c r="DN171" s="291" t="str">
        <f ca="true">+IF(OFFSET('Sanitation Data'!$I$32,0,10*ROW('Sanitation Data'!I165))="","",OFFSET('Sanitation Data'!$I$32,0,10*ROW('Sanitation Data'!I165)))</f>
        <v/>
      </c>
      <c r="DO171" s="291" t="str">
        <f ca="true">+IF(OFFSET('Hygiene Data'!$D$11,0,10*ROW('Hygiene Data'!D165))="","",OFFSET('Hygiene Data'!$D$11,0,10*ROW('Hygiene Data'!D165)))</f>
        <v/>
      </c>
      <c r="DP171" s="291" t="str">
        <f ca="true">+IF(OFFSET('Hygiene Data'!$D$12,0,10*ROW('Hygiene Data'!D165))="","",OFFSET('Hygiene Data'!$D$12,0,10*ROW('Hygiene Data'!D165)))</f>
        <v/>
      </c>
      <c r="DQ171" s="291" t="str">
        <f ca="true">+IF(OFFSET('Hygiene Data'!$D$13,0,10*ROW('Hygiene Data'!D165))="","",OFFSET('Hygiene Data'!$D$13,0,10*ROW('Hygiene Data'!D165)))</f>
        <v/>
      </c>
      <c r="DR171" s="291" t="str">
        <f ca="true">+IF(OFFSET('Hygiene Data'!$E$11,0,10*ROW('Hygiene Data'!E165))="","",OFFSET('Hygiene Data'!$E$11,0,10*ROW('Hygiene Data'!E165)))</f>
        <v/>
      </c>
      <c r="DS171" s="291" t="str">
        <f ca="true">+IF(OFFSET('Hygiene Data'!$E$12,0,10*ROW('Hygiene Data'!E165))="","",OFFSET('Hygiene Data'!$E$12,0,10*ROW('Hygiene Data'!E165)))</f>
        <v/>
      </c>
      <c r="DT171" s="291" t="str">
        <f ca="true">+IF(OFFSET('Hygiene Data'!$E$13,0,10*ROW('Hygiene Data'!E165))="","",OFFSET('Hygiene Data'!$E$13,0,10*ROW('Hygiene Data'!E165)))</f>
        <v/>
      </c>
      <c r="DU171" s="291" t="str">
        <f ca="true">+IF(OFFSET('Hygiene Data'!$F$11,0,10*ROW('Hygiene Data'!F165))="","",OFFSET('Hygiene Data'!$F$11,0,10*ROW('Hygiene Data'!F165)))</f>
        <v/>
      </c>
      <c r="DV171" s="291" t="str">
        <f ca="true">+IF(OFFSET('Hygiene Data'!$F$12,0,10*ROW('Hygiene Data'!F165))="","",OFFSET('Hygiene Data'!$F$12,0,10*ROW('Hygiene Data'!F165)))</f>
        <v/>
      </c>
      <c r="DW171" s="291" t="str">
        <f ca="true">+IF(OFFSET('Hygiene Data'!$F$13,0,10*ROW('Hygiene Data'!F165))="","",OFFSET('Hygiene Data'!$F$13,0,10*ROW('Hygiene Data'!F165)))</f>
        <v/>
      </c>
      <c r="DX171" s="291" t="str">
        <f ca="true">+IF(OFFSET('Hygiene Data'!$G$11,0,10*ROW('Hygiene Data'!G165))="","",OFFSET('Hygiene Data'!$G$11,0,10*ROW('Hygiene Data'!G165)))</f>
        <v/>
      </c>
      <c r="DY171" s="291" t="str">
        <f ca="true">+IF(OFFSET('Hygiene Data'!$G$12,0,10*ROW('Hygiene Data'!G165))="","",OFFSET('Hygiene Data'!$G$12,0,10*ROW('Hygiene Data'!G165)))</f>
        <v/>
      </c>
      <c r="DZ171" s="291" t="str">
        <f ca="true">+IF(OFFSET('Hygiene Data'!$G$13,0,10*ROW('Hygiene Data'!G165))="","",OFFSET('Hygiene Data'!$G$13,0,10*ROW('Hygiene Data'!G165)))</f>
        <v/>
      </c>
      <c r="EA171" s="291" t="str">
        <f ca="true">+IF(OFFSET('Hygiene Data'!$H$11,0,10*ROW('Hygiene Data'!H165))="","",OFFSET('Hygiene Data'!$H$11,0,10*ROW('Hygiene Data'!H165)))</f>
        <v/>
      </c>
      <c r="EB171" s="291" t="str">
        <f ca="true">+IF(OFFSET('Hygiene Data'!$H$12,0,10*ROW('Hygiene Data'!H165))="","",OFFSET('Hygiene Data'!$H$12,0,10*ROW('Hygiene Data'!H165)))</f>
        <v/>
      </c>
      <c r="EC171" s="291" t="str">
        <f ca="true">+IF(OFFSET('Hygiene Data'!$H$13,0,10*ROW('Hygiene Data'!H165))="","",OFFSET('Hygiene Data'!$H$13,0,10*ROW('Hygiene Data'!H165)))</f>
        <v/>
      </c>
      <c r="ED171" s="291" t="str">
        <f ca="true">+IF(OFFSET('Hygiene Data'!$I$11,0,10*ROW('Hygiene Data'!I165))="","",OFFSET('Hygiene Data'!$I$11,0,10*ROW('Hygiene Data'!I165)))</f>
        <v/>
      </c>
      <c r="EE171" s="291" t="str">
        <f ca="true">+IF(OFFSET('Hygiene Data'!$I$12,0,10*ROW('Hygiene Data'!I165))="","",OFFSET('Hygiene Data'!$I$12,0,10*ROW('Hygiene Data'!I165)))</f>
        <v/>
      </c>
      <c r="EF171" s="291"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7"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91"/>
      <c r="BS172" s="291" t="str">
        <f ca="true">+IF(OFFSET('Water Data'!$D$27,0,10*ROW('Water Data'!D166))="","",OFFSET('Water Data'!$D$27,0,10*ROW('Water Data'!D166)))</f>
        <v/>
      </c>
      <c r="BT172" s="291" t="str">
        <f ca="true">+IF(OFFSET('Water Data'!$D$28,0,10*ROW('Water Data'!D166))="","",OFFSET('Water Data'!$D$28,0,10*ROW('Water Data'!D166)))</f>
        <v/>
      </c>
      <c r="BU172" s="291" t="str">
        <f ca="true">+IF(OFFSET('Water Data'!$D$29,0,10*ROW('Water Data'!D166))="","",OFFSET('Water Data'!$D$29,0,10*ROW('Water Data'!D166)))</f>
        <v/>
      </c>
      <c r="BV172" s="291" t="str">
        <f ca="true">+IF(OFFSET('Water Data'!$E$27,0,10*ROW('Water Data'!E166))="","",OFFSET('Water Data'!$E$27,0,10*ROW('Water Data'!E166)))</f>
        <v/>
      </c>
      <c r="BW172" s="291" t="str">
        <f ca="true">+IF(OFFSET('Water Data'!$E$28,0,10*ROW('Water Data'!E166))="","",OFFSET('Water Data'!$E$28,0,10*ROW('Water Data'!E166)))</f>
        <v/>
      </c>
      <c r="BX172" s="291" t="str">
        <f ca="true">+IF(OFFSET('Water Data'!$E$29,0,10*ROW('Water Data'!E166))="","",OFFSET('Water Data'!$E$29,0,10*ROW('Water Data'!E166)))</f>
        <v/>
      </c>
      <c r="BY172" s="291" t="str">
        <f ca="true">+IF(OFFSET('Water Data'!$F$27,0,10*ROW('Water Data'!F166))="","",OFFSET('Water Data'!$F$27,0,10*ROW('Water Data'!F166)))</f>
        <v/>
      </c>
      <c r="BZ172" s="291" t="str">
        <f ca="true">+IF(OFFSET('Water Data'!$F$28,0,10*ROW('Water Data'!F166))="","",OFFSET('Water Data'!$F$28,0,10*ROW('Water Data'!F166)))</f>
        <v/>
      </c>
      <c r="CA172" s="291" t="str">
        <f ca="true">+IF(OFFSET('Water Data'!$F$29,0,10*ROW('Water Data'!F166))="","",OFFSET('Water Data'!$F$29,0,10*ROW('Water Data'!F166)))</f>
        <v/>
      </c>
      <c r="CB172" s="291" t="str">
        <f ca="true">+IF(OFFSET('Water Data'!$G$27,0,10*ROW('Water Data'!G166))="","",OFFSET('Water Data'!$G$27,0,10*ROW('Water Data'!G166)))</f>
        <v/>
      </c>
      <c r="CC172" s="291" t="str">
        <f ca="true">+IF(OFFSET('Water Data'!$G$28,0,10*ROW('Water Data'!G166))="","",OFFSET('Water Data'!$G$28,0,10*ROW('Water Data'!G166)))</f>
        <v/>
      </c>
      <c r="CD172" s="291" t="str">
        <f ca="true">+IF(OFFSET('Water Data'!$G$29,0,10*ROW('Water Data'!G166))="","",OFFSET('Water Data'!$G$29,0,10*ROW('Water Data'!G166)))</f>
        <v/>
      </c>
      <c r="CE172" s="291" t="str">
        <f ca="true">+IF(OFFSET('Water Data'!$H$27,0,10*ROW('Water Data'!H166))="","",OFFSET('Water Data'!$H$27,0,10*ROW('Water Data'!H166)))</f>
        <v/>
      </c>
      <c r="CF172" s="291" t="str">
        <f ca="true">+IF(OFFSET('Water Data'!$H$28,0,10*ROW('Water Data'!H166))="","",OFFSET('Water Data'!$H$28,0,10*ROW('Water Data'!H166)))</f>
        <v/>
      </c>
      <c r="CG172" s="291" t="str">
        <f ca="true">+IF(OFFSET('Water Data'!$H$29,0,10*ROW('Water Data'!H166))="","",OFFSET('Water Data'!$H$29,0,10*ROW('Water Data'!H166)))</f>
        <v/>
      </c>
      <c r="CH172" s="291" t="str">
        <f ca="true">+IF(OFFSET('Water Data'!$I$27,0,10*ROW('Water Data'!I166))="","",OFFSET('Water Data'!$I$27,0,10*ROW('Water Data'!I166)))</f>
        <v/>
      </c>
      <c r="CI172" s="291" t="str">
        <f ca="true">+IF(OFFSET('Water Data'!$I$28,0,10*ROW('Water Data'!I166))="","",OFFSET('Water Data'!$I$28,0,10*ROW('Water Data'!I166)))</f>
        <v/>
      </c>
      <c r="CJ172" s="291" t="str">
        <f ca="true">+IF(OFFSET('Water Data'!$I$29,0,10*ROW('Water Data'!I166))="","",OFFSET('Water Data'!$I$29,0,10*ROW('Water Data'!I166)))</f>
        <v/>
      </c>
      <c r="CK172" s="291" t="str">
        <f ca="true">+IF(OFFSET('Sanitation Data'!$D$28,0,10*ROW('Sanitation Data'!D166))="","",OFFSET('Sanitation Data'!$D$28,0,10*ROW('Sanitation Data'!D166)))</f>
        <v/>
      </c>
      <c r="CL172" s="291" t="str">
        <f ca="true">+IF(OFFSET('Sanitation Data'!$D$29,0,10*ROW('Sanitation Data'!D166))="","",OFFSET('Sanitation Data'!$D$29,0,10*ROW('Sanitation Data'!D166)))</f>
        <v/>
      </c>
      <c r="CM172" s="291" t="str">
        <f ca="true">+IF(OFFSET('Sanitation Data'!$D$30,0,10*ROW('Sanitation Data'!D166))="","",OFFSET('Sanitation Data'!$D$30,0,10*ROW('Sanitation Data'!D166)))</f>
        <v/>
      </c>
      <c r="CN172" s="291" t="str">
        <f ca="true">+IF(OFFSET('Sanitation Data'!$D$31,0,10*ROW('Sanitation Data'!D166))="","",OFFSET('Sanitation Data'!$D$31,0,10*ROW('Sanitation Data'!D166)))</f>
        <v/>
      </c>
      <c r="CO172" s="291" t="str">
        <f ca="true">+IF(OFFSET('Sanitation Data'!$D$32,0,10*ROW('Sanitation Data'!D166))="","",OFFSET('Sanitation Data'!$D$32,0,10*ROW('Sanitation Data'!D166)))</f>
        <v/>
      </c>
      <c r="CP172" s="291" t="str">
        <f ca="true">+IF(OFFSET('Sanitation Data'!$E$28,0,10*ROW('Sanitation Data'!E166))="","",OFFSET('Sanitation Data'!$E$28,0,10*ROW('Sanitation Data'!E166)))</f>
        <v/>
      </c>
      <c r="CQ172" s="291" t="str">
        <f ca="true">+IF(OFFSET('Sanitation Data'!$E$29,0,10*ROW('Sanitation Data'!E166))="","",OFFSET('Sanitation Data'!$E$29,0,10*ROW('Sanitation Data'!E166)))</f>
        <v/>
      </c>
      <c r="CR172" s="291" t="str">
        <f ca="true">+IF(OFFSET('Sanitation Data'!$E$30,0,10*ROW('Sanitation Data'!E166))="","",OFFSET('Sanitation Data'!$E$30,0,10*ROW('Sanitation Data'!E166)))</f>
        <v/>
      </c>
      <c r="CS172" s="291" t="str">
        <f ca="true">+IF(OFFSET('Sanitation Data'!$E$31,0,10*ROW('Sanitation Data'!E166))="","",OFFSET('Sanitation Data'!$E$31,0,10*ROW('Sanitation Data'!E166)))</f>
        <v/>
      </c>
      <c r="CT172" s="291" t="str">
        <f ca="true">+IF(OFFSET('Sanitation Data'!$E$32,0,10*ROW('Sanitation Data'!E166))="","",OFFSET('Sanitation Data'!$E$32,0,10*ROW('Sanitation Data'!E166)))</f>
        <v/>
      </c>
      <c r="CU172" s="291" t="str">
        <f ca="true">+IF(OFFSET('Sanitation Data'!$F$28,0,10*ROW('Sanitation Data'!F166))="","",OFFSET('Sanitation Data'!$F$28,0,10*ROW('Sanitation Data'!F166)))</f>
        <v/>
      </c>
      <c r="CV172" s="291" t="str">
        <f ca="true">+IF(OFFSET('Sanitation Data'!$F$29,0,10*ROW('Sanitation Data'!F166))="","",OFFSET('Sanitation Data'!$F$29,0,10*ROW('Sanitation Data'!F166)))</f>
        <v/>
      </c>
      <c r="CW172" s="291" t="str">
        <f ca="true">+IF(OFFSET('Sanitation Data'!$F$30,0,10*ROW('Sanitation Data'!F166))="","",OFFSET('Sanitation Data'!$F$30,0,10*ROW('Sanitation Data'!F166)))</f>
        <v/>
      </c>
      <c r="CX172" s="291" t="str">
        <f ca="true">+IF(OFFSET('Sanitation Data'!$F$31,0,10*ROW('Sanitation Data'!F166))="","",OFFSET('Sanitation Data'!$F$31,0,10*ROW('Sanitation Data'!F166)))</f>
        <v/>
      </c>
      <c r="CY172" s="291" t="str">
        <f ca="true">+IF(OFFSET('Sanitation Data'!$F$32,0,10*ROW('Sanitation Data'!F166))="","",OFFSET('Sanitation Data'!$F$32,0,10*ROW('Sanitation Data'!F166)))</f>
        <v/>
      </c>
      <c r="CZ172" s="291" t="str">
        <f ca="true">+IF(OFFSET('Sanitation Data'!$G$28,0,10*ROW('Sanitation Data'!G166))="","",OFFSET('Sanitation Data'!$G$28,0,10*ROW('Sanitation Data'!G166)))</f>
        <v/>
      </c>
      <c r="DA172" s="291" t="str">
        <f ca="true">+IF(OFFSET('Sanitation Data'!$G$29,0,10*ROW('Sanitation Data'!G166))="","",OFFSET('Sanitation Data'!$G$29,0,10*ROW('Sanitation Data'!G166)))</f>
        <v/>
      </c>
      <c r="DB172" s="291" t="str">
        <f ca="true">+IF(OFFSET('Sanitation Data'!$G$30,0,10*ROW('Sanitation Data'!G166))="","",OFFSET('Sanitation Data'!$G$30,0,10*ROW('Sanitation Data'!G166)))</f>
        <v/>
      </c>
      <c r="DC172" s="291" t="str">
        <f ca="true">+IF(OFFSET('Sanitation Data'!$G$31,0,10*ROW('Sanitation Data'!G166))="","",OFFSET('Sanitation Data'!$G$31,0,10*ROW('Sanitation Data'!G166)))</f>
        <v/>
      </c>
      <c r="DD172" s="291" t="str">
        <f ca="true">+IF(OFFSET('Sanitation Data'!$G$32,0,10*ROW('Sanitation Data'!G166))="","",OFFSET('Sanitation Data'!$G$32,0,10*ROW('Sanitation Data'!G166)))</f>
        <v/>
      </c>
      <c r="DE172" s="291" t="str">
        <f ca="true">+IF(OFFSET('Sanitation Data'!$H$28,0,10*ROW('Sanitation Data'!H166))="","",OFFSET('Sanitation Data'!$H$28,0,10*ROW('Sanitation Data'!H166)))</f>
        <v/>
      </c>
      <c r="DF172" s="291" t="str">
        <f ca="true">+IF(OFFSET('Sanitation Data'!$H$29,0,10*ROW('Sanitation Data'!H166))="","",OFFSET('Sanitation Data'!$H$29,0,10*ROW('Sanitation Data'!H166)))</f>
        <v/>
      </c>
      <c r="DG172" s="291" t="str">
        <f ca="true">+IF(OFFSET('Sanitation Data'!$H$30,0,10*ROW('Sanitation Data'!H166))="","",OFFSET('Sanitation Data'!$H$30,0,10*ROW('Sanitation Data'!H166)))</f>
        <v/>
      </c>
      <c r="DH172" s="291" t="str">
        <f ca="true">+IF(OFFSET('Sanitation Data'!$H$31,0,10*ROW('Sanitation Data'!H166))="","",OFFSET('Sanitation Data'!$H$31,0,10*ROW('Sanitation Data'!H166)))</f>
        <v/>
      </c>
      <c r="DI172" s="291" t="str">
        <f ca="true">+IF(OFFSET('Sanitation Data'!$H$32,0,10*ROW('Sanitation Data'!H166))="","",OFFSET('Sanitation Data'!$H$32,0,10*ROW('Sanitation Data'!H166)))</f>
        <v/>
      </c>
      <c r="DJ172" s="291" t="str">
        <f ca="true">+IF(OFFSET('Sanitation Data'!$I$28,0,10*ROW('Sanitation Data'!I166))="","",OFFSET('Sanitation Data'!$I$28,0,10*ROW('Sanitation Data'!I166)))</f>
        <v/>
      </c>
      <c r="DK172" s="291" t="str">
        <f ca="true">+IF(OFFSET('Sanitation Data'!$I$29,0,10*ROW('Sanitation Data'!I166))="","",OFFSET('Sanitation Data'!$I$29,0,10*ROW('Sanitation Data'!I166)))</f>
        <v/>
      </c>
      <c r="DL172" s="291" t="str">
        <f ca="true">+IF(OFFSET('Sanitation Data'!$I$30,0,10*ROW('Sanitation Data'!I166))="","",OFFSET('Sanitation Data'!$I$30,0,10*ROW('Sanitation Data'!I166)))</f>
        <v/>
      </c>
      <c r="DM172" s="291" t="str">
        <f ca="true">+IF(OFFSET('Sanitation Data'!$I$31,0,10*ROW('Sanitation Data'!I166))="","",OFFSET('Sanitation Data'!$I$31,0,10*ROW('Sanitation Data'!I166)))</f>
        <v/>
      </c>
      <c r="DN172" s="291" t="str">
        <f ca="true">+IF(OFFSET('Sanitation Data'!$I$32,0,10*ROW('Sanitation Data'!I166))="","",OFFSET('Sanitation Data'!$I$32,0,10*ROW('Sanitation Data'!I166)))</f>
        <v/>
      </c>
      <c r="DO172" s="291" t="str">
        <f ca="true">+IF(OFFSET('Hygiene Data'!$D$11,0,10*ROW('Hygiene Data'!D166))="","",OFFSET('Hygiene Data'!$D$11,0,10*ROW('Hygiene Data'!D166)))</f>
        <v/>
      </c>
      <c r="DP172" s="291" t="str">
        <f ca="true">+IF(OFFSET('Hygiene Data'!$D$12,0,10*ROW('Hygiene Data'!D166))="","",OFFSET('Hygiene Data'!$D$12,0,10*ROW('Hygiene Data'!D166)))</f>
        <v/>
      </c>
      <c r="DQ172" s="291" t="str">
        <f ca="true">+IF(OFFSET('Hygiene Data'!$D$13,0,10*ROW('Hygiene Data'!D166))="","",OFFSET('Hygiene Data'!$D$13,0,10*ROW('Hygiene Data'!D166)))</f>
        <v/>
      </c>
      <c r="DR172" s="291" t="str">
        <f ca="true">+IF(OFFSET('Hygiene Data'!$E$11,0,10*ROW('Hygiene Data'!E166))="","",OFFSET('Hygiene Data'!$E$11,0,10*ROW('Hygiene Data'!E166)))</f>
        <v/>
      </c>
      <c r="DS172" s="291" t="str">
        <f ca="true">+IF(OFFSET('Hygiene Data'!$E$12,0,10*ROW('Hygiene Data'!E166))="","",OFFSET('Hygiene Data'!$E$12,0,10*ROW('Hygiene Data'!E166)))</f>
        <v/>
      </c>
      <c r="DT172" s="291" t="str">
        <f ca="true">+IF(OFFSET('Hygiene Data'!$E$13,0,10*ROW('Hygiene Data'!E166))="","",OFFSET('Hygiene Data'!$E$13,0,10*ROW('Hygiene Data'!E166)))</f>
        <v/>
      </c>
      <c r="DU172" s="291" t="str">
        <f ca="true">+IF(OFFSET('Hygiene Data'!$F$11,0,10*ROW('Hygiene Data'!F166))="","",OFFSET('Hygiene Data'!$F$11,0,10*ROW('Hygiene Data'!F166)))</f>
        <v/>
      </c>
      <c r="DV172" s="291" t="str">
        <f ca="true">+IF(OFFSET('Hygiene Data'!$F$12,0,10*ROW('Hygiene Data'!F166))="","",OFFSET('Hygiene Data'!$F$12,0,10*ROW('Hygiene Data'!F166)))</f>
        <v/>
      </c>
      <c r="DW172" s="291" t="str">
        <f ca="true">+IF(OFFSET('Hygiene Data'!$F$13,0,10*ROW('Hygiene Data'!F166))="","",OFFSET('Hygiene Data'!$F$13,0,10*ROW('Hygiene Data'!F166)))</f>
        <v/>
      </c>
      <c r="DX172" s="291" t="str">
        <f ca="true">+IF(OFFSET('Hygiene Data'!$G$11,0,10*ROW('Hygiene Data'!G166))="","",OFFSET('Hygiene Data'!$G$11,0,10*ROW('Hygiene Data'!G166)))</f>
        <v/>
      </c>
      <c r="DY172" s="291" t="str">
        <f ca="true">+IF(OFFSET('Hygiene Data'!$G$12,0,10*ROW('Hygiene Data'!G166))="","",OFFSET('Hygiene Data'!$G$12,0,10*ROW('Hygiene Data'!G166)))</f>
        <v/>
      </c>
      <c r="DZ172" s="291" t="str">
        <f ca="true">+IF(OFFSET('Hygiene Data'!$G$13,0,10*ROW('Hygiene Data'!G166))="","",OFFSET('Hygiene Data'!$G$13,0,10*ROW('Hygiene Data'!G166)))</f>
        <v/>
      </c>
      <c r="EA172" s="291" t="str">
        <f ca="true">+IF(OFFSET('Hygiene Data'!$H$11,0,10*ROW('Hygiene Data'!H166))="","",OFFSET('Hygiene Data'!$H$11,0,10*ROW('Hygiene Data'!H166)))</f>
        <v/>
      </c>
      <c r="EB172" s="291" t="str">
        <f ca="true">+IF(OFFSET('Hygiene Data'!$H$12,0,10*ROW('Hygiene Data'!H166))="","",OFFSET('Hygiene Data'!$H$12,0,10*ROW('Hygiene Data'!H166)))</f>
        <v/>
      </c>
      <c r="EC172" s="291" t="str">
        <f ca="true">+IF(OFFSET('Hygiene Data'!$H$13,0,10*ROW('Hygiene Data'!H166))="","",OFFSET('Hygiene Data'!$H$13,0,10*ROW('Hygiene Data'!H166)))</f>
        <v/>
      </c>
      <c r="ED172" s="291" t="str">
        <f ca="true">+IF(OFFSET('Hygiene Data'!$I$11,0,10*ROW('Hygiene Data'!I166))="","",OFFSET('Hygiene Data'!$I$11,0,10*ROW('Hygiene Data'!I166)))</f>
        <v/>
      </c>
      <c r="EE172" s="291" t="str">
        <f ca="true">+IF(OFFSET('Hygiene Data'!$I$12,0,10*ROW('Hygiene Data'!I166))="","",OFFSET('Hygiene Data'!$I$12,0,10*ROW('Hygiene Data'!I166)))</f>
        <v/>
      </c>
      <c r="EF172" s="291"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7"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91"/>
      <c r="BS173" s="291" t="str">
        <f ca="true">+IF(OFFSET('Water Data'!$D$27,0,10*ROW('Water Data'!D167))="","",OFFSET('Water Data'!$D$27,0,10*ROW('Water Data'!D167)))</f>
        <v/>
      </c>
      <c r="BT173" s="291" t="str">
        <f ca="true">+IF(OFFSET('Water Data'!$D$28,0,10*ROW('Water Data'!D167))="","",OFFSET('Water Data'!$D$28,0,10*ROW('Water Data'!D167)))</f>
        <v/>
      </c>
      <c r="BU173" s="291" t="str">
        <f ca="true">+IF(OFFSET('Water Data'!$D$29,0,10*ROW('Water Data'!D167))="","",OFFSET('Water Data'!$D$29,0,10*ROW('Water Data'!D167)))</f>
        <v/>
      </c>
      <c r="BV173" s="291" t="str">
        <f ca="true">+IF(OFFSET('Water Data'!$E$27,0,10*ROW('Water Data'!E167))="","",OFFSET('Water Data'!$E$27,0,10*ROW('Water Data'!E167)))</f>
        <v/>
      </c>
      <c r="BW173" s="291" t="str">
        <f ca="true">+IF(OFFSET('Water Data'!$E$28,0,10*ROW('Water Data'!E167))="","",OFFSET('Water Data'!$E$28,0,10*ROW('Water Data'!E167)))</f>
        <v/>
      </c>
      <c r="BX173" s="291" t="str">
        <f ca="true">+IF(OFFSET('Water Data'!$E$29,0,10*ROW('Water Data'!E167))="","",OFFSET('Water Data'!$E$29,0,10*ROW('Water Data'!E167)))</f>
        <v/>
      </c>
      <c r="BY173" s="291" t="str">
        <f ca="true">+IF(OFFSET('Water Data'!$F$27,0,10*ROW('Water Data'!F167))="","",OFFSET('Water Data'!$F$27,0,10*ROW('Water Data'!F167)))</f>
        <v/>
      </c>
      <c r="BZ173" s="291" t="str">
        <f ca="true">+IF(OFFSET('Water Data'!$F$28,0,10*ROW('Water Data'!F167))="","",OFFSET('Water Data'!$F$28,0,10*ROW('Water Data'!F167)))</f>
        <v/>
      </c>
      <c r="CA173" s="291" t="str">
        <f ca="true">+IF(OFFSET('Water Data'!$F$29,0,10*ROW('Water Data'!F167))="","",OFFSET('Water Data'!$F$29,0,10*ROW('Water Data'!F167)))</f>
        <v/>
      </c>
      <c r="CB173" s="291" t="str">
        <f ca="true">+IF(OFFSET('Water Data'!$G$27,0,10*ROW('Water Data'!G167))="","",OFFSET('Water Data'!$G$27,0,10*ROW('Water Data'!G167)))</f>
        <v/>
      </c>
      <c r="CC173" s="291" t="str">
        <f ca="true">+IF(OFFSET('Water Data'!$G$28,0,10*ROW('Water Data'!G167))="","",OFFSET('Water Data'!$G$28,0,10*ROW('Water Data'!G167)))</f>
        <v/>
      </c>
      <c r="CD173" s="291" t="str">
        <f ca="true">+IF(OFFSET('Water Data'!$G$29,0,10*ROW('Water Data'!G167))="","",OFFSET('Water Data'!$G$29,0,10*ROW('Water Data'!G167)))</f>
        <v/>
      </c>
      <c r="CE173" s="291" t="str">
        <f ca="true">+IF(OFFSET('Water Data'!$H$27,0,10*ROW('Water Data'!H167))="","",OFFSET('Water Data'!$H$27,0,10*ROW('Water Data'!H167)))</f>
        <v/>
      </c>
      <c r="CF173" s="291" t="str">
        <f ca="true">+IF(OFFSET('Water Data'!$H$28,0,10*ROW('Water Data'!H167))="","",OFFSET('Water Data'!$H$28,0,10*ROW('Water Data'!H167)))</f>
        <v/>
      </c>
      <c r="CG173" s="291" t="str">
        <f ca="true">+IF(OFFSET('Water Data'!$H$29,0,10*ROW('Water Data'!H167))="","",OFFSET('Water Data'!$H$29,0,10*ROW('Water Data'!H167)))</f>
        <v/>
      </c>
      <c r="CH173" s="291" t="str">
        <f ca="true">+IF(OFFSET('Water Data'!$I$27,0,10*ROW('Water Data'!I167))="","",OFFSET('Water Data'!$I$27,0,10*ROW('Water Data'!I167)))</f>
        <v/>
      </c>
      <c r="CI173" s="291" t="str">
        <f ca="true">+IF(OFFSET('Water Data'!$I$28,0,10*ROW('Water Data'!I167))="","",OFFSET('Water Data'!$I$28,0,10*ROW('Water Data'!I167)))</f>
        <v/>
      </c>
      <c r="CJ173" s="291" t="str">
        <f ca="true">+IF(OFFSET('Water Data'!$I$29,0,10*ROW('Water Data'!I167))="","",OFFSET('Water Data'!$I$29,0,10*ROW('Water Data'!I167)))</f>
        <v/>
      </c>
      <c r="CK173" s="291" t="str">
        <f ca="true">+IF(OFFSET('Sanitation Data'!$D$28,0,10*ROW('Sanitation Data'!D167))="","",OFFSET('Sanitation Data'!$D$28,0,10*ROW('Sanitation Data'!D167)))</f>
        <v/>
      </c>
      <c r="CL173" s="291" t="str">
        <f ca="true">+IF(OFFSET('Sanitation Data'!$D$29,0,10*ROW('Sanitation Data'!D167))="","",OFFSET('Sanitation Data'!$D$29,0,10*ROW('Sanitation Data'!D167)))</f>
        <v/>
      </c>
      <c r="CM173" s="291" t="str">
        <f ca="true">+IF(OFFSET('Sanitation Data'!$D$30,0,10*ROW('Sanitation Data'!D167))="","",OFFSET('Sanitation Data'!$D$30,0,10*ROW('Sanitation Data'!D167)))</f>
        <v/>
      </c>
      <c r="CN173" s="291" t="str">
        <f ca="true">+IF(OFFSET('Sanitation Data'!$D$31,0,10*ROW('Sanitation Data'!D167))="","",OFFSET('Sanitation Data'!$D$31,0,10*ROW('Sanitation Data'!D167)))</f>
        <v/>
      </c>
      <c r="CO173" s="291" t="str">
        <f ca="true">+IF(OFFSET('Sanitation Data'!$D$32,0,10*ROW('Sanitation Data'!D167))="","",OFFSET('Sanitation Data'!$D$32,0,10*ROW('Sanitation Data'!D167)))</f>
        <v/>
      </c>
      <c r="CP173" s="291" t="str">
        <f ca="true">+IF(OFFSET('Sanitation Data'!$E$28,0,10*ROW('Sanitation Data'!E167))="","",OFFSET('Sanitation Data'!$E$28,0,10*ROW('Sanitation Data'!E167)))</f>
        <v/>
      </c>
      <c r="CQ173" s="291" t="str">
        <f ca="true">+IF(OFFSET('Sanitation Data'!$E$29,0,10*ROW('Sanitation Data'!E167))="","",OFFSET('Sanitation Data'!$E$29,0,10*ROW('Sanitation Data'!E167)))</f>
        <v/>
      </c>
      <c r="CR173" s="291" t="str">
        <f ca="true">+IF(OFFSET('Sanitation Data'!$E$30,0,10*ROW('Sanitation Data'!E167))="","",OFFSET('Sanitation Data'!$E$30,0,10*ROW('Sanitation Data'!E167)))</f>
        <v/>
      </c>
      <c r="CS173" s="291" t="str">
        <f ca="true">+IF(OFFSET('Sanitation Data'!$E$31,0,10*ROW('Sanitation Data'!E167))="","",OFFSET('Sanitation Data'!$E$31,0,10*ROW('Sanitation Data'!E167)))</f>
        <v/>
      </c>
      <c r="CT173" s="291" t="str">
        <f ca="true">+IF(OFFSET('Sanitation Data'!$E$32,0,10*ROW('Sanitation Data'!E167))="","",OFFSET('Sanitation Data'!$E$32,0,10*ROW('Sanitation Data'!E167)))</f>
        <v/>
      </c>
      <c r="CU173" s="291" t="str">
        <f ca="true">+IF(OFFSET('Sanitation Data'!$F$28,0,10*ROW('Sanitation Data'!F167))="","",OFFSET('Sanitation Data'!$F$28,0,10*ROW('Sanitation Data'!F167)))</f>
        <v/>
      </c>
      <c r="CV173" s="291" t="str">
        <f ca="true">+IF(OFFSET('Sanitation Data'!$F$29,0,10*ROW('Sanitation Data'!F167))="","",OFFSET('Sanitation Data'!$F$29,0,10*ROW('Sanitation Data'!F167)))</f>
        <v/>
      </c>
      <c r="CW173" s="291" t="str">
        <f ca="true">+IF(OFFSET('Sanitation Data'!$F$30,0,10*ROW('Sanitation Data'!F167))="","",OFFSET('Sanitation Data'!$F$30,0,10*ROW('Sanitation Data'!F167)))</f>
        <v/>
      </c>
      <c r="CX173" s="291" t="str">
        <f ca="true">+IF(OFFSET('Sanitation Data'!$F$31,0,10*ROW('Sanitation Data'!F167))="","",OFFSET('Sanitation Data'!$F$31,0,10*ROW('Sanitation Data'!F167)))</f>
        <v/>
      </c>
      <c r="CY173" s="291" t="str">
        <f ca="true">+IF(OFFSET('Sanitation Data'!$F$32,0,10*ROW('Sanitation Data'!F167))="","",OFFSET('Sanitation Data'!$F$32,0,10*ROW('Sanitation Data'!F167)))</f>
        <v/>
      </c>
      <c r="CZ173" s="291" t="str">
        <f ca="true">+IF(OFFSET('Sanitation Data'!$G$28,0,10*ROW('Sanitation Data'!G167))="","",OFFSET('Sanitation Data'!$G$28,0,10*ROW('Sanitation Data'!G167)))</f>
        <v/>
      </c>
      <c r="DA173" s="291" t="str">
        <f ca="true">+IF(OFFSET('Sanitation Data'!$G$29,0,10*ROW('Sanitation Data'!G167))="","",OFFSET('Sanitation Data'!$G$29,0,10*ROW('Sanitation Data'!G167)))</f>
        <v/>
      </c>
      <c r="DB173" s="291" t="str">
        <f ca="true">+IF(OFFSET('Sanitation Data'!$G$30,0,10*ROW('Sanitation Data'!G167))="","",OFFSET('Sanitation Data'!$G$30,0,10*ROW('Sanitation Data'!G167)))</f>
        <v/>
      </c>
      <c r="DC173" s="291" t="str">
        <f ca="true">+IF(OFFSET('Sanitation Data'!$G$31,0,10*ROW('Sanitation Data'!G167))="","",OFFSET('Sanitation Data'!$G$31,0,10*ROW('Sanitation Data'!G167)))</f>
        <v/>
      </c>
      <c r="DD173" s="291" t="str">
        <f ca="true">+IF(OFFSET('Sanitation Data'!$G$32,0,10*ROW('Sanitation Data'!G167))="","",OFFSET('Sanitation Data'!$G$32,0,10*ROW('Sanitation Data'!G167)))</f>
        <v/>
      </c>
      <c r="DE173" s="291" t="str">
        <f ca="true">+IF(OFFSET('Sanitation Data'!$H$28,0,10*ROW('Sanitation Data'!H167))="","",OFFSET('Sanitation Data'!$H$28,0,10*ROW('Sanitation Data'!H167)))</f>
        <v/>
      </c>
      <c r="DF173" s="291" t="str">
        <f ca="true">+IF(OFFSET('Sanitation Data'!$H$29,0,10*ROW('Sanitation Data'!H167))="","",OFFSET('Sanitation Data'!$H$29,0,10*ROW('Sanitation Data'!H167)))</f>
        <v/>
      </c>
      <c r="DG173" s="291" t="str">
        <f ca="true">+IF(OFFSET('Sanitation Data'!$H$30,0,10*ROW('Sanitation Data'!H167))="","",OFFSET('Sanitation Data'!$H$30,0,10*ROW('Sanitation Data'!H167)))</f>
        <v/>
      </c>
      <c r="DH173" s="291" t="str">
        <f ca="true">+IF(OFFSET('Sanitation Data'!$H$31,0,10*ROW('Sanitation Data'!H167))="","",OFFSET('Sanitation Data'!$H$31,0,10*ROW('Sanitation Data'!H167)))</f>
        <v/>
      </c>
      <c r="DI173" s="291" t="str">
        <f ca="true">+IF(OFFSET('Sanitation Data'!$H$32,0,10*ROW('Sanitation Data'!H167))="","",OFFSET('Sanitation Data'!$H$32,0,10*ROW('Sanitation Data'!H167)))</f>
        <v/>
      </c>
      <c r="DJ173" s="291" t="str">
        <f ca="true">+IF(OFFSET('Sanitation Data'!$I$28,0,10*ROW('Sanitation Data'!I167))="","",OFFSET('Sanitation Data'!$I$28,0,10*ROW('Sanitation Data'!I167)))</f>
        <v/>
      </c>
      <c r="DK173" s="291" t="str">
        <f ca="true">+IF(OFFSET('Sanitation Data'!$I$29,0,10*ROW('Sanitation Data'!I167))="","",OFFSET('Sanitation Data'!$I$29,0,10*ROW('Sanitation Data'!I167)))</f>
        <v/>
      </c>
      <c r="DL173" s="291" t="str">
        <f ca="true">+IF(OFFSET('Sanitation Data'!$I$30,0,10*ROW('Sanitation Data'!I167))="","",OFFSET('Sanitation Data'!$I$30,0,10*ROW('Sanitation Data'!I167)))</f>
        <v/>
      </c>
      <c r="DM173" s="291" t="str">
        <f ca="true">+IF(OFFSET('Sanitation Data'!$I$31,0,10*ROW('Sanitation Data'!I167))="","",OFFSET('Sanitation Data'!$I$31,0,10*ROW('Sanitation Data'!I167)))</f>
        <v/>
      </c>
      <c r="DN173" s="291" t="str">
        <f ca="true">+IF(OFFSET('Sanitation Data'!$I$32,0,10*ROW('Sanitation Data'!I167))="","",OFFSET('Sanitation Data'!$I$32,0,10*ROW('Sanitation Data'!I167)))</f>
        <v/>
      </c>
      <c r="DO173" s="291" t="str">
        <f ca="true">+IF(OFFSET('Hygiene Data'!$D$11,0,10*ROW('Hygiene Data'!D167))="","",OFFSET('Hygiene Data'!$D$11,0,10*ROW('Hygiene Data'!D167)))</f>
        <v/>
      </c>
      <c r="DP173" s="291" t="str">
        <f ca="true">+IF(OFFSET('Hygiene Data'!$D$12,0,10*ROW('Hygiene Data'!D167))="","",OFFSET('Hygiene Data'!$D$12,0,10*ROW('Hygiene Data'!D167)))</f>
        <v/>
      </c>
      <c r="DQ173" s="291" t="str">
        <f ca="true">+IF(OFFSET('Hygiene Data'!$D$13,0,10*ROW('Hygiene Data'!D167))="","",OFFSET('Hygiene Data'!$D$13,0,10*ROW('Hygiene Data'!D167)))</f>
        <v/>
      </c>
      <c r="DR173" s="291" t="str">
        <f ca="true">+IF(OFFSET('Hygiene Data'!$E$11,0,10*ROW('Hygiene Data'!E167))="","",OFFSET('Hygiene Data'!$E$11,0,10*ROW('Hygiene Data'!E167)))</f>
        <v/>
      </c>
      <c r="DS173" s="291" t="str">
        <f ca="true">+IF(OFFSET('Hygiene Data'!$E$12,0,10*ROW('Hygiene Data'!E167))="","",OFFSET('Hygiene Data'!$E$12,0,10*ROW('Hygiene Data'!E167)))</f>
        <v/>
      </c>
      <c r="DT173" s="291" t="str">
        <f ca="true">+IF(OFFSET('Hygiene Data'!$E$13,0,10*ROW('Hygiene Data'!E167))="","",OFFSET('Hygiene Data'!$E$13,0,10*ROW('Hygiene Data'!E167)))</f>
        <v/>
      </c>
      <c r="DU173" s="291" t="str">
        <f ca="true">+IF(OFFSET('Hygiene Data'!$F$11,0,10*ROW('Hygiene Data'!F167))="","",OFFSET('Hygiene Data'!$F$11,0,10*ROW('Hygiene Data'!F167)))</f>
        <v/>
      </c>
      <c r="DV173" s="291" t="str">
        <f ca="true">+IF(OFFSET('Hygiene Data'!$F$12,0,10*ROW('Hygiene Data'!F167))="","",OFFSET('Hygiene Data'!$F$12,0,10*ROW('Hygiene Data'!F167)))</f>
        <v/>
      </c>
      <c r="DW173" s="291" t="str">
        <f ca="true">+IF(OFFSET('Hygiene Data'!$F$13,0,10*ROW('Hygiene Data'!F167))="","",OFFSET('Hygiene Data'!$F$13,0,10*ROW('Hygiene Data'!F167)))</f>
        <v/>
      </c>
      <c r="DX173" s="291" t="str">
        <f ca="true">+IF(OFFSET('Hygiene Data'!$G$11,0,10*ROW('Hygiene Data'!G167))="","",OFFSET('Hygiene Data'!$G$11,0,10*ROW('Hygiene Data'!G167)))</f>
        <v/>
      </c>
      <c r="DY173" s="291" t="str">
        <f ca="true">+IF(OFFSET('Hygiene Data'!$G$12,0,10*ROW('Hygiene Data'!G167))="","",OFFSET('Hygiene Data'!$G$12,0,10*ROW('Hygiene Data'!G167)))</f>
        <v/>
      </c>
      <c r="DZ173" s="291" t="str">
        <f ca="true">+IF(OFFSET('Hygiene Data'!$G$13,0,10*ROW('Hygiene Data'!G167))="","",OFFSET('Hygiene Data'!$G$13,0,10*ROW('Hygiene Data'!G167)))</f>
        <v/>
      </c>
      <c r="EA173" s="291" t="str">
        <f ca="true">+IF(OFFSET('Hygiene Data'!$H$11,0,10*ROW('Hygiene Data'!H167))="","",OFFSET('Hygiene Data'!$H$11,0,10*ROW('Hygiene Data'!H167)))</f>
        <v/>
      </c>
      <c r="EB173" s="291" t="str">
        <f ca="true">+IF(OFFSET('Hygiene Data'!$H$12,0,10*ROW('Hygiene Data'!H167))="","",OFFSET('Hygiene Data'!$H$12,0,10*ROW('Hygiene Data'!H167)))</f>
        <v/>
      </c>
      <c r="EC173" s="291" t="str">
        <f ca="true">+IF(OFFSET('Hygiene Data'!$H$13,0,10*ROW('Hygiene Data'!H167))="","",OFFSET('Hygiene Data'!$H$13,0,10*ROW('Hygiene Data'!H167)))</f>
        <v/>
      </c>
      <c r="ED173" s="291" t="str">
        <f ca="true">+IF(OFFSET('Hygiene Data'!$I$11,0,10*ROW('Hygiene Data'!I167))="","",OFFSET('Hygiene Data'!$I$11,0,10*ROW('Hygiene Data'!I167)))</f>
        <v/>
      </c>
      <c r="EE173" s="291" t="str">
        <f ca="true">+IF(OFFSET('Hygiene Data'!$I$12,0,10*ROW('Hygiene Data'!I167))="","",OFFSET('Hygiene Data'!$I$12,0,10*ROW('Hygiene Data'!I167)))</f>
        <v/>
      </c>
      <c r="EF173" s="291"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7"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91"/>
      <c r="BS174" s="291" t="str">
        <f ca="true">+IF(OFFSET('Water Data'!$D$27,0,10*ROW('Water Data'!D168))="","",OFFSET('Water Data'!$D$27,0,10*ROW('Water Data'!D168)))</f>
        <v/>
      </c>
      <c r="BT174" s="291" t="str">
        <f ca="true">+IF(OFFSET('Water Data'!$D$28,0,10*ROW('Water Data'!D168))="","",OFFSET('Water Data'!$D$28,0,10*ROW('Water Data'!D168)))</f>
        <v/>
      </c>
      <c r="BU174" s="291" t="str">
        <f ca="true">+IF(OFFSET('Water Data'!$D$29,0,10*ROW('Water Data'!D168))="","",OFFSET('Water Data'!$D$29,0,10*ROW('Water Data'!D168)))</f>
        <v/>
      </c>
      <c r="BV174" s="291" t="str">
        <f ca="true">+IF(OFFSET('Water Data'!$E$27,0,10*ROW('Water Data'!E168))="","",OFFSET('Water Data'!$E$27,0,10*ROW('Water Data'!E168)))</f>
        <v/>
      </c>
      <c r="BW174" s="291" t="str">
        <f ca="true">+IF(OFFSET('Water Data'!$E$28,0,10*ROW('Water Data'!E168))="","",OFFSET('Water Data'!$E$28,0,10*ROW('Water Data'!E168)))</f>
        <v/>
      </c>
      <c r="BX174" s="291" t="str">
        <f ca="true">+IF(OFFSET('Water Data'!$E$29,0,10*ROW('Water Data'!E168))="","",OFFSET('Water Data'!$E$29,0,10*ROW('Water Data'!E168)))</f>
        <v/>
      </c>
      <c r="BY174" s="291" t="str">
        <f ca="true">+IF(OFFSET('Water Data'!$F$27,0,10*ROW('Water Data'!F168))="","",OFFSET('Water Data'!$F$27,0,10*ROW('Water Data'!F168)))</f>
        <v/>
      </c>
      <c r="BZ174" s="291" t="str">
        <f ca="true">+IF(OFFSET('Water Data'!$F$28,0,10*ROW('Water Data'!F168))="","",OFFSET('Water Data'!$F$28,0,10*ROW('Water Data'!F168)))</f>
        <v/>
      </c>
      <c r="CA174" s="291" t="str">
        <f ca="true">+IF(OFFSET('Water Data'!$F$29,0,10*ROW('Water Data'!F168))="","",OFFSET('Water Data'!$F$29,0,10*ROW('Water Data'!F168)))</f>
        <v/>
      </c>
      <c r="CB174" s="291" t="str">
        <f ca="true">+IF(OFFSET('Water Data'!$G$27,0,10*ROW('Water Data'!G168))="","",OFFSET('Water Data'!$G$27,0,10*ROW('Water Data'!G168)))</f>
        <v/>
      </c>
      <c r="CC174" s="291" t="str">
        <f ca="true">+IF(OFFSET('Water Data'!$G$28,0,10*ROW('Water Data'!G168))="","",OFFSET('Water Data'!$G$28,0,10*ROW('Water Data'!G168)))</f>
        <v/>
      </c>
      <c r="CD174" s="291" t="str">
        <f ca="true">+IF(OFFSET('Water Data'!$G$29,0,10*ROW('Water Data'!G168))="","",OFFSET('Water Data'!$G$29,0,10*ROW('Water Data'!G168)))</f>
        <v/>
      </c>
      <c r="CE174" s="291" t="str">
        <f ca="true">+IF(OFFSET('Water Data'!$H$27,0,10*ROW('Water Data'!H168))="","",OFFSET('Water Data'!$H$27,0,10*ROW('Water Data'!H168)))</f>
        <v/>
      </c>
      <c r="CF174" s="291" t="str">
        <f ca="true">+IF(OFFSET('Water Data'!$H$28,0,10*ROW('Water Data'!H168))="","",OFFSET('Water Data'!$H$28,0,10*ROW('Water Data'!H168)))</f>
        <v/>
      </c>
      <c r="CG174" s="291" t="str">
        <f ca="true">+IF(OFFSET('Water Data'!$H$29,0,10*ROW('Water Data'!H168))="","",OFFSET('Water Data'!$H$29,0,10*ROW('Water Data'!H168)))</f>
        <v/>
      </c>
      <c r="CH174" s="291" t="str">
        <f ca="true">+IF(OFFSET('Water Data'!$I$27,0,10*ROW('Water Data'!I168))="","",OFFSET('Water Data'!$I$27,0,10*ROW('Water Data'!I168)))</f>
        <v/>
      </c>
      <c r="CI174" s="291" t="str">
        <f ca="true">+IF(OFFSET('Water Data'!$I$28,0,10*ROW('Water Data'!I168))="","",OFFSET('Water Data'!$I$28,0,10*ROW('Water Data'!I168)))</f>
        <v/>
      </c>
      <c r="CJ174" s="291" t="str">
        <f ca="true">+IF(OFFSET('Water Data'!$I$29,0,10*ROW('Water Data'!I168))="","",OFFSET('Water Data'!$I$29,0,10*ROW('Water Data'!I168)))</f>
        <v/>
      </c>
      <c r="CK174" s="291" t="str">
        <f ca="true">+IF(OFFSET('Sanitation Data'!$D$28,0,10*ROW('Sanitation Data'!D168))="","",OFFSET('Sanitation Data'!$D$28,0,10*ROW('Sanitation Data'!D168)))</f>
        <v/>
      </c>
      <c r="CL174" s="291" t="str">
        <f ca="true">+IF(OFFSET('Sanitation Data'!$D$29,0,10*ROW('Sanitation Data'!D168))="","",OFFSET('Sanitation Data'!$D$29,0,10*ROW('Sanitation Data'!D168)))</f>
        <v/>
      </c>
      <c r="CM174" s="291" t="str">
        <f ca="true">+IF(OFFSET('Sanitation Data'!$D$30,0,10*ROW('Sanitation Data'!D168))="","",OFFSET('Sanitation Data'!$D$30,0,10*ROW('Sanitation Data'!D168)))</f>
        <v/>
      </c>
      <c r="CN174" s="291" t="str">
        <f ca="true">+IF(OFFSET('Sanitation Data'!$D$31,0,10*ROW('Sanitation Data'!D168))="","",OFFSET('Sanitation Data'!$D$31,0,10*ROW('Sanitation Data'!D168)))</f>
        <v/>
      </c>
      <c r="CO174" s="291" t="str">
        <f ca="true">+IF(OFFSET('Sanitation Data'!$D$32,0,10*ROW('Sanitation Data'!D168))="","",OFFSET('Sanitation Data'!$D$32,0,10*ROW('Sanitation Data'!D168)))</f>
        <v/>
      </c>
      <c r="CP174" s="291" t="str">
        <f ca="true">+IF(OFFSET('Sanitation Data'!$E$28,0,10*ROW('Sanitation Data'!E168))="","",OFFSET('Sanitation Data'!$E$28,0,10*ROW('Sanitation Data'!E168)))</f>
        <v/>
      </c>
      <c r="CQ174" s="291" t="str">
        <f ca="true">+IF(OFFSET('Sanitation Data'!$E$29,0,10*ROW('Sanitation Data'!E168))="","",OFFSET('Sanitation Data'!$E$29,0,10*ROW('Sanitation Data'!E168)))</f>
        <v/>
      </c>
      <c r="CR174" s="291" t="str">
        <f ca="true">+IF(OFFSET('Sanitation Data'!$E$30,0,10*ROW('Sanitation Data'!E168))="","",OFFSET('Sanitation Data'!$E$30,0,10*ROW('Sanitation Data'!E168)))</f>
        <v/>
      </c>
      <c r="CS174" s="291" t="str">
        <f ca="true">+IF(OFFSET('Sanitation Data'!$E$31,0,10*ROW('Sanitation Data'!E168))="","",OFFSET('Sanitation Data'!$E$31,0,10*ROW('Sanitation Data'!E168)))</f>
        <v/>
      </c>
      <c r="CT174" s="291" t="str">
        <f ca="true">+IF(OFFSET('Sanitation Data'!$E$32,0,10*ROW('Sanitation Data'!E168))="","",OFFSET('Sanitation Data'!$E$32,0,10*ROW('Sanitation Data'!E168)))</f>
        <v/>
      </c>
      <c r="CU174" s="291" t="str">
        <f ca="true">+IF(OFFSET('Sanitation Data'!$F$28,0,10*ROW('Sanitation Data'!F168))="","",OFFSET('Sanitation Data'!$F$28,0,10*ROW('Sanitation Data'!F168)))</f>
        <v/>
      </c>
      <c r="CV174" s="291" t="str">
        <f ca="true">+IF(OFFSET('Sanitation Data'!$F$29,0,10*ROW('Sanitation Data'!F168))="","",OFFSET('Sanitation Data'!$F$29,0,10*ROW('Sanitation Data'!F168)))</f>
        <v/>
      </c>
      <c r="CW174" s="291" t="str">
        <f ca="true">+IF(OFFSET('Sanitation Data'!$F$30,0,10*ROW('Sanitation Data'!F168))="","",OFFSET('Sanitation Data'!$F$30,0,10*ROW('Sanitation Data'!F168)))</f>
        <v/>
      </c>
      <c r="CX174" s="291" t="str">
        <f ca="true">+IF(OFFSET('Sanitation Data'!$F$31,0,10*ROW('Sanitation Data'!F168))="","",OFFSET('Sanitation Data'!$F$31,0,10*ROW('Sanitation Data'!F168)))</f>
        <v/>
      </c>
      <c r="CY174" s="291" t="str">
        <f ca="true">+IF(OFFSET('Sanitation Data'!$F$32,0,10*ROW('Sanitation Data'!F168))="","",OFFSET('Sanitation Data'!$F$32,0,10*ROW('Sanitation Data'!F168)))</f>
        <v/>
      </c>
      <c r="CZ174" s="291" t="str">
        <f ca="true">+IF(OFFSET('Sanitation Data'!$G$28,0,10*ROW('Sanitation Data'!G168))="","",OFFSET('Sanitation Data'!$G$28,0,10*ROW('Sanitation Data'!G168)))</f>
        <v/>
      </c>
      <c r="DA174" s="291" t="str">
        <f ca="true">+IF(OFFSET('Sanitation Data'!$G$29,0,10*ROW('Sanitation Data'!G168))="","",OFFSET('Sanitation Data'!$G$29,0,10*ROW('Sanitation Data'!G168)))</f>
        <v/>
      </c>
      <c r="DB174" s="291" t="str">
        <f ca="true">+IF(OFFSET('Sanitation Data'!$G$30,0,10*ROW('Sanitation Data'!G168))="","",OFFSET('Sanitation Data'!$G$30,0,10*ROW('Sanitation Data'!G168)))</f>
        <v/>
      </c>
      <c r="DC174" s="291" t="str">
        <f ca="true">+IF(OFFSET('Sanitation Data'!$G$31,0,10*ROW('Sanitation Data'!G168))="","",OFFSET('Sanitation Data'!$G$31,0,10*ROW('Sanitation Data'!G168)))</f>
        <v/>
      </c>
      <c r="DD174" s="291" t="str">
        <f ca="true">+IF(OFFSET('Sanitation Data'!$G$32,0,10*ROW('Sanitation Data'!G168))="","",OFFSET('Sanitation Data'!$G$32,0,10*ROW('Sanitation Data'!G168)))</f>
        <v/>
      </c>
      <c r="DE174" s="291" t="str">
        <f ca="true">+IF(OFFSET('Sanitation Data'!$H$28,0,10*ROW('Sanitation Data'!H168))="","",OFFSET('Sanitation Data'!$H$28,0,10*ROW('Sanitation Data'!H168)))</f>
        <v/>
      </c>
      <c r="DF174" s="291" t="str">
        <f ca="true">+IF(OFFSET('Sanitation Data'!$H$29,0,10*ROW('Sanitation Data'!H168))="","",OFFSET('Sanitation Data'!$H$29,0,10*ROW('Sanitation Data'!H168)))</f>
        <v/>
      </c>
      <c r="DG174" s="291" t="str">
        <f ca="true">+IF(OFFSET('Sanitation Data'!$H$30,0,10*ROW('Sanitation Data'!H168))="","",OFFSET('Sanitation Data'!$H$30,0,10*ROW('Sanitation Data'!H168)))</f>
        <v/>
      </c>
      <c r="DH174" s="291" t="str">
        <f ca="true">+IF(OFFSET('Sanitation Data'!$H$31,0,10*ROW('Sanitation Data'!H168))="","",OFFSET('Sanitation Data'!$H$31,0,10*ROW('Sanitation Data'!H168)))</f>
        <v/>
      </c>
      <c r="DI174" s="291" t="str">
        <f ca="true">+IF(OFFSET('Sanitation Data'!$H$32,0,10*ROW('Sanitation Data'!H168))="","",OFFSET('Sanitation Data'!$H$32,0,10*ROW('Sanitation Data'!H168)))</f>
        <v/>
      </c>
      <c r="DJ174" s="291" t="str">
        <f ca="true">+IF(OFFSET('Sanitation Data'!$I$28,0,10*ROW('Sanitation Data'!I168))="","",OFFSET('Sanitation Data'!$I$28,0,10*ROW('Sanitation Data'!I168)))</f>
        <v/>
      </c>
      <c r="DK174" s="291" t="str">
        <f ca="true">+IF(OFFSET('Sanitation Data'!$I$29,0,10*ROW('Sanitation Data'!I168))="","",OFFSET('Sanitation Data'!$I$29,0,10*ROW('Sanitation Data'!I168)))</f>
        <v/>
      </c>
      <c r="DL174" s="291" t="str">
        <f ca="true">+IF(OFFSET('Sanitation Data'!$I$30,0,10*ROW('Sanitation Data'!I168))="","",OFFSET('Sanitation Data'!$I$30,0,10*ROW('Sanitation Data'!I168)))</f>
        <v/>
      </c>
      <c r="DM174" s="291" t="str">
        <f ca="true">+IF(OFFSET('Sanitation Data'!$I$31,0,10*ROW('Sanitation Data'!I168))="","",OFFSET('Sanitation Data'!$I$31,0,10*ROW('Sanitation Data'!I168)))</f>
        <v/>
      </c>
      <c r="DN174" s="291" t="str">
        <f ca="true">+IF(OFFSET('Sanitation Data'!$I$32,0,10*ROW('Sanitation Data'!I168))="","",OFFSET('Sanitation Data'!$I$32,0,10*ROW('Sanitation Data'!I168)))</f>
        <v/>
      </c>
      <c r="DO174" s="291" t="str">
        <f ca="true">+IF(OFFSET('Hygiene Data'!$D$11,0,10*ROW('Hygiene Data'!D168))="","",OFFSET('Hygiene Data'!$D$11,0,10*ROW('Hygiene Data'!D168)))</f>
        <v/>
      </c>
      <c r="DP174" s="291" t="str">
        <f ca="true">+IF(OFFSET('Hygiene Data'!$D$12,0,10*ROW('Hygiene Data'!D168))="","",OFFSET('Hygiene Data'!$D$12,0,10*ROW('Hygiene Data'!D168)))</f>
        <v/>
      </c>
      <c r="DQ174" s="291" t="str">
        <f ca="true">+IF(OFFSET('Hygiene Data'!$D$13,0,10*ROW('Hygiene Data'!D168))="","",OFFSET('Hygiene Data'!$D$13,0,10*ROW('Hygiene Data'!D168)))</f>
        <v/>
      </c>
      <c r="DR174" s="291" t="str">
        <f ca="true">+IF(OFFSET('Hygiene Data'!$E$11,0,10*ROW('Hygiene Data'!E168))="","",OFFSET('Hygiene Data'!$E$11,0,10*ROW('Hygiene Data'!E168)))</f>
        <v/>
      </c>
      <c r="DS174" s="291" t="str">
        <f ca="true">+IF(OFFSET('Hygiene Data'!$E$12,0,10*ROW('Hygiene Data'!E168))="","",OFFSET('Hygiene Data'!$E$12,0,10*ROW('Hygiene Data'!E168)))</f>
        <v/>
      </c>
      <c r="DT174" s="291" t="str">
        <f ca="true">+IF(OFFSET('Hygiene Data'!$E$13,0,10*ROW('Hygiene Data'!E168))="","",OFFSET('Hygiene Data'!$E$13,0,10*ROW('Hygiene Data'!E168)))</f>
        <v/>
      </c>
      <c r="DU174" s="291" t="str">
        <f ca="true">+IF(OFFSET('Hygiene Data'!$F$11,0,10*ROW('Hygiene Data'!F168))="","",OFFSET('Hygiene Data'!$F$11,0,10*ROW('Hygiene Data'!F168)))</f>
        <v/>
      </c>
      <c r="DV174" s="291" t="str">
        <f ca="true">+IF(OFFSET('Hygiene Data'!$F$12,0,10*ROW('Hygiene Data'!F168))="","",OFFSET('Hygiene Data'!$F$12,0,10*ROW('Hygiene Data'!F168)))</f>
        <v/>
      </c>
      <c r="DW174" s="291" t="str">
        <f ca="true">+IF(OFFSET('Hygiene Data'!$F$13,0,10*ROW('Hygiene Data'!F168))="","",OFFSET('Hygiene Data'!$F$13,0,10*ROW('Hygiene Data'!F168)))</f>
        <v/>
      </c>
      <c r="DX174" s="291" t="str">
        <f ca="true">+IF(OFFSET('Hygiene Data'!$G$11,0,10*ROW('Hygiene Data'!G168))="","",OFFSET('Hygiene Data'!$G$11,0,10*ROW('Hygiene Data'!G168)))</f>
        <v/>
      </c>
      <c r="DY174" s="291" t="str">
        <f ca="true">+IF(OFFSET('Hygiene Data'!$G$12,0,10*ROW('Hygiene Data'!G168))="","",OFFSET('Hygiene Data'!$G$12,0,10*ROW('Hygiene Data'!G168)))</f>
        <v/>
      </c>
      <c r="DZ174" s="291" t="str">
        <f ca="true">+IF(OFFSET('Hygiene Data'!$G$13,0,10*ROW('Hygiene Data'!G168))="","",OFFSET('Hygiene Data'!$G$13,0,10*ROW('Hygiene Data'!G168)))</f>
        <v/>
      </c>
      <c r="EA174" s="291" t="str">
        <f ca="true">+IF(OFFSET('Hygiene Data'!$H$11,0,10*ROW('Hygiene Data'!H168))="","",OFFSET('Hygiene Data'!$H$11,0,10*ROW('Hygiene Data'!H168)))</f>
        <v/>
      </c>
      <c r="EB174" s="291" t="str">
        <f ca="true">+IF(OFFSET('Hygiene Data'!$H$12,0,10*ROW('Hygiene Data'!H168))="","",OFFSET('Hygiene Data'!$H$12,0,10*ROW('Hygiene Data'!H168)))</f>
        <v/>
      </c>
      <c r="EC174" s="291" t="str">
        <f ca="true">+IF(OFFSET('Hygiene Data'!$H$13,0,10*ROW('Hygiene Data'!H168))="","",OFFSET('Hygiene Data'!$H$13,0,10*ROW('Hygiene Data'!H168)))</f>
        <v/>
      </c>
      <c r="ED174" s="291" t="str">
        <f ca="true">+IF(OFFSET('Hygiene Data'!$I$11,0,10*ROW('Hygiene Data'!I168))="","",OFFSET('Hygiene Data'!$I$11,0,10*ROW('Hygiene Data'!I168)))</f>
        <v/>
      </c>
      <c r="EE174" s="291" t="str">
        <f ca="true">+IF(OFFSET('Hygiene Data'!$I$12,0,10*ROW('Hygiene Data'!I168))="","",OFFSET('Hygiene Data'!$I$12,0,10*ROW('Hygiene Data'!I168)))</f>
        <v/>
      </c>
      <c r="EF174" s="291"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7"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91"/>
      <c r="BS175" s="291" t="str">
        <f ca="true">+IF(OFFSET('Water Data'!$D$27,0,10*ROW('Water Data'!D169))="","",OFFSET('Water Data'!$D$27,0,10*ROW('Water Data'!D169)))</f>
        <v/>
      </c>
      <c r="BT175" s="291" t="str">
        <f ca="true">+IF(OFFSET('Water Data'!$D$28,0,10*ROW('Water Data'!D169))="","",OFFSET('Water Data'!$D$28,0,10*ROW('Water Data'!D169)))</f>
        <v/>
      </c>
      <c r="BU175" s="291" t="str">
        <f ca="true">+IF(OFFSET('Water Data'!$D$29,0,10*ROW('Water Data'!D169))="","",OFFSET('Water Data'!$D$29,0,10*ROW('Water Data'!D169)))</f>
        <v/>
      </c>
      <c r="BV175" s="291" t="str">
        <f ca="true">+IF(OFFSET('Water Data'!$E$27,0,10*ROW('Water Data'!E169))="","",OFFSET('Water Data'!$E$27,0,10*ROW('Water Data'!E169)))</f>
        <v/>
      </c>
      <c r="BW175" s="291" t="str">
        <f ca="true">+IF(OFFSET('Water Data'!$E$28,0,10*ROW('Water Data'!E169))="","",OFFSET('Water Data'!$E$28,0,10*ROW('Water Data'!E169)))</f>
        <v/>
      </c>
      <c r="BX175" s="291" t="str">
        <f ca="true">+IF(OFFSET('Water Data'!$E$29,0,10*ROW('Water Data'!E169))="","",OFFSET('Water Data'!$E$29,0,10*ROW('Water Data'!E169)))</f>
        <v/>
      </c>
      <c r="BY175" s="291" t="str">
        <f ca="true">+IF(OFFSET('Water Data'!$F$27,0,10*ROW('Water Data'!F169))="","",OFFSET('Water Data'!$F$27,0,10*ROW('Water Data'!F169)))</f>
        <v/>
      </c>
      <c r="BZ175" s="291" t="str">
        <f ca="true">+IF(OFFSET('Water Data'!$F$28,0,10*ROW('Water Data'!F169))="","",OFFSET('Water Data'!$F$28,0,10*ROW('Water Data'!F169)))</f>
        <v/>
      </c>
      <c r="CA175" s="291" t="str">
        <f ca="true">+IF(OFFSET('Water Data'!$F$29,0,10*ROW('Water Data'!F169))="","",OFFSET('Water Data'!$F$29,0,10*ROW('Water Data'!F169)))</f>
        <v/>
      </c>
      <c r="CB175" s="291" t="str">
        <f ca="true">+IF(OFFSET('Water Data'!$G$27,0,10*ROW('Water Data'!G169))="","",OFFSET('Water Data'!$G$27,0,10*ROW('Water Data'!G169)))</f>
        <v/>
      </c>
      <c r="CC175" s="291" t="str">
        <f ca="true">+IF(OFFSET('Water Data'!$G$28,0,10*ROW('Water Data'!G169))="","",OFFSET('Water Data'!$G$28,0,10*ROW('Water Data'!G169)))</f>
        <v/>
      </c>
      <c r="CD175" s="291" t="str">
        <f ca="true">+IF(OFFSET('Water Data'!$G$29,0,10*ROW('Water Data'!G169))="","",OFFSET('Water Data'!$G$29,0,10*ROW('Water Data'!G169)))</f>
        <v/>
      </c>
      <c r="CE175" s="291" t="str">
        <f ca="true">+IF(OFFSET('Water Data'!$H$27,0,10*ROW('Water Data'!H169))="","",OFFSET('Water Data'!$H$27,0,10*ROW('Water Data'!H169)))</f>
        <v/>
      </c>
      <c r="CF175" s="291" t="str">
        <f ca="true">+IF(OFFSET('Water Data'!$H$28,0,10*ROW('Water Data'!H169))="","",OFFSET('Water Data'!$H$28,0,10*ROW('Water Data'!H169)))</f>
        <v/>
      </c>
      <c r="CG175" s="291" t="str">
        <f ca="true">+IF(OFFSET('Water Data'!$H$29,0,10*ROW('Water Data'!H169))="","",OFFSET('Water Data'!$H$29,0,10*ROW('Water Data'!H169)))</f>
        <v/>
      </c>
      <c r="CH175" s="291" t="str">
        <f ca="true">+IF(OFFSET('Water Data'!$I$27,0,10*ROW('Water Data'!I169))="","",OFFSET('Water Data'!$I$27,0,10*ROW('Water Data'!I169)))</f>
        <v/>
      </c>
      <c r="CI175" s="291" t="str">
        <f ca="true">+IF(OFFSET('Water Data'!$I$28,0,10*ROW('Water Data'!I169))="","",OFFSET('Water Data'!$I$28,0,10*ROW('Water Data'!I169)))</f>
        <v/>
      </c>
      <c r="CJ175" s="291" t="str">
        <f ca="true">+IF(OFFSET('Water Data'!$I$29,0,10*ROW('Water Data'!I169))="","",OFFSET('Water Data'!$I$29,0,10*ROW('Water Data'!I169)))</f>
        <v/>
      </c>
      <c r="CK175" s="291" t="str">
        <f ca="true">+IF(OFFSET('Sanitation Data'!$D$28,0,10*ROW('Sanitation Data'!D169))="","",OFFSET('Sanitation Data'!$D$28,0,10*ROW('Sanitation Data'!D169)))</f>
        <v/>
      </c>
      <c r="CL175" s="291" t="str">
        <f ca="true">+IF(OFFSET('Sanitation Data'!$D$29,0,10*ROW('Sanitation Data'!D169))="","",OFFSET('Sanitation Data'!$D$29,0,10*ROW('Sanitation Data'!D169)))</f>
        <v/>
      </c>
      <c r="CM175" s="291" t="str">
        <f ca="true">+IF(OFFSET('Sanitation Data'!$D$30,0,10*ROW('Sanitation Data'!D169))="","",OFFSET('Sanitation Data'!$D$30,0,10*ROW('Sanitation Data'!D169)))</f>
        <v/>
      </c>
      <c r="CN175" s="291" t="str">
        <f ca="true">+IF(OFFSET('Sanitation Data'!$D$31,0,10*ROW('Sanitation Data'!D169))="","",OFFSET('Sanitation Data'!$D$31,0,10*ROW('Sanitation Data'!D169)))</f>
        <v/>
      </c>
      <c r="CO175" s="291" t="str">
        <f ca="true">+IF(OFFSET('Sanitation Data'!$D$32,0,10*ROW('Sanitation Data'!D169))="","",OFFSET('Sanitation Data'!$D$32,0,10*ROW('Sanitation Data'!D169)))</f>
        <v/>
      </c>
      <c r="CP175" s="291" t="str">
        <f ca="true">+IF(OFFSET('Sanitation Data'!$E$28,0,10*ROW('Sanitation Data'!E169))="","",OFFSET('Sanitation Data'!$E$28,0,10*ROW('Sanitation Data'!E169)))</f>
        <v/>
      </c>
      <c r="CQ175" s="291" t="str">
        <f ca="true">+IF(OFFSET('Sanitation Data'!$E$29,0,10*ROW('Sanitation Data'!E169))="","",OFFSET('Sanitation Data'!$E$29,0,10*ROW('Sanitation Data'!E169)))</f>
        <v/>
      </c>
      <c r="CR175" s="291" t="str">
        <f ca="true">+IF(OFFSET('Sanitation Data'!$E$30,0,10*ROW('Sanitation Data'!E169))="","",OFFSET('Sanitation Data'!$E$30,0,10*ROW('Sanitation Data'!E169)))</f>
        <v/>
      </c>
      <c r="CS175" s="291" t="str">
        <f ca="true">+IF(OFFSET('Sanitation Data'!$E$31,0,10*ROW('Sanitation Data'!E169))="","",OFFSET('Sanitation Data'!$E$31,0,10*ROW('Sanitation Data'!E169)))</f>
        <v/>
      </c>
      <c r="CT175" s="291" t="str">
        <f ca="true">+IF(OFFSET('Sanitation Data'!$E$32,0,10*ROW('Sanitation Data'!E169))="","",OFFSET('Sanitation Data'!$E$32,0,10*ROW('Sanitation Data'!E169)))</f>
        <v/>
      </c>
      <c r="CU175" s="291" t="str">
        <f ca="true">+IF(OFFSET('Sanitation Data'!$F$28,0,10*ROW('Sanitation Data'!F169))="","",OFFSET('Sanitation Data'!$F$28,0,10*ROW('Sanitation Data'!F169)))</f>
        <v/>
      </c>
      <c r="CV175" s="291" t="str">
        <f ca="true">+IF(OFFSET('Sanitation Data'!$F$29,0,10*ROW('Sanitation Data'!F169))="","",OFFSET('Sanitation Data'!$F$29,0,10*ROW('Sanitation Data'!F169)))</f>
        <v/>
      </c>
      <c r="CW175" s="291" t="str">
        <f ca="true">+IF(OFFSET('Sanitation Data'!$F$30,0,10*ROW('Sanitation Data'!F169))="","",OFFSET('Sanitation Data'!$F$30,0,10*ROW('Sanitation Data'!F169)))</f>
        <v/>
      </c>
      <c r="CX175" s="291" t="str">
        <f ca="true">+IF(OFFSET('Sanitation Data'!$F$31,0,10*ROW('Sanitation Data'!F169))="","",OFFSET('Sanitation Data'!$F$31,0,10*ROW('Sanitation Data'!F169)))</f>
        <v/>
      </c>
      <c r="CY175" s="291" t="str">
        <f ca="true">+IF(OFFSET('Sanitation Data'!$F$32,0,10*ROW('Sanitation Data'!F169))="","",OFFSET('Sanitation Data'!$F$32,0,10*ROW('Sanitation Data'!F169)))</f>
        <v/>
      </c>
      <c r="CZ175" s="291" t="str">
        <f ca="true">+IF(OFFSET('Sanitation Data'!$G$28,0,10*ROW('Sanitation Data'!G169))="","",OFFSET('Sanitation Data'!$G$28,0,10*ROW('Sanitation Data'!G169)))</f>
        <v/>
      </c>
      <c r="DA175" s="291" t="str">
        <f ca="true">+IF(OFFSET('Sanitation Data'!$G$29,0,10*ROW('Sanitation Data'!G169))="","",OFFSET('Sanitation Data'!$G$29,0,10*ROW('Sanitation Data'!G169)))</f>
        <v/>
      </c>
      <c r="DB175" s="291" t="str">
        <f ca="true">+IF(OFFSET('Sanitation Data'!$G$30,0,10*ROW('Sanitation Data'!G169))="","",OFFSET('Sanitation Data'!$G$30,0,10*ROW('Sanitation Data'!G169)))</f>
        <v/>
      </c>
      <c r="DC175" s="291" t="str">
        <f ca="true">+IF(OFFSET('Sanitation Data'!$G$31,0,10*ROW('Sanitation Data'!G169))="","",OFFSET('Sanitation Data'!$G$31,0,10*ROW('Sanitation Data'!G169)))</f>
        <v/>
      </c>
      <c r="DD175" s="291" t="str">
        <f ca="true">+IF(OFFSET('Sanitation Data'!$G$32,0,10*ROW('Sanitation Data'!G169))="","",OFFSET('Sanitation Data'!$G$32,0,10*ROW('Sanitation Data'!G169)))</f>
        <v/>
      </c>
      <c r="DE175" s="291" t="str">
        <f ca="true">+IF(OFFSET('Sanitation Data'!$H$28,0,10*ROW('Sanitation Data'!H169))="","",OFFSET('Sanitation Data'!$H$28,0,10*ROW('Sanitation Data'!H169)))</f>
        <v/>
      </c>
      <c r="DF175" s="291" t="str">
        <f ca="true">+IF(OFFSET('Sanitation Data'!$H$29,0,10*ROW('Sanitation Data'!H169))="","",OFFSET('Sanitation Data'!$H$29,0,10*ROW('Sanitation Data'!H169)))</f>
        <v/>
      </c>
      <c r="DG175" s="291" t="str">
        <f ca="true">+IF(OFFSET('Sanitation Data'!$H$30,0,10*ROW('Sanitation Data'!H169))="","",OFFSET('Sanitation Data'!$H$30,0,10*ROW('Sanitation Data'!H169)))</f>
        <v/>
      </c>
      <c r="DH175" s="291" t="str">
        <f ca="true">+IF(OFFSET('Sanitation Data'!$H$31,0,10*ROW('Sanitation Data'!H169))="","",OFFSET('Sanitation Data'!$H$31,0,10*ROW('Sanitation Data'!H169)))</f>
        <v/>
      </c>
      <c r="DI175" s="291" t="str">
        <f ca="true">+IF(OFFSET('Sanitation Data'!$H$32,0,10*ROW('Sanitation Data'!H169))="","",OFFSET('Sanitation Data'!$H$32,0,10*ROW('Sanitation Data'!H169)))</f>
        <v/>
      </c>
      <c r="DJ175" s="291" t="str">
        <f ca="true">+IF(OFFSET('Sanitation Data'!$I$28,0,10*ROW('Sanitation Data'!I169))="","",OFFSET('Sanitation Data'!$I$28,0,10*ROW('Sanitation Data'!I169)))</f>
        <v/>
      </c>
      <c r="DK175" s="291" t="str">
        <f ca="true">+IF(OFFSET('Sanitation Data'!$I$29,0,10*ROW('Sanitation Data'!I169))="","",OFFSET('Sanitation Data'!$I$29,0,10*ROW('Sanitation Data'!I169)))</f>
        <v/>
      </c>
      <c r="DL175" s="291" t="str">
        <f ca="true">+IF(OFFSET('Sanitation Data'!$I$30,0,10*ROW('Sanitation Data'!I169))="","",OFFSET('Sanitation Data'!$I$30,0,10*ROW('Sanitation Data'!I169)))</f>
        <v/>
      </c>
      <c r="DM175" s="291" t="str">
        <f ca="true">+IF(OFFSET('Sanitation Data'!$I$31,0,10*ROW('Sanitation Data'!I169))="","",OFFSET('Sanitation Data'!$I$31,0,10*ROW('Sanitation Data'!I169)))</f>
        <v/>
      </c>
      <c r="DN175" s="291" t="str">
        <f ca="true">+IF(OFFSET('Sanitation Data'!$I$32,0,10*ROW('Sanitation Data'!I169))="","",OFFSET('Sanitation Data'!$I$32,0,10*ROW('Sanitation Data'!I169)))</f>
        <v/>
      </c>
      <c r="DO175" s="291" t="str">
        <f ca="true">+IF(OFFSET('Hygiene Data'!$D$11,0,10*ROW('Hygiene Data'!D169))="","",OFFSET('Hygiene Data'!$D$11,0,10*ROW('Hygiene Data'!D169)))</f>
        <v/>
      </c>
      <c r="DP175" s="291" t="str">
        <f ca="true">+IF(OFFSET('Hygiene Data'!$D$12,0,10*ROW('Hygiene Data'!D169))="","",OFFSET('Hygiene Data'!$D$12,0,10*ROW('Hygiene Data'!D169)))</f>
        <v/>
      </c>
      <c r="DQ175" s="291" t="str">
        <f ca="true">+IF(OFFSET('Hygiene Data'!$D$13,0,10*ROW('Hygiene Data'!D169))="","",OFFSET('Hygiene Data'!$D$13,0,10*ROW('Hygiene Data'!D169)))</f>
        <v/>
      </c>
      <c r="DR175" s="291" t="str">
        <f ca="true">+IF(OFFSET('Hygiene Data'!$E$11,0,10*ROW('Hygiene Data'!E169))="","",OFFSET('Hygiene Data'!$E$11,0,10*ROW('Hygiene Data'!E169)))</f>
        <v/>
      </c>
      <c r="DS175" s="291" t="str">
        <f ca="true">+IF(OFFSET('Hygiene Data'!$E$12,0,10*ROW('Hygiene Data'!E169))="","",OFFSET('Hygiene Data'!$E$12,0,10*ROW('Hygiene Data'!E169)))</f>
        <v/>
      </c>
      <c r="DT175" s="291" t="str">
        <f ca="true">+IF(OFFSET('Hygiene Data'!$E$13,0,10*ROW('Hygiene Data'!E169))="","",OFFSET('Hygiene Data'!$E$13,0,10*ROW('Hygiene Data'!E169)))</f>
        <v/>
      </c>
      <c r="DU175" s="291" t="str">
        <f ca="true">+IF(OFFSET('Hygiene Data'!$F$11,0,10*ROW('Hygiene Data'!F169))="","",OFFSET('Hygiene Data'!$F$11,0,10*ROW('Hygiene Data'!F169)))</f>
        <v/>
      </c>
      <c r="DV175" s="291" t="str">
        <f ca="true">+IF(OFFSET('Hygiene Data'!$F$12,0,10*ROW('Hygiene Data'!F169))="","",OFFSET('Hygiene Data'!$F$12,0,10*ROW('Hygiene Data'!F169)))</f>
        <v/>
      </c>
      <c r="DW175" s="291" t="str">
        <f ca="true">+IF(OFFSET('Hygiene Data'!$F$13,0,10*ROW('Hygiene Data'!F169))="","",OFFSET('Hygiene Data'!$F$13,0,10*ROW('Hygiene Data'!F169)))</f>
        <v/>
      </c>
      <c r="DX175" s="291" t="str">
        <f ca="true">+IF(OFFSET('Hygiene Data'!$G$11,0,10*ROW('Hygiene Data'!G169))="","",OFFSET('Hygiene Data'!$G$11,0,10*ROW('Hygiene Data'!G169)))</f>
        <v/>
      </c>
      <c r="DY175" s="291" t="str">
        <f ca="true">+IF(OFFSET('Hygiene Data'!$G$12,0,10*ROW('Hygiene Data'!G169))="","",OFFSET('Hygiene Data'!$G$12,0,10*ROW('Hygiene Data'!G169)))</f>
        <v/>
      </c>
      <c r="DZ175" s="291" t="str">
        <f ca="true">+IF(OFFSET('Hygiene Data'!$G$13,0,10*ROW('Hygiene Data'!G169))="","",OFFSET('Hygiene Data'!$G$13,0,10*ROW('Hygiene Data'!G169)))</f>
        <v/>
      </c>
      <c r="EA175" s="291" t="str">
        <f ca="true">+IF(OFFSET('Hygiene Data'!$H$11,0,10*ROW('Hygiene Data'!H169))="","",OFFSET('Hygiene Data'!$H$11,0,10*ROW('Hygiene Data'!H169)))</f>
        <v/>
      </c>
      <c r="EB175" s="291" t="str">
        <f ca="true">+IF(OFFSET('Hygiene Data'!$H$12,0,10*ROW('Hygiene Data'!H169))="","",OFFSET('Hygiene Data'!$H$12,0,10*ROW('Hygiene Data'!H169)))</f>
        <v/>
      </c>
      <c r="EC175" s="291" t="str">
        <f ca="true">+IF(OFFSET('Hygiene Data'!$H$13,0,10*ROW('Hygiene Data'!H169))="","",OFFSET('Hygiene Data'!$H$13,0,10*ROW('Hygiene Data'!H169)))</f>
        <v/>
      </c>
      <c r="ED175" s="291" t="str">
        <f ca="true">+IF(OFFSET('Hygiene Data'!$I$11,0,10*ROW('Hygiene Data'!I169))="","",OFFSET('Hygiene Data'!$I$11,0,10*ROW('Hygiene Data'!I169)))</f>
        <v/>
      </c>
      <c r="EE175" s="291" t="str">
        <f ca="true">+IF(OFFSET('Hygiene Data'!$I$12,0,10*ROW('Hygiene Data'!I169))="","",OFFSET('Hygiene Data'!$I$12,0,10*ROW('Hygiene Data'!I169)))</f>
        <v/>
      </c>
      <c r="EF175" s="291"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7"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91"/>
      <c r="BS176" s="291" t="str">
        <f ca="true">+IF(OFFSET('Water Data'!$D$27,0,10*ROW('Water Data'!D170))="","",OFFSET('Water Data'!$D$27,0,10*ROW('Water Data'!D170)))</f>
        <v/>
      </c>
      <c r="BT176" s="291" t="str">
        <f ca="true">+IF(OFFSET('Water Data'!$D$28,0,10*ROW('Water Data'!D170))="","",OFFSET('Water Data'!$D$28,0,10*ROW('Water Data'!D170)))</f>
        <v/>
      </c>
      <c r="BU176" s="291" t="str">
        <f ca="true">+IF(OFFSET('Water Data'!$D$29,0,10*ROW('Water Data'!D170))="","",OFFSET('Water Data'!$D$29,0,10*ROW('Water Data'!D170)))</f>
        <v/>
      </c>
      <c r="BV176" s="291" t="str">
        <f ca="true">+IF(OFFSET('Water Data'!$E$27,0,10*ROW('Water Data'!E170))="","",OFFSET('Water Data'!$E$27,0,10*ROW('Water Data'!E170)))</f>
        <v/>
      </c>
      <c r="BW176" s="291" t="str">
        <f ca="true">+IF(OFFSET('Water Data'!$E$28,0,10*ROW('Water Data'!E170))="","",OFFSET('Water Data'!$E$28,0,10*ROW('Water Data'!E170)))</f>
        <v/>
      </c>
      <c r="BX176" s="291" t="str">
        <f ca="true">+IF(OFFSET('Water Data'!$E$29,0,10*ROW('Water Data'!E170))="","",OFFSET('Water Data'!$E$29,0,10*ROW('Water Data'!E170)))</f>
        <v/>
      </c>
      <c r="BY176" s="291" t="str">
        <f ca="true">+IF(OFFSET('Water Data'!$F$27,0,10*ROW('Water Data'!F170))="","",OFFSET('Water Data'!$F$27,0,10*ROW('Water Data'!F170)))</f>
        <v/>
      </c>
      <c r="BZ176" s="291" t="str">
        <f ca="true">+IF(OFFSET('Water Data'!$F$28,0,10*ROW('Water Data'!F170))="","",OFFSET('Water Data'!$F$28,0,10*ROW('Water Data'!F170)))</f>
        <v/>
      </c>
      <c r="CA176" s="291" t="str">
        <f ca="true">+IF(OFFSET('Water Data'!$F$29,0,10*ROW('Water Data'!F170))="","",OFFSET('Water Data'!$F$29,0,10*ROW('Water Data'!F170)))</f>
        <v/>
      </c>
      <c r="CB176" s="291" t="str">
        <f ca="true">+IF(OFFSET('Water Data'!$G$27,0,10*ROW('Water Data'!G170))="","",OFFSET('Water Data'!$G$27,0,10*ROW('Water Data'!G170)))</f>
        <v/>
      </c>
      <c r="CC176" s="291" t="str">
        <f ca="true">+IF(OFFSET('Water Data'!$G$28,0,10*ROW('Water Data'!G170))="","",OFFSET('Water Data'!$G$28,0,10*ROW('Water Data'!G170)))</f>
        <v/>
      </c>
      <c r="CD176" s="291" t="str">
        <f ca="true">+IF(OFFSET('Water Data'!$G$29,0,10*ROW('Water Data'!G170))="","",OFFSET('Water Data'!$G$29,0,10*ROW('Water Data'!G170)))</f>
        <v/>
      </c>
      <c r="CE176" s="291" t="str">
        <f ca="true">+IF(OFFSET('Water Data'!$H$27,0,10*ROW('Water Data'!H170))="","",OFFSET('Water Data'!$H$27,0,10*ROW('Water Data'!H170)))</f>
        <v/>
      </c>
      <c r="CF176" s="291" t="str">
        <f ca="true">+IF(OFFSET('Water Data'!$H$28,0,10*ROW('Water Data'!H170))="","",OFFSET('Water Data'!$H$28,0,10*ROW('Water Data'!H170)))</f>
        <v/>
      </c>
      <c r="CG176" s="291" t="str">
        <f ca="true">+IF(OFFSET('Water Data'!$H$29,0,10*ROW('Water Data'!H170))="","",OFFSET('Water Data'!$H$29,0,10*ROW('Water Data'!H170)))</f>
        <v/>
      </c>
      <c r="CH176" s="291" t="str">
        <f ca="true">+IF(OFFSET('Water Data'!$I$27,0,10*ROW('Water Data'!I170))="","",OFFSET('Water Data'!$I$27,0,10*ROW('Water Data'!I170)))</f>
        <v/>
      </c>
      <c r="CI176" s="291" t="str">
        <f ca="true">+IF(OFFSET('Water Data'!$I$28,0,10*ROW('Water Data'!I170))="","",OFFSET('Water Data'!$I$28,0,10*ROW('Water Data'!I170)))</f>
        <v/>
      </c>
      <c r="CJ176" s="291" t="str">
        <f ca="true">+IF(OFFSET('Water Data'!$I$29,0,10*ROW('Water Data'!I170))="","",OFFSET('Water Data'!$I$29,0,10*ROW('Water Data'!I170)))</f>
        <v/>
      </c>
      <c r="CK176" s="291" t="str">
        <f ca="true">+IF(OFFSET('Sanitation Data'!$D$28,0,10*ROW('Sanitation Data'!D170))="","",OFFSET('Sanitation Data'!$D$28,0,10*ROW('Sanitation Data'!D170)))</f>
        <v/>
      </c>
      <c r="CL176" s="291" t="str">
        <f ca="true">+IF(OFFSET('Sanitation Data'!$D$29,0,10*ROW('Sanitation Data'!D170))="","",OFFSET('Sanitation Data'!$D$29,0,10*ROW('Sanitation Data'!D170)))</f>
        <v/>
      </c>
      <c r="CM176" s="291" t="str">
        <f ca="true">+IF(OFFSET('Sanitation Data'!$D$30,0,10*ROW('Sanitation Data'!D170))="","",OFFSET('Sanitation Data'!$D$30,0,10*ROW('Sanitation Data'!D170)))</f>
        <v/>
      </c>
      <c r="CN176" s="291" t="str">
        <f ca="true">+IF(OFFSET('Sanitation Data'!$D$31,0,10*ROW('Sanitation Data'!D170))="","",OFFSET('Sanitation Data'!$D$31,0,10*ROW('Sanitation Data'!D170)))</f>
        <v/>
      </c>
      <c r="CO176" s="291" t="str">
        <f ca="true">+IF(OFFSET('Sanitation Data'!$D$32,0,10*ROW('Sanitation Data'!D170))="","",OFFSET('Sanitation Data'!$D$32,0,10*ROW('Sanitation Data'!D170)))</f>
        <v/>
      </c>
      <c r="CP176" s="291" t="str">
        <f ca="true">+IF(OFFSET('Sanitation Data'!$E$28,0,10*ROW('Sanitation Data'!E170))="","",OFFSET('Sanitation Data'!$E$28,0,10*ROW('Sanitation Data'!E170)))</f>
        <v/>
      </c>
      <c r="CQ176" s="291" t="str">
        <f ca="true">+IF(OFFSET('Sanitation Data'!$E$29,0,10*ROW('Sanitation Data'!E170))="","",OFFSET('Sanitation Data'!$E$29,0,10*ROW('Sanitation Data'!E170)))</f>
        <v/>
      </c>
      <c r="CR176" s="291" t="str">
        <f ca="true">+IF(OFFSET('Sanitation Data'!$E$30,0,10*ROW('Sanitation Data'!E170))="","",OFFSET('Sanitation Data'!$E$30,0,10*ROW('Sanitation Data'!E170)))</f>
        <v/>
      </c>
      <c r="CS176" s="291" t="str">
        <f ca="true">+IF(OFFSET('Sanitation Data'!$E$31,0,10*ROW('Sanitation Data'!E170))="","",OFFSET('Sanitation Data'!$E$31,0,10*ROW('Sanitation Data'!E170)))</f>
        <v/>
      </c>
      <c r="CT176" s="291" t="str">
        <f ca="true">+IF(OFFSET('Sanitation Data'!$E$32,0,10*ROW('Sanitation Data'!E170))="","",OFFSET('Sanitation Data'!$E$32,0,10*ROW('Sanitation Data'!E170)))</f>
        <v/>
      </c>
      <c r="CU176" s="291" t="str">
        <f ca="true">+IF(OFFSET('Sanitation Data'!$F$28,0,10*ROW('Sanitation Data'!F170))="","",OFFSET('Sanitation Data'!$F$28,0,10*ROW('Sanitation Data'!F170)))</f>
        <v/>
      </c>
      <c r="CV176" s="291" t="str">
        <f ca="true">+IF(OFFSET('Sanitation Data'!$F$29,0,10*ROW('Sanitation Data'!F170))="","",OFFSET('Sanitation Data'!$F$29,0,10*ROW('Sanitation Data'!F170)))</f>
        <v/>
      </c>
      <c r="CW176" s="291" t="str">
        <f ca="true">+IF(OFFSET('Sanitation Data'!$F$30,0,10*ROW('Sanitation Data'!F170))="","",OFFSET('Sanitation Data'!$F$30,0,10*ROW('Sanitation Data'!F170)))</f>
        <v/>
      </c>
      <c r="CX176" s="291" t="str">
        <f ca="true">+IF(OFFSET('Sanitation Data'!$F$31,0,10*ROW('Sanitation Data'!F170))="","",OFFSET('Sanitation Data'!$F$31,0,10*ROW('Sanitation Data'!F170)))</f>
        <v/>
      </c>
      <c r="CY176" s="291" t="str">
        <f ca="true">+IF(OFFSET('Sanitation Data'!$F$32,0,10*ROW('Sanitation Data'!F170))="","",OFFSET('Sanitation Data'!$F$32,0,10*ROW('Sanitation Data'!F170)))</f>
        <v/>
      </c>
      <c r="CZ176" s="291" t="str">
        <f ca="true">+IF(OFFSET('Sanitation Data'!$G$28,0,10*ROW('Sanitation Data'!G170))="","",OFFSET('Sanitation Data'!$G$28,0,10*ROW('Sanitation Data'!G170)))</f>
        <v/>
      </c>
      <c r="DA176" s="291" t="str">
        <f ca="true">+IF(OFFSET('Sanitation Data'!$G$29,0,10*ROW('Sanitation Data'!G170))="","",OFFSET('Sanitation Data'!$G$29,0,10*ROW('Sanitation Data'!G170)))</f>
        <v/>
      </c>
      <c r="DB176" s="291" t="str">
        <f ca="true">+IF(OFFSET('Sanitation Data'!$G$30,0,10*ROW('Sanitation Data'!G170))="","",OFFSET('Sanitation Data'!$G$30,0,10*ROW('Sanitation Data'!G170)))</f>
        <v/>
      </c>
      <c r="DC176" s="291" t="str">
        <f ca="true">+IF(OFFSET('Sanitation Data'!$G$31,0,10*ROW('Sanitation Data'!G170))="","",OFFSET('Sanitation Data'!$G$31,0,10*ROW('Sanitation Data'!G170)))</f>
        <v/>
      </c>
      <c r="DD176" s="291" t="str">
        <f ca="true">+IF(OFFSET('Sanitation Data'!$G$32,0,10*ROW('Sanitation Data'!G170))="","",OFFSET('Sanitation Data'!$G$32,0,10*ROW('Sanitation Data'!G170)))</f>
        <v/>
      </c>
      <c r="DE176" s="291" t="str">
        <f ca="true">+IF(OFFSET('Sanitation Data'!$H$28,0,10*ROW('Sanitation Data'!H170))="","",OFFSET('Sanitation Data'!$H$28,0,10*ROW('Sanitation Data'!H170)))</f>
        <v/>
      </c>
      <c r="DF176" s="291" t="str">
        <f ca="true">+IF(OFFSET('Sanitation Data'!$H$29,0,10*ROW('Sanitation Data'!H170))="","",OFFSET('Sanitation Data'!$H$29,0,10*ROW('Sanitation Data'!H170)))</f>
        <v/>
      </c>
      <c r="DG176" s="291" t="str">
        <f ca="true">+IF(OFFSET('Sanitation Data'!$H$30,0,10*ROW('Sanitation Data'!H170))="","",OFFSET('Sanitation Data'!$H$30,0,10*ROW('Sanitation Data'!H170)))</f>
        <v/>
      </c>
      <c r="DH176" s="291" t="str">
        <f ca="true">+IF(OFFSET('Sanitation Data'!$H$31,0,10*ROW('Sanitation Data'!H170))="","",OFFSET('Sanitation Data'!$H$31,0,10*ROW('Sanitation Data'!H170)))</f>
        <v/>
      </c>
      <c r="DI176" s="291" t="str">
        <f ca="true">+IF(OFFSET('Sanitation Data'!$H$32,0,10*ROW('Sanitation Data'!H170))="","",OFFSET('Sanitation Data'!$H$32,0,10*ROW('Sanitation Data'!H170)))</f>
        <v/>
      </c>
      <c r="DJ176" s="291" t="str">
        <f ca="true">+IF(OFFSET('Sanitation Data'!$I$28,0,10*ROW('Sanitation Data'!I170))="","",OFFSET('Sanitation Data'!$I$28,0,10*ROW('Sanitation Data'!I170)))</f>
        <v/>
      </c>
      <c r="DK176" s="291" t="str">
        <f ca="true">+IF(OFFSET('Sanitation Data'!$I$29,0,10*ROW('Sanitation Data'!I170))="","",OFFSET('Sanitation Data'!$I$29,0,10*ROW('Sanitation Data'!I170)))</f>
        <v/>
      </c>
      <c r="DL176" s="291" t="str">
        <f ca="true">+IF(OFFSET('Sanitation Data'!$I$30,0,10*ROW('Sanitation Data'!I170))="","",OFFSET('Sanitation Data'!$I$30,0,10*ROW('Sanitation Data'!I170)))</f>
        <v/>
      </c>
      <c r="DM176" s="291" t="str">
        <f ca="true">+IF(OFFSET('Sanitation Data'!$I$31,0,10*ROW('Sanitation Data'!I170))="","",OFFSET('Sanitation Data'!$I$31,0,10*ROW('Sanitation Data'!I170)))</f>
        <v/>
      </c>
      <c r="DN176" s="291" t="str">
        <f ca="true">+IF(OFFSET('Sanitation Data'!$I$32,0,10*ROW('Sanitation Data'!I170))="","",OFFSET('Sanitation Data'!$I$32,0,10*ROW('Sanitation Data'!I170)))</f>
        <v/>
      </c>
      <c r="DO176" s="291" t="str">
        <f ca="true">+IF(OFFSET('Hygiene Data'!$D$11,0,10*ROW('Hygiene Data'!D170))="","",OFFSET('Hygiene Data'!$D$11,0,10*ROW('Hygiene Data'!D170)))</f>
        <v/>
      </c>
      <c r="DP176" s="291" t="str">
        <f ca="true">+IF(OFFSET('Hygiene Data'!$D$12,0,10*ROW('Hygiene Data'!D170))="","",OFFSET('Hygiene Data'!$D$12,0,10*ROW('Hygiene Data'!D170)))</f>
        <v/>
      </c>
      <c r="DQ176" s="291" t="str">
        <f ca="true">+IF(OFFSET('Hygiene Data'!$D$13,0,10*ROW('Hygiene Data'!D170))="","",OFFSET('Hygiene Data'!$D$13,0,10*ROW('Hygiene Data'!D170)))</f>
        <v/>
      </c>
      <c r="DR176" s="291" t="str">
        <f ca="true">+IF(OFFSET('Hygiene Data'!$E$11,0,10*ROW('Hygiene Data'!E170))="","",OFFSET('Hygiene Data'!$E$11,0,10*ROW('Hygiene Data'!E170)))</f>
        <v/>
      </c>
      <c r="DS176" s="291" t="str">
        <f ca="true">+IF(OFFSET('Hygiene Data'!$E$12,0,10*ROW('Hygiene Data'!E170))="","",OFFSET('Hygiene Data'!$E$12,0,10*ROW('Hygiene Data'!E170)))</f>
        <v/>
      </c>
      <c r="DT176" s="291" t="str">
        <f ca="true">+IF(OFFSET('Hygiene Data'!$E$13,0,10*ROW('Hygiene Data'!E170))="","",OFFSET('Hygiene Data'!$E$13,0,10*ROW('Hygiene Data'!E170)))</f>
        <v/>
      </c>
      <c r="DU176" s="291" t="str">
        <f ca="true">+IF(OFFSET('Hygiene Data'!$F$11,0,10*ROW('Hygiene Data'!F170))="","",OFFSET('Hygiene Data'!$F$11,0,10*ROW('Hygiene Data'!F170)))</f>
        <v/>
      </c>
      <c r="DV176" s="291" t="str">
        <f ca="true">+IF(OFFSET('Hygiene Data'!$F$12,0,10*ROW('Hygiene Data'!F170))="","",OFFSET('Hygiene Data'!$F$12,0,10*ROW('Hygiene Data'!F170)))</f>
        <v/>
      </c>
      <c r="DW176" s="291" t="str">
        <f ca="true">+IF(OFFSET('Hygiene Data'!$F$13,0,10*ROW('Hygiene Data'!F170))="","",OFFSET('Hygiene Data'!$F$13,0,10*ROW('Hygiene Data'!F170)))</f>
        <v/>
      </c>
      <c r="DX176" s="291" t="str">
        <f ca="true">+IF(OFFSET('Hygiene Data'!$G$11,0,10*ROW('Hygiene Data'!G170))="","",OFFSET('Hygiene Data'!$G$11,0,10*ROW('Hygiene Data'!G170)))</f>
        <v/>
      </c>
      <c r="DY176" s="291" t="str">
        <f ca="true">+IF(OFFSET('Hygiene Data'!$G$12,0,10*ROW('Hygiene Data'!G170))="","",OFFSET('Hygiene Data'!$G$12,0,10*ROW('Hygiene Data'!G170)))</f>
        <v/>
      </c>
      <c r="DZ176" s="291" t="str">
        <f ca="true">+IF(OFFSET('Hygiene Data'!$G$13,0,10*ROW('Hygiene Data'!G170))="","",OFFSET('Hygiene Data'!$G$13,0,10*ROW('Hygiene Data'!G170)))</f>
        <v/>
      </c>
      <c r="EA176" s="291" t="str">
        <f ca="true">+IF(OFFSET('Hygiene Data'!$H$11,0,10*ROW('Hygiene Data'!H170))="","",OFFSET('Hygiene Data'!$H$11,0,10*ROW('Hygiene Data'!H170)))</f>
        <v/>
      </c>
      <c r="EB176" s="291" t="str">
        <f ca="true">+IF(OFFSET('Hygiene Data'!$H$12,0,10*ROW('Hygiene Data'!H170))="","",OFFSET('Hygiene Data'!$H$12,0,10*ROW('Hygiene Data'!H170)))</f>
        <v/>
      </c>
      <c r="EC176" s="291" t="str">
        <f ca="true">+IF(OFFSET('Hygiene Data'!$H$13,0,10*ROW('Hygiene Data'!H170))="","",OFFSET('Hygiene Data'!$H$13,0,10*ROW('Hygiene Data'!H170)))</f>
        <v/>
      </c>
      <c r="ED176" s="291" t="str">
        <f ca="true">+IF(OFFSET('Hygiene Data'!$I$11,0,10*ROW('Hygiene Data'!I170))="","",OFFSET('Hygiene Data'!$I$11,0,10*ROW('Hygiene Data'!I170)))</f>
        <v/>
      </c>
      <c r="EE176" s="291" t="str">
        <f ca="true">+IF(OFFSET('Hygiene Data'!$I$12,0,10*ROW('Hygiene Data'!I170))="","",OFFSET('Hygiene Data'!$I$12,0,10*ROW('Hygiene Data'!I170)))</f>
        <v/>
      </c>
      <c r="EF176" s="291"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7"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91"/>
      <c r="BS177" s="291" t="str">
        <f ca="true">+IF(OFFSET('Water Data'!$D$27,0,10*ROW('Water Data'!D171))="","",OFFSET('Water Data'!$D$27,0,10*ROW('Water Data'!D171)))</f>
        <v/>
      </c>
      <c r="BT177" s="291" t="str">
        <f ca="true">+IF(OFFSET('Water Data'!$D$28,0,10*ROW('Water Data'!D171))="","",OFFSET('Water Data'!$D$28,0,10*ROW('Water Data'!D171)))</f>
        <v/>
      </c>
      <c r="BU177" s="291" t="str">
        <f ca="true">+IF(OFFSET('Water Data'!$D$29,0,10*ROW('Water Data'!D171))="","",OFFSET('Water Data'!$D$29,0,10*ROW('Water Data'!D171)))</f>
        <v/>
      </c>
      <c r="BV177" s="291" t="str">
        <f ca="true">+IF(OFFSET('Water Data'!$E$27,0,10*ROW('Water Data'!E171))="","",OFFSET('Water Data'!$E$27,0,10*ROW('Water Data'!E171)))</f>
        <v/>
      </c>
      <c r="BW177" s="291" t="str">
        <f ca="true">+IF(OFFSET('Water Data'!$E$28,0,10*ROW('Water Data'!E171))="","",OFFSET('Water Data'!$E$28,0,10*ROW('Water Data'!E171)))</f>
        <v/>
      </c>
      <c r="BX177" s="291" t="str">
        <f ca="true">+IF(OFFSET('Water Data'!$E$29,0,10*ROW('Water Data'!E171))="","",OFFSET('Water Data'!$E$29,0,10*ROW('Water Data'!E171)))</f>
        <v/>
      </c>
      <c r="BY177" s="291" t="str">
        <f ca="true">+IF(OFFSET('Water Data'!$F$27,0,10*ROW('Water Data'!F171))="","",OFFSET('Water Data'!$F$27,0,10*ROW('Water Data'!F171)))</f>
        <v/>
      </c>
      <c r="BZ177" s="291" t="str">
        <f ca="true">+IF(OFFSET('Water Data'!$F$28,0,10*ROW('Water Data'!F171))="","",OFFSET('Water Data'!$F$28,0,10*ROW('Water Data'!F171)))</f>
        <v/>
      </c>
      <c r="CA177" s="291" t="str">
        <f ca="true">+IF(OFFSET('Water Data'!$F$29,0,10*ROW('Water Data'!F171))="","",OFFSET('Water Data'!$F$29,0,10*ROW('Water Data'!F171)))</f>
        <v/>
      </c>
      <c r="CB177" s="291" t="str">
        <f ca="true">+IF(OFFSET('Water Data'!$G$27,0,10*ROW('Water Data'!G171))="","",OFFSET('Water Data'!$G$27,0,10*ROW('Water Data'!G171)))</f>
        <v/>
      </c>
      <c r="CC177" s="291" t="str">
        <f ca="true">+IF(OFFSET('Water Data'!$G$28,0,10*ROW('Water Data'!G171))="","",OFFSET('Water Data'!$G$28,0,10*ROW('Water Data'!G171)))</f>
        <v/>
      </c>
      <c r="CD177" s="291" t="str">
        <f ca="true">+IF(OFFSET('Water Data'!$G$29,0,10*ROW('Water Data'!G171))="","",OFFSET('Water Data'!$G$29,0,10*ROW('Water Data'!G171)))</f>
        <v/>
      </c>
      <c r="CE177" s="291" t="str">
        <f ca="true">+IF(OFFSET('Water Data'!$H$27,0,10*ROW('Water Data'!H171))="","",OFFSET('Water Data'!$H$27,0,10*ROW('Water Data'!H171)))</f>
        <v/>
      </c>
      <c r="CF177" s="291" t="str">
        <f ca="true">+IF(OFFSET('Water Data'!$H$28,0,10*ROW('Water Data'!H171))="","",OFFSET('Water Data'!$H$28,0,10*ROW('Water Data'!H171)))</f>
        <v/>
      </c>
      <c r="CG177" s="291" t="str">
        <f ca="true">+IF(OFFSET('Water Data'!$H$29,0,10*ROW('Water Data'!H171))="","",OFFSET('Water Data'!$H$29,0,10*ROW('Water Data'!H171)))</f>
        <v/>
      </c>
      <c r="CH177" s="291" t="str">
        <f ca="true">+IF(OFFSET('Water Data'!$I$27,0,10*ROW('Water Data'!I171))="","",OFFSET('Water Data'!$I$27,0,10*ROW('Water Data'!I171)))</f>
        <v/>
      </c>
      <c r="CI177" s="291" t="str">
        <f ca="true">+IF(OFFSET('Water Data'!$I$28,0,10*ROW('Water Data'!I171))="","",OFFSET('Water Data'!$I$28,0,10*ROW('Water Data'!I171)))</f>
        <v/>
      </c>
      <c r="CJ177" s="291" t="str">
        <f ca="true">+IF(OFFSET('Water Data'!$I$29,0,10*ROW('Water Data'!I171))="","",OFFSET('Water Data'!$I$29,0,10*ROW('Water Data'!I171)))</f>
        <v/>
      </c>
      <c r="CK177" s="291" t="str">
        <f ca="true">+IF(OFFSET('Sanitation Data'!$D$28,0,10*ROW('Sanitation Data'!D171))="","",OFFSET('Sanitation Data'!$D$28,0,10*ROW('Sanitation Data'!D171)))</f>
        <v/>
      </c>
      <c r="CL177" s="291" t="str">
        <f ca="true">+IF(OFFSET('Sanitation Data'!$D$29,0,10*ROW('Sanitation Data'!D171))="","",OFFSET('Sanitation Data'!$D$29,0,10*ROW('Sanitation Data'!D171)))</f>
        <v/>
      </c>
      <c r="CM177" s="291" t="str">
        <f ca="true">+IF(OFFSET('Sanitation Data'!$D$30,0,10*ROW('Sanitation Data'!D171))="","",OFFSET('Sanitation Data'!$D$30,0,10*ROW('Sanitation Data'!D171)))</f>
        <v/>
      </c>
      <c r="CN177" s="291" t="str">
        <f ca="true">+IF(OFFSET('Sanitation Data'!$D$31,0,10*ROW('Sanitation Data'!D171))="","",OFFSET('Sanitation Data'!$D$31,0,10*ROW('Sanitation Data'!D171)))</f>
        <v/>
      </c>
      <c r="CO177" s="291" t="str">
        <f ca="true">+IF(OFFSET('Sanitation Data'!$D$32,0,10*ROW('Sanitation Data'!D171))="","",OFFSET('Sanitation Data'!$D$32,0,10*ROW('Sanitation Data'!D171)))</f>
        <v/>
      </c>
      <c r="CP177" s="291" t="str">
        <f ca="true">+IF(OFFSET('Sanitation Data'!$E$28,0,10*ROW('Sanitation Data'!E171))="","",OFFSET('Sanitation Data'!$E$28,0,10*ROW('Sanitation Data'!E171)))</f>
        <v/>
      </c>
      <c r="CQ177" s="291" t="str">
        <f ca="true">+IF(OFFSET('Sanitation Data'!$E$29,0,10*ROW('Sanitation Data'!E171))="","",OFFSET('Sanitation Data'!$E$29,0,10*ROW('Sanitation Data'!E171)))</f>
        <v/>
      </c>
      <c r="CR177" s="291" t="str">
        <f ca="true">+IF(OFFSET('Sanitation Data'!$E$30,0,10*ROW('Sanitation Data'!E171))="","",OFFSET('Sanitation Data'!$E$30,0,10*ROW('Sanitation Data'!E171)))</f>
        <v/>
      </c>
      <c r="CS177" s="291" t="str">
        <f ca="true">+IF(OFFSET('Sanitation Data'!$E$31,0,10*ROW('Sanitation Data'!E171))="","",OFFSET('Sanitation Data'!$E$31,0,10*ROW('Sanitation Data'!E171)))</f>
        <v/>
      </c>
      <c r="CT177" s="291" t="str">
        <f ca="true">+IF(OFFSET('Sanitation Data'!$E$32,0,10*ROW('Sanitation Data'!E171))="","",OFFSET('Sanitation Data'!$E$32,0,10*ROW('Sanitation Data'!E171)))</f>
        <v/>
      </c>
      <c r="CU177" s="291" t="str">
        <f ca="true">+IF(OFFSET('Sanitation Data'!$F$28,0,10*ROW('Sanitation Data'!F171))="","",OFFSET('Sanitation Data'!$F$28,0,10*ROW('Sanitation Data'!F171)))</f>
        <v/>
      </c>
      <c r="CV177" s="291" t="str">
        <f ca="true">+IF(OFFSET('Sanitation Data'!$F$29,0,10*ROW('Sanitation Data'!F171))="","",OFFSET('Sanitation Data'!$F$29,0,10*ROW('Sanitation Data'!F171)))</f>
        <v/>
      </c>
      <c r="CW177" s="291" t="str">
        <f ca="true">+IF(OFFSET('Sanitation Data'!$F$30,0,10*ROW('Sanitation Data'!F171))="","",OFFSET('Sanitation Data'!$F$30,0,10*ROW('Sanitation Data'!F171)))</f>
        <v/>
      </c>
      <c r="CX177" s="291" t="str">
        <f ca="true">+IF(OFFSET('Sanitation Data'!$F$31,0,10*ROW('Sanitation Data'!F171))="","",OFFSET('Sanitation Data'!$F$31,0,10*ROW('Sanitation Data'!F171)))</f>
        <v/>
      </c>
      <c r="CY177" s="291" t="str">
        <f ca="true">+IF(OFFSET('Sanitation Data'!$F$32,0,10*ROW('Sanitation Data'!F171))="","",OFFSET('Sanitation Data'!$F$32,0,10*ROW('Sanitation Data'!F171)))</f>
        <v/>
      </c>
      <c r="CZ177" s="291" t="str">
        <f ca="true">+IF(OFFSET('Sanitation Data'!$G$28,0,10*ROW('Sanitation Data'!G171))="","",OFFSET('Sanitation Data'!$G$28,0,10*ROW('Sanitation Data'!G171)))</f>
        <v/>
      </c>
      <c r="DA177" s="291" t="str">
        <f ca="true">+IF(OFFSET('Sanitation Data'!$G$29,0,10*ROW('Sanitation Data'!G171))="","",OFFSET('Sanitation Data'!$G$29,0,10*ROW('Sanitation Data'!G171)))</f>
        <v/>
      </c>
      <c r="DB177" s="291" t="str">
        <f ca="true">+IF(OFFSET('Sanitation Data'!$G$30,0,10*ROW('Sanitation Data'!G171))="","",OFFSET('Sanitation Data'!$G$30,0,10*ROW('Sanitation Data'!G171)))</f>
        <v/>
      </c>
      <c r="DC177" s="291" t="str">
        <f ca="true">+IF(OFFSET('Sanitation Data'!$G$31,0,10*ROW('Sanitation Data'!G171))="","",OFFSET('Sanitation Data'!$G$31,0,10*ROW('Sanitation Data'!G171)))</f>
        <v/>
      </c>
      <c r="DD177" s="291" t="str">
        <f ca="true">+IF(OFFSET('Sanitation Data'!$G$32,0,10*ROW('Sanitation Data'!G171))="","",OFFSET('Sanitation Data'!$G$32,0,10*ROW('Sanitation Data'!G171)))</f>
        <v/>
      </c>
      <c r="DE177" s="291" t="str">
        <f ca="true">+IF(OFFSET('Sanitation Data'!$H$28,0,10*ROW('Sanitation Data'!H171))="","",OFFSET('Sanitation Data'!$H$28,0,10*ROW('Sanitation Data'!H171)))</f>
        <v/>
      </c>
      <c r="DF177" s="291" t="str">
        <f ca="true">+IF(OFFSET('Sanitation Data'!$H$29,0,10*ROW('Sanitation Data'!H171))="","",OFFSET('Sanitation Data'!$H$29,0,10*ROW('Sanitation Data'!H171)))</f>
        <v/>
      </c>
      <c r="DG177" s="291" t="str">
        <f ca="true">+IF(OFFSET('Sanitation Data'!$H$30,0,10*ROW('Sanitation Data'!H171))="","",OFFSET('Sanitation Data'!$H$30,0,10*ROW('Sanitation Data'!H171)))</f>
        <v/>
      </c>
      <c r="DH177" s="291" t="str">
        <f ca="true">+IF(OFFSET('Sanitation Data'!$H$31,0,10*ROW('Sanitation Data'!H171))="","",OFFSET('Sanitation Data'!$H$31,0,10*ROW('Sanitation Data'!H171)))</f>
        <v/>
      </c>
      <c r="DI177" s="291" t="str">
        <f ca="true">+IF(OFFSET('Sanitation Data'!$H$32,0,10*ROW('Sanitation Data'!H171))="","",OFFSET('Sanitation Data'!$H$32,0,10*ROW('Sanitation Data'!H171)))</f>
        <v/>
      </c>
      <c r="DJ177" s="291" t="str">
        <f ca="true">+IF(OFFSET('Sanitation Data'!$I$28,0,10*ROW('Sanitation Data'!I171))="","",OFFSET('Sanitation Data'!$I$28,0,10*ROW('Sanitation Data'!I171)))</f>
        <v/>
      </c>
      <c r="DK177" s="291" t="str">
        <f ca="true">+IF(OFFSET('Sanitation Data'!$I$29,0,10*ROW('Sanitation Data'!I171))="","",OFFSET('Sanitation Data'!$I$29,0,10*ROW('Sanitation Data'!I171)))</f>
        <v/>
      </c>
      <c r="DL177" s="291" t="str">
        <f ca="true">+IF(OFFSET('Sanitation Data'!$I$30,0,10*ROW('Sanitation Data'!I171))="","",OFFSET('Sanitation Data'!$I$30,0,10*ROW('Sanitation Data'!I171)))</f>
        <v/>
      </c>
      <c r="DM177" s="291" t="str">
        <f ca="true">+IF(OFFSET('Sanitation Data'!$I$31,0,10*ROW('Sanitation Data'!I171))="","",OFFSET('Sanitation Data'!$I$31,0,10*ROW('Sanitation Data'!I171)))</f>
        <v/>
      </c>
      <c r="DN177" s="291" t="str">
        <f ca="true">+IF(OFFSET('Sanitation Data'!$I$32,0,10*ROW('Sanitation Data'!I171))="","",OFFSET('Sanitation Data'!$I$32,0,10*ROW('Sanitation Data'!I171)))</f>
        <v/>
      </c>
      <c r="DO177" s="291" t="str">
        <f ca="true">+IF(OFFSET('Hygiene Data'!$D$11,0,10*ROW('Hygiene Data'!D171))="","",OFFSET('Hygiene Data'!$D$11,0,10*ROW('Hygiene Data'!D171)))</f>
        <v/>
      </c>
      <c r="DP177" s="291" t="str">
        <f ca="true">+IF(OFFSET('Hygiene Data'!$D$12,0,10*ROW('Hygiene Data'!D171))="","",OFFSET('Hygiene Data'!$D$12,0,10*ROW('Hygiene Data'!D171)))</f>
        <v/>
      </c>
      <c r="DQ177" s="291" t="str">
        <f ca="true">+IF(OFFSET('Hygiene Data'!$D$13,0,10*ROW('Hygiene Data'!D171))="","",OFFSET('Hygiene Data'!$D$13,0,10*ROW('Hygiene Data'!D171)))</f>
        <v/>
      </c>
      <c r="DR177" s="291" t="str">
        <f ca="true">+IF(OFFSET('Hygiene Data'!$E$11,0,10*ROW('Hygiene Data'!E171))="","",OFFSET('Hygiene Data'!$E$11,0,10*ROW('Hygiene Data'!E171)))</f>
        <v/>
      </c>
      <c r="DS177" s="291" t="str">
        <f ca="true">+IF(OFFSET('Hygiene Data'!$E$12,0,10*ROW('Hygiene Data'!E171))="","",OFFSET('Hygiene Data'!$E$12,0,10*ROW('Hygiene Data'!E171)))</f>
        <v/>
      </c>
      <c r="DT177" s="291" t="str">
        <f ca="true">+IF(OFFSET('Hygiene Data'!$E$13,0,10*ROW('Hygiene Data'!E171))="","",OFFSET('Hygiene Data'!$E$13,0,10*ROW('Hygiene Data'!E171)))</f>
        <v/>
      </c>
      <c r="DU177" s="291" t="str">
        <f ca="true">+IF(OFFSET('Hygiene Data'!$F$11,0,10*ROW('Hygiene Data'!F171))="","",OFFSET('Hygiene Data'!$F$11,0,10*ROW('Hygiene Data'!F171)))</f>
        <v/>
      </c>
      <c r="DV177" s="291" t="str">
        <f ca="true">+IF(OFFSET('Hygiene Data'!$F$12,0,10*ROW('Hygiene Data'!F171))="","",OFFSET('Hygiene Data'!$F$12,0,10*ROW('Hygiene Data'!F171)))</f>
        <v/>
      </c>
      <c r="DW177" s="291" t="str">
        <f ca="true">+IF(OFFSET('Hygiene Data'!$F$13,0,10*ROW('Hygiene Data'!F171))="","",OFFSET('Hygiene Data'!$F$13,0,10*ROW('Hygiene Data'!F171)))</f>
        <v/>
      </c>
      <c r="DX177" s="291" t="str">
        <f ca="true">+IF(OFFSET('Hygiene Data'!$G$11,0,10*ROW('Hygiene Data'!G171))="","",OFFSET('Hygiene Data'!$G$11,0,10*ROW('Hygiene Data'!G171)))</f>
        <v/>
      </c>
      <c r="DY177" s="291" t="str">
        <f ca="true">+IF(OFFSET('Hygiene Data'!$G$12,0,10*ROW('Hygiene Data'!G171))="","",OFFSET('Hygiene Data'!$G$12,0,10*ROW('Hygiene Data'!G171)))</f>
        <v/>
      </c>
      <c r="DZ177" s="291" t="str">
        <f ca="true">+IF(OFFSET('Hygiene Data'!$G$13,0,10*ROW('Hygiene Data'!G171))="","",OFFSET('Hygiene Data'!$G$13,0,10*ROW('Hygiene Data'!G171)))</f>
        <v/>
      </c>
      <c r="EA177" s="291" t="str">
        <f ca="true">+IF(OFFSET('Hygiene Data'!$H$11,0,10*ROW('Hygiene Data'!H171))="","",OFFSET('Hygiene Data'!$H$11,0,10*ROW('Hygiene Data'!H171)))</f>
        <v/>
      </c>
      <c r="EB177" s="291" t="str">
        <f ca="true">+IF(OFFSET('Hygiene Data'!$H$12,0,10*ROW('Hygiene Data'!H171))="","",OFFSET('Hygiene Data'!$H$12,0,10*ROW('Hygiene Data'!H171)))</f>
        <v/>
      </c>
      <c r="EC177" s="291" t="str">
        <f ca="true">+IF(OFFSET('Hygiene Data'!$H$13,0,10*ROW('Hygiene Data'!H171))="","",OFFSET('Hygiene Data'!$H$13,0,10*ROW('Hygiene Data'!H171)))</f>
        <v/>
      </c>
      <c r="ED177" s="291" t="str">
        <f ca="true">+IF(OFFSET('Hygiene Data'!$I$11,0,10*ROW('Hygiene Data'!I171))="","",OFFSET('Hygiene Data'!$I$11,0,10*ROW('Hygiene Data'!I171)))</f>
        <v/>
      </c>
      <c r="EE177" s="291" t="str">
        <f ca="true">+IF(OFFSET('Hygiene Data'!$I$12,0,10*ROW('Hygiene Data'!I171))="","",OFFSET('Hygiene Data'!$I$12,0,10*ROW('Hygiene Data'!I171)))</f>
        <v/>
      </c>
      <c r="EF177" s="291"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7"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91"/>
      <c r="BS178" s="291" t="str">
        <f ca="true">+IF(OFFSET('Water Data'!$D$27,0,10*ROW('Water Data'!D172))="","",OFFSET('Water Data'!$D$27,0,10*ROW('Water Data'!D172)))</f>
        <v/>
      </c>
      <c r="BT178" s="291" t="str">
        <f ca="true">+IF(OFFSET('Water Data'!$D$28,0,10*ROW('Water Data'!D172))="","",OFFSET('Water Data'!$D$28,0,10*ROW('Water Data'!D172)))</f>
        <v/>
      </c>
      <c r="BU178" s="291" t="str">
        <f ca="true">+IF(OFFSET('Water Data'!$D$29,0,10*ROW('Water Data'!D172))="","",OFFSET('Water Data'!$D$29,0,10*ROW('Water Data'!D172)))</f>
        <v/>
      </c>
      <c r="BV178" s="291" t="str">
        <f ca="true">+IF(OFFSET('Water Data'!$E$27,0,10*ROW('Water Data'!E172))="","",OFFSET('Water Data'!$E$27,0,10*ROW('Water Data'!E172)))</f>
        <v/>
      </c>
      <c r="BW178" s="291" t="str">
        <f ca="true">+IF(OFFSET('Water Data'!$E$28,0,10*ROW('Water Data'!E172))="","",OFFSET('Water Data'!$E$28,0,10*ROW('Water Data'!E172)))</f>
        <v/>
      </c>
      <c r="BX178" s="291" t="str">
        <f ca="true">+IF(OFFSET('Water Data'!$E$29,0,10*ROW('Water Data'!E172))="","",OFFSET('Water Data'!$E$29,0,10*ROW('Water Data'!E172)))</f>
        <v/>
      </c>
      <c r="BY178" s="291" t="str">
        <f ca="true">+IF(OFFSET('Water Data'!$F$27,0,10*ROW('Water Data'!F172))="","",OFFSET('Water Data'!$F$27,0,10*ROW('Water Data'!F172)))</f>
        <v/>
      </c>
      <c r="BZ178" s="291" t="str">
        <f ca="true">+IF(OFFSET('Water Data'!$F$28,0,10*ROW('Water Data'!F172))="","",OFFSET('Water Data'!$F$28,0,10*ROW('Water Data'!F172)))</f>
        <v/>
      </c>
      <c r="CA178" s="291" t="str">
        <f ca="true">+IF(OFFSET('Water Data'!$F$29,0,10*ROW('Water Data'!F172))="","",OFFSET('Water Data'!$F$29,0,10*ROW('Water Data'!F172)))</f>
        <v/>
      </c>
      <c r="CB178" s="291" t="str">
        <f ca="true">+IF(OFFSET('Water Data'!$G$27,0,10*ROW('Water Data'!G172))="","",OFFSET('Water Data'!$G$27,0,10*ROW('Water Data'!G172)))</f>
        <v/>
      </c>
      <c r="CC178" s="291" t="str">
        <f ca="true">+IF(OFFSET('Water Data'!$G$28,0,10*ROW('Water Data'!G172))="","",OFFSET('Water Data'!$G$28,0,10*ROW('Water Data'!G172)))</f>
        <v/>
      </c>
      <c r="CD178" s="291" t="str">
        <f ca="true">+IF(OFFSET('Water Data'!$G$29,0,10*ROW('Water Data'!G172))="","",OFFSET('Water Data'!$G$29,0,10*ROW('Water Data'!G172)))</f>
        <v/>
      </c>
      <c r="CE178" s="291" t="str">
        <f ca="true">+IF(OFFSET('Water Data'!$H$27,0,10*ROW('Water Data'!H172))="","",OFFSET('Water Data'!$H$27,0,10*ROW('Water Data'!H172)))</f>
        <v/>
      </c>
      <c r="CF178" s="291" t="str">
        <f ca="true">+IF(OFFSET('Water Data'!$H$28,0,10*ROW('Water Data'!H172))="","",OFFSET('Water Data'!$H$28,0,10*ROW('Water Data'!H172)))</f>
        <v/>
      </c>
      <c r="CG178" s="291" t="str">
        <f ca="true">+IF(OFFSET('Water Data'!$H$29,0,10*ROW('Water Data'!H172))="","",OFFSET('Water Data'!$H$29,0,10*ROW('Water Data'!H172)))</f>
        <v/>
      </c>
      <c r="CH178" s="291" t="str">
        <f ca="true">+IF(OFFSET('Water Data'!$I$27,0,10*ROW('Water Data'!I172))="","",OFFSET('Water Data'!$I$27,0,10*ROW('Water Data'!I172)))</f>
        <v/>
      </c>
      <c r="CI178" s="291" t="str">
        <f ca="true">+IF(OFFSET('Water Data'!$I$28,0,10*ROW('Water Data'!I172))="","",OFFSET('Water Data'!$I$28,0,10*ROW('Water Data'!I172)))</f>
        <v/>
      </c>
      <c r="CJ178" s="291" t="str">
        <f ca="true">+IF(OFFSET('Water Data'!$I$29,0,10*ROW('Water Data'!I172))="","",OFFSET('Water Data'!$I$29,0,10*ROW('Water Data'!I172)))</f>
        <v/>
      </c>
      <c r="CK178" s="291" t="str">
        <f ca="true">+IF(OFFSET('Sanitation Data'!$D$28,0,10*ROW('Sanitation Data'!D172))="","",OFFSET('Sanitation Data'!$D$28,0,10*ROW('Sanitation Data'!D172)))</f>
        <v/>
      </c>
      <c r="CL178" s="291" t="str">
        <f ca="true">+IF(OFFSET('Sanitation Data'!$D$29,0,10*ROW('Sanitation Data'!D172))="","",OFFSET('Sanitation Data'!$D$29,0,10*ROW('Sanitation Data'!D172)))</f>
        <v/>
      </c>
      <c r="CM178" s="291" t="str">
        <f ca="true">+IF(OFFSET('Sanitation Data'!$D$30,0,10*ROW('Sanitation Data'!D172))="","",OFFSET('Sanitation Data'!$D$30,0,10*ROW('Sanitation Data'!D172)))</f>
        <v/>
      </c>
      <c r="CN178" s="291" t="str">
        <f ca="true">+IF(OFFSET('Sanitation Data'!$D$31,0,10*ROW('Sanitation Data'!D172))="","",OFFSET('Sanitation Data'!$D$31,0,10*ROW('Sanitation Data'!D172)))</f>
        <v/>
      </c>
      <c r="CO178" s="291" t="str">
        <f ca="true">+IF(OFFSET('Sanitation Data'!$D$32,0,10*ROW('Sanitation Data'!D172))="","",OFFSET('Sanitation Data'!$D$32,0,10*ROW('Sanitation Data'!D172)))</f>
        <v/>
      </c>
      <c r="CP178" s="291" t="str">
        <f ca="true">+IF(OFFSET('Sanitation Data'!$E$28,0,10*ROW('Sanitation Data'!E172))="","",OFFSET('Sanitation Data'!$E$28,0,10*ROW('Sanitation Data'!E172)))</f>
        <v/>
      </c>
      <c r="CQ178" s="291" t="str">
        <f ca="true">+IF(OFFSET('Sanitation Data'!$E$29,0,10*ROW('Sanitation Data'!E172))="","",OFFSET('Sanitation Data'!$E$29,0,10*ROW('Sanitation Data'!E172)))</f>
        <v/>
      </c>
      <c r="CR178" s="291" t="str">
        <f ca="true">+IF(OFFSET('Sanitation Data'!$E$30,0,10*ROW('Sanitation Data'!E172))="","",OFFSET('Sanitation Data'!$E$30,0,10*ROW('Sanitation Data'!E172)))</f>
        <v/>
      </c>
      <c r="CS178" s="291" t="str">
        <f ca="true">+IF(OFFSET('Sanitation Data'!$E$31,0,10*ROW('Sanitation Data'!E172))="","",OFFSET('Sanitation Data'!$E$31,0,10*ROW('Sanitation Data'!E172)))</f>
        <v/>
      </c>
      <c r="CT178" s="291" t="str">
        <f ca="true">+IF(OFFSET('Sanitation Data'!$E$32,0,10*ROW('Sanitation Data'!E172))="","",OFFSET('Sanitation Data'!$E$32,0,10*ROW('Sanitation Data'!E172)))</f>
        <v/>
      </c>
      <c r="CU178" s="291" t="str">
        <f ca="true">+IF(OFFSET('Sanitation Data'!$F$28,0,10*ROW('Sanitation Data'!F172))="","",OFFSET('Sanitation Data'!$F$28,0,10*ROW('Sanitation Data'!F172)))</f>
        <v/>
      </c>
      <c r="CV178" s="291" t="str">
        <f ca="true">+IF(OFFSET('Sanitation Data'!$F$29,0,10*ROW('Sanitation Data'!F172))="","",OFFSET('Sanitation Data'!$F$29,0,10*ROW('Sanitation Data'!F172)))</f>
        <v/>
      </c>
      <c r="CW178" s="291" t="str">
        <f ca="true">+IF(OFFSET('Sanitation Data'!$F$30,0,10*ROW('Sanitation Data'!F172))="","",OFFSET('Sanitation Data'!$F$30,0,10*ROW('Sanitation Data'!F172)))</f>
        <v/>
      </c>
      <c r="CX178" s="291" t="str">
        <f ca="true">+IF(OFFSET('Sanitation Data'!$F$31,0,10*ROW('Sanitation Data'!F172))="","",OFFSET('Sanitation Data'!$F$31,0,10*ROW('Sanitation Data'!F172)))</f>
        <v/>
      </c>
      <c r="CY178" s="291" t="str">
        <f ca="true">+IF(OFFSET('Sanitation Data'!$F$32,0,10*ROW('Sanitation Data'!F172))="","",OFFSET('Sanitation Data'!$F$32,0,10*ROW('Sanitation Data'!F172)))</f>
        <v/>
      </c>
      <c r="CZ178" s="291" t="str">
        <f ca="true">+IF(OFFSET('Sanitation Data'!$G$28,0,10*ROW('Sanitation Data'!G172))="","",OFFSET('Sanitation Data'!$G$28,0,10*ROW('Sanitation Data'!G172)))</f>
        <v/>
      </c>
      <c r="DA178" s="291" t="str">
        <f ca="true">+IF(OFFSET('Sanitation Data'!$G$29,0,10*ROW('Sanitation Data'!G172))="","",OFFSET('Sanitation Data'!$G$29,0,10*ROW('Sanitation Data'!G172)))</f>
        <v/>
      </c>
      <c r="DB178" s="291" t="str">
        <f ca="true">+IF(OFFSET('Sanitation Data'!$G$30,0,10*ROW('Sanitation Data'!G172))="","",OFFSET('Sanitation Data'!$G$30,0,10*ROW('Sanitation Data'!G172)))</f>
        <v/>
      </c>
      <c r="DC178" s="291" t="str">
        <f ca="true">+IF(OFFSET('Sanitation Data'!$G$31,0,10*ROW('Sanitation Data'!G172))="","",OFFSET('Sanitation Data'!$G$31,0,10*ROW('Sanitation Data'!G172)))</f>
        <v/>
      </c>
      <c r="DD178" s="291" t="str">
        <f ca="true">+IF(OFFSET('Sanitation Data'!$G$32,0,10*ROW('Sanitation Data'!G172))="","",OFFSET('Sanitation Data'!$G$32,0,10*ROW('Sanitation Data'!G172)))</f>
        <v/>
      </c>
      <c r="DE178" s="291" t="str">
        <f ca="true">+IF(OFFSET('Sanitation Data'!$H$28,0,10*ROW('Sanitation Data'!H172))="","",OFFSET('Sanitation Data'!$H$28,0,10*ROW('Sanitation Data'!H172)))</f>
        <v/>
      </c>
      <c r="DF178" s="291" t="str">
        <f ca="true">+IF(OFFSET('Sanitation Data'!$H$29,0,10*ROW('Sanitation Data'!H172))="","",OFFSET('Sanitation Data'!$H$29,0,10*ROW('Sanitation Data'!H172)))</f>
        <v/>
      </c>
      <c r="DG178" s="291" t="str">
        <f ca="true">+IF(OFFSET('Sanitation Data'!$H$30,0,10*ROW('Sanitation Data'!H172))="","",OFFSET('Sanitation Data'!$H$30,0,10*ROW('Sanitation Data'!H172)))</f>
        <v/>
      </c>
      <c r="DH178" s="291" t="str">
        <f ca="true">+IF(OFFSET('Sanitation Data'!$H$31,0,10*ROW('Sanitation Data'!H172))="","",OFFSET('Sanitation Data'!$H$31,0,10*ROW('Sanitation Data'!H172)))</f>
        <v/>
      </c>
      <c r="DI178" s="291" t="str">
        <f ca="true">+IF(OFFSET('Sanitation Data'!$H$32,0,10*ROW('Sanitation Data'!H172))="","",OFFSET('Sanitation Data'!$H$32,0,10*ROW('Sanitation Data'!H172)))</f>
        <v/>
      </c>
      <c r="DJ178" s="291" t="str">
        <f ca="true">+IF(OFFSET('Sanitation Data'!$I$28,0,10*ROW('Sanitation Data'!I172))="","",OFFSET('Sanitation Data'!$I$28,0,10*ROW('Sanitation Data'!I172)))</f>
        <v/>
      </c>
      <c r="DK178" s="291" t="str">
        <f ca="true">+IF(OFFSET('Sanitation Data'!$I$29,0,10*ROW('Sanitation Data'!I172))="","",OFFSET('Sanitation Data'!$I$29,0,10*ROW('Sanitation Data'!I172)))</f>
        <v/>
      </c>
      <c r="DL178" s="291" t="str">
        <f ca="true">+IF(OFFSET('Sanitation Data'!$I$30,0,10*ROW('Sanitation Data'!I172))="","",OFFSET('Sanitation Data'!$I$30,0,10*ROW('Sanitation Data'!I172)))</f>
        <v/>
      </c>
      <c r="DM178" s="291" t="str">
        <f ca="true">+IF(OFFSET('Sanitation Data'!$I$31,0,10*ROW('Sanitation Data'!I172))="","",OFFSET('Sanitation Data'!$I$31,0,10*ROW('Sanitation Data'!I172)))</f>
        <v/>
      </c>
      <c r="DN178" s="291" t="str">
        <f ca="true">+IF(OFFSET('Sanitation Data'!$I$32,0,10*ROW('Sanitation Data'!I172))="","",OFFSET('Sanitation Data'!$I$32,0,10*ROW('Sanitation Data'!I172)))</f>
        <v/>
      </c>
      <c r="DO178" s="291" t="str">
        <f ca="true">+IF(OFFSET('Hygiene Data'!$D$11,0,10*ROW('Hygiene Data'!D172))="","",OFFSET('Hygiene Data'!$D$11,0,10*ROW('Hygiene Data'!D172)))</f>
        <v/>
      </c>
      <c r="DP178" s="291" t="str">
        <f ca="true">+IF(OFFSET('Hygiene Data'!$D$12,0,10*ROW('Hygiene Data'!D172))="","",OFFSET('Hygiene Data'!$D$12,0,10*ROW('Hygiene Data'!D172)))</f>
        <v/>
      </c>
      <c r="DQ178" s="291" t="str">
        <f ca="true">+IF(OFFSET('Hygiene Data'!$D$13,0,10*ROW('Hygiene Data'!D172))="","",OFFSET('Hygiene Data'!$D$13,0,10*ROW('Hygiene Data'!D172)))</f>
        <v/>
      </c>
      <c r="DR178" s="291" t="str">
        <f ca="true">+IF(OFFSET('Hygiene Data'!$E$11,0,10*ROW('Hygiene Data'!E172))="","",OFFSET('Hygiene Data'!$E$11,0,10*ROW('Hygiene Data'!E172)))</f>
        <v/>
      </c>
      <c r="DS178" s="291" t="str">
        <f ca="true">+IF(OFFSET('Hygiene Data'!$E$12,0,10*ROW('Hygiene Data'!E172))="","",OFFSET('Hygiene Data'!$E$12,0,10*ROW('Hygiene Data'!E172)))</f>
        <v/>
      </c>
      <c r="DT178" s="291" t="str">
        <f ca="true">+IF(OFFSET('Hygiene Data'!$E$13,0,10*ROW('Hygiene Data'!E172))="","",OFFSET('Hygiene Data'!$E$13,0,10*ROW('Hygiene Data'!E172)))</f>
        <v/>
      </c>
      <c r="DU178" s="291" t="str">
        <f ca="true">+IF(OFFSET('Hygiene Data'!$F$11,0,10*ROW('Hygiene Data'!F172))="","",OFFSET('Hygiene Data'!$F$11,0,10*ROW('Hygiene Data'!F172)))</f>
        <v/>
      </c>
      <c r="DV178" s="291" t="str">
        <f ca="true">+IF(OFFSET('Hygiene Data'!$F$12,0,10*ROW('Hygiene Data'!F172))="","",OFFSET('Hygiene Data'!$F$12,0,10*ROW('Hygiene Data'!F172)))</f>
        <v/>
      </c>
      <c r="DW178" s="291" t="str">
        <f ca="true">+IF(OFFSET('Hygiene Data'!$F$13,0,10*ROW('Hygiene Data'!F172))="","",OFFSET('Hygiene Data'!$F$13,0,10*ROW('Hygiene Data'!F172)))</f>
        <v/>
      </c>
      <c r="DX178" s="291" t="str">
        <f ca="true">+IF(OFFSET('Hygiene Data'!$G$11,0,10*ROW('Hygiene Data'!G172))="","",OFFSET('Hygiene Data'!$G$11,0,10*ROW('Hygiene Data'!G172)))</f>
        <v/>
      </c>
      <c r="DY178" s="291" t="str">
        <f ca="true">+IF(OFFSET('Hygiene Data'!$G$12,0,10*ROW('Hygiene Data'!G172))="","",OFFSET('Hygiene Data'!$G$12,0,10*ROW('Hygiene Data'!G172)))</f>
        <v/>
      </c>
      <c r="DZ178" s="291" t="str">
        <f ca="true">+IF(OFFSET('Hygiene Data'!$G$13,0,10*ROW('Hygiene Data'!G172))="","",OFFSET('Hygiene Data'!$G$13,0,10*ROW('Hygiene Data'!G172)))</f>
        <v/>
      </c>
      <c r="EA178" s="291" t="str">
        <f ca="true">+IF(OFFSET('Hygiene Data'!$H$11,0,10*ROW('Hygiene Data'!H172))="","",OFFSET('Hygiene Data'!$H$11,0,10*ROW('Hygiene Data'!H172)))</f>
        <v/>
      </c>
      <c r="EB178" s="291" t="str">
        <f ca="true">+IF(OFFSET('Hygiene Data'!$H$12,0,10*ROW('Hygiene Data'!H172))="","",OFFSET('Hygiene Data'!$H$12,0,10*ROW('Hygiene Data'!H172)))</f>
        <v/>
      </c>
      <c r="EC178" s="291" t="str">
        <f ca="true">+IF(OFFSET('Hygiene Data'!$H$13,0,10*ROW('Hygiene Data'!H172))="","",OFFSET('Hygiene Data'!$H$13,0,10*ROW('Hygiene Data'!H172)))</f>
        <v/>
      </c>
      <c r="ED178" s="291" t="str">
        <f ca="true">+IF(OFFSET('Hygiene Data'!$I$11,0,10*ROW('Hygiene Data'!I172))="","",OFFSET('Hygiene Data'!$I$11,0,10*ROW('Hygiene Data'!I172)))</f>
        <v/>
      </c>
      <c r="EE178" s="291" t="str">
        <f ca="true">+IF(OFFSET('Hygiene Data'!$I$12,0,10*ROW('Hygiene Data'!I172))="","",OFFSET('Hygiene Data'!$I$12,0,10*ROW('Hygiene Data'!I172)))</f>
        <v/>
      </c>
      <c r="EF178" s="291"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7"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91"/>
      <c r="BS179" s="291" t="str">
        <f ca="true">+IF(OFFSET('Water Data'!$D$27,0,10*ROW('Water Data'!D173))="","",OFFSET('Water Data'!$D$27,0,10*ROW('Water Data'!D173)))</f>
        <v/>
      </c>
      <c r="BT179" s="291" t="str">
        <f ca="true">+IF(OFFSET('Water Data'!$D$28,0,10*ROW('Water Data'!D173))="","",OFFSET('Water Data'!$D$28,0,10*ROW('Water Data'!D173)))</f>
        <v/>
      </c>
      <c r="BU179" s="291" t="str">
        <f ca="true">+IF(OFFSET('Water Data'!$D$29,0,10*ROW('Water Data'!D173))="","",OFFSET('Water Data'!$D$29,0,10*ROW('Water Data'!D173)))</f>
        <v/>
      </c>
      <c r="BV179" s="291" t="str">
        <f ca="true">+IF(OFFSET('Water Data'!$E$27,0,10*ROW('Water Data'!E173))="","",OFFSET('Water Data'!$E$27,0,10*ROW('Water Data'!E173)))</f>
        <v/>
      </c>
      <c r="BW179" s="291" t="str">
        <f ca="true">+IF(OFFSET('Water Data'!$E$28,0,10*ROW('Water Data'!E173))="","",OFFSET('Water Data'!$E$28,0,10*ROW('Water Data'!E173)))</f>
        <v/>
      </c>
      <c r="BX179" s="291" t="str">
        <f ca="true">+IF(OFFSET('Water Data'!$E$29,0,10*ROW('Water Data'!E173))="","",OFFSET('Water Data'!$E$29,0,10*ROW('Water Data'!E173)))</f>
        <v/>
      </c>
      <c r="BY179" s="291" t="str">
        <f ca="true">+IF(OFFSET('Water Data'!$F$27,0,10*ROW('Water Data'!F173))="","",OFFSET('Water Data'!$F$27,0,10*ROW('Water Data'!F173)))</f>
        <v/>
      </c>
      <c r="BZ179" s="291" t="str">
        <f ca="true">+IF(OFFSET('Water Data'!$F$28,0,10*ROW('Water Data'!F173))="","",OFFSET('Water Data'!$F$28,0,10*ROW('Water Data'!F173)))</f>
        <v/>
      </c>
      <c r="CA179" s="291" t="str">
        <f ca="true">+IF(OFFSET('Water Data'!$F$29,0,10*ROW('Water Data'!F173))="","",OFFSET('Water Data'!$F$29,0,10*ROW('Water Data'!F173)))</f>
        <v/>
      </c>
      <c r="CB179" s="291" t="str">
        <f ca="true">+IF(OFFSET('Water Data'!$G$27,0,10*ROW('Water Data'!G173))="","",OFFSET('Water Data'!$G$27,0,10*ROW('Water Data'!G173)))</f>
        <v/>
      </c>
      <c r="CC179" s="291" t="str">
        <f ca="true">+IF(OFFSET('Water Data'!$G$28,0,10*ROW('Water Data'!G173))="","",OFFSET('Water Data'!$G$28,0,10*ROW('Water Data'!G173)))</f>
        <v/>
      </c>
      <c r="CD179" s="291" t="str">
        <f ca="true">+IF(OFFSET('Water Data'!$G$29,0,10*ROW('Water Data'!G173))="","",OFFSET('Water Data'!$G$29,0,10*ROW('Water Data'!G173)))</f>
        <v/>
      </c>
      <c r="CE179" s="291" t="str">
        <f ca="true">+IF(OFFSET('Water Data'!$H$27,0,10*ROW('Water Data'!H173))="","",OFFSET('Water Data'!$H$27,0,10*ROW('Water Data'!H173)))</f>
        <v/>
      </c>
      <c r="CF179" s="291" t="str">
        <f ca="true">+IF(OFFSET('Water Data'!$H$28,0,10*ROW('Water Data'!H173))="","",OFFSET('Water Data'!$H$28,0,10*ROW('Water Data'!H173)))</f>
        <v/>
      </c>
      <c r="CG179" s="291" t="str">
        <f ca="true">+IF(OFFSET('Water Data'!$H$29,0,10*ROW('Water Data'!H173))="","",OFFSET('Water Data'!$H$29,0,10*ROW('Water Data'!H173)))</f>
        <v/>
      </c>
      <c r="CH179" s="291" t="str">
        <f ca="true">+IF(OFFSET('Water Data'!$I$27,0,10*ROW('Water Data'!I173))="","",OFFSET('Water Data'!$I$27,0,10*ROW('Water Data'!I173)))</f>
        <v/>
      </c>
      <c r="CI179" s="291" t="str">
        <f ca="true">+IF(OFFSET('Water Data'!$I$28,0,10*ROW('Water Data'!I173))="","",OFFSET('Water Data'!$I$28,0,10*ROW('Water Data'!I173)))</f>
        <v/>
      </c>
      <c r="CJ179" s="291" t="str">
        <f ca="true">+IF(OFFSET('Water Data'!$I$29,0,10*ROW('Water Data'!I173))="","",OFFSET('Water Data'!$I$29,0,10*ROW('Water Data'!I173)))</f>
        <v/>
      </c>
      <c r="CK179" s="291" t="str">
        <f ca="true">+IF(OFFSET('Sanitation Data'!$D$28,0,10*ROW('Sanitation Data'!D173))="","",OFFSET('Sanitation Data'!$D$28,0,10*ROW('Sanitation Data'!D173)))</f>
        <v/>
      </c>
      <c r="CL179" s="291" t="str">
        <f ca="true">+IF(OFFSET('Sanitation Data'!$D$29,0,10*ROW('Sanitation Data'!D173))="","",OFFSET('Sanitation Data'!$D$29,0,10*ROW('Sanitation Data'!D173)))</f>
        <v/>
      </c>
      <c r="CM179" s="291" t="str">
        <f ca="true">+IF(OFFSET('Sanitation Data'!$D$30,0,10*ROW('Sanitation Data'!D173))="","",OFFSET('Sanitation Data'!$D$30,0,10*ROW('Sanitation Data'!D173)))</f>
        <v/>
      </c>
      <c r="CN179" s="291" t="str">
        <f ca="true">+IF(OFFSET('Sanitation Data'!$D$31,0,10*ROW('Sanitation Data'!D173))="","",OFFSET('Sanitation Data'!$D$31,0,10*ROW('Sanitation Data'!D173)))</f>
        <v/>
      </c>
      <c r="CO179" s="291" t="str">
        <f ca="true">+IF(OFFSET('Sanitation Data'!$D$32,0,10*ROW('Sanitation Data'!D173))="","",OFFSET('Sanitation Data'!$D$32,0,10*ROW('Sanitation Data'!D173)))</f>
        <v/>
      </c>
      <c r="CP179" s="291" t="str">
        <f ca="true">+IF(OFFSET('Sanitation Data'!$E$28,0,10*ROW('Sanitation Data'!E173))="","",OFFSET('Sanitation Data'!$E$28,0,10*ROW('Sanitation Data'!E173)))</f>
        <v/>
      </c>
      <c r="CQ179" s="291" t="str">
        <f ca="true">+IF(OFFSET('Sanitation Data'!$E$29,0,10*ROW('Sanitation Data'!E173))="","",OFFSET('Sanitation Data'!$E$29,0,10*ROW('Sanitation Data'!E173)))</f>
        <v/>
      </c>
      <c r="CR179" s="291" t="str">
        <f ca="true">+IF(OFFSET('Sanitation Data'!$E$30,0,10*ROW('Sanitation Data'!E173))="","",OFFSET('Sanitation Data'!$E$30,0,10*ROW('Sanitation Data'!E173)))</f>
        <v/>
      </c>
      <c r="CS179" s="291" t="str">
        <f ca="true">+IF(OFFSET('Sanitation Data'!$E$31,0,10*ROW('Sanitation Data'!E173))="","",OFFSET('Sanitation Data'!$E$31,0,10*ROW('Sanitation Data'!E173)))</f>
        <v/>
      </c>
      <c r="CT179" s="291" t="str">
        <f ca="true">+IF(OFFSET('Sanitation Data'!$E$32,0,10*ROW('Sanitation Data'!E173))="","",OFFSET('Sanitation Data'!$E$32,0,10*ROW('Sanitation Data'!E173)))</f>
        <v/>
      </c>
      <c r="CU179" s="291" t="str">
        <f ca="true">+IF(OFFSET('Sanitation Data'!$F$28,0,10*ROW('Sanitation Data'!F173))="","",OFFSET('Sanitation Data'!$F$28,0,10*ROW('Sanitation Data'!F173)))</f>
        <v/>
      </c>
      <c r="CV179" s="291" t="str">
        <f ca="true">+IF(OFFSET('Sanitation Data'!$F$29,0,10*ROW('Sanitation Data'!F173))="","",OFFSET('Sanitation Data'!$F$29,0,10*ROW('Sanitation Data'!F173)))</f>
        <v/>
      </c>
      <c r="CW179" s="291" t="str">
        <f ca="true">+IF(OFFSET('Sanitation Data'!$F$30,0,10*ROW('Sanitation Data'!F173))="","",OFFSET('Sanitation Data'!$F$30,0,10*ROW('Sanitation Data'!F173)))</f>
        <v/>
      </c>
      <c r="CX179" s="291" t="str">
        <f ca="true">+IF(OFFSET('Sanitation Data'!$F$31,0,10*ROW('Sanitation Data'!F173))="","",OFFSET('Sanitation Data'!$F$31,0,10*ROW('Sanitation Data'!F173)))</f>
        <v/>
      </c>
      <c r="CY179" s="291" t="str">
        <f ca="true">+IF(OFFSET('Sanitation Data'!$F$32,0,10*ROW('Sanitation Data'!F173))="","",OFFSET('Sanitation Data'!$F$32,0,10*ROW('Sanitation Data'!F173)))</f>
        <v/>
      </c>
      <c r="CZ179" s="291" t="str">
        <f ca="true">+IF(OFFSET('Sanitation Data'!$G$28,0,10*ROW('Sanitation Data'!G173))="","",OFFSET('Sanitation Data'!$G$28,0,10*ROW('Sanitation Data'!G173)))</f>
        <v/>
      </c>
      <c r="DA179" s="291" t="str">
        <f ca="true">+IF(OFFSET('Sanitation Data'!$G$29,0,10*ROW('Sanitation Data'!G173))="","",OFFSET('Sanitation Data'!$G$29,0,10*ROW('Sanitation Data'!G173)))</f>
        <v/>
      </c>
      <c r="DB179" s="291" t="str">
        <f ca="true">+IF(OFFSET('Sanitation Data'!$G$30,0,10*ROW('Sanitation Data'!G173))="","",OFFSET('Sanitation Data'!$G$30,0,10*ROW('Sanitation Data'!G173)))</f>
        <v/>
      </c>
      <c r="DC179" s="291" t="str">
        <f ca="true">+IF(OFFSET('Sanitation Data'!$G$31,0,10*ROW('Sanitation Data'!G173))="","",OFFSET('Sanitation Data'!$G$31,0,10*ROW('Sanitation Data'!G173)))</f>
        <v/>
      </c>
      <c r="DD179" s="291" t="str">
        <f ca="true">+IF(OFFSET('Sanitation Data'!$G$32,0,10*ROW('Sanitation Data'!G173))="","",OFFSET('Sanitation Data'!$G$32,0,10*ROW('Sanitation Data'!G173)))</f>
        <v/>
      </c>
      <c r="DE179" s="291" t="str">
        <f ca="true">+IF(OFFSET('Sanitation Data'!$H$28,0,10*ROW('Sanitation Data'!H173))="","",OFFSET('Sanitation Data'!$H$28,0,10*ROW('Sanitation Data'!H173)))</f>
        <v/>
      </c>
      <c r="DF179" s="291" t="str">
        <f ca="true">+IF(OFFSET('Sanitation Data'!$H$29,0,10*ROW('Sanitation Data'!H173))="","",OFFSET('Sanitation Data'!$H$29,0,10*ROW('Sanitation Data'!H173)))</f>
        <v/>
      </c>
      <c r="DG179" s="291" t="str">
        <f ca="true">+IF(OFFSET('Sanitation Data'!$H$30,0,10*ROW('Sanitation Data'!H173))="","",OFFSET('Sanitation Data'!$H$30,0,10*ROW('Sanitation Data'!H173)))</f>
        <v/>
      </c>
      <c r="DH179" s="291" t="str">
        <f ca="true">+IF(OFFSET('Sanitation Data'!$H$31,0,10*ROW('Sanitation Data'!H173))="","",OFFSET('Sanitation Data'!$H$31,0,10*ROW('Sanitation Data'!H173)))</f>
        <v/>
      </c>
      <c r="DI179" s="291" t="str">
        <f ca="true">+IF(OFFSET('Sanitation Data'!$H$32,0,10*ROW('Sanitation Data'!H173))="","",OFFSET('Sanitation Data'!$H$32,0,10*ROW('Sanitation Data'!H173)))</f>
        <v/>
      </c>
      <c r="DJ179" s="291" t="str">
        <f ca="true">+IF(OFFSET('Sanitation Data'!$I$28,0,10*ROW('Sanitation Data'!I173))="","",OFFSET('Sanitation Data'!$I$28,0,10*ROW('Sanitation Data'!I173)))</f>
        <v/>
      </c>
      <c r="DK179" s="291" t="str">
        <f ca="true">+IF(OFFSET('Sanitation Data'!$I$29,0,10*ROW('Sanitation Data'!I173))="","",OFFSET('Sanitation Data'!$I$29,0,10*ROW('Sanitation Data'!I173)))</f>
        <v/>
      </c>
      <c r="DL179" s="291" t="str">
        <f ca="true">+IF(OFFSET('Sanitation Data'!$I$30,0,10*ROW('Sanitation Data'!I173))="","",OFFSET('Sanitation Data'!$I$30,0,10*ROW('Sanitation Data'!I173)))</f>
        <v/>
      </c>
      <c r="DM179" s="291" t="str">
        <f ca="true">+IF(OFFSET('Sanitation Data'!$I$31,0,10*ROW('Sanitation Data'!I173))="","",OFFSET('Sanitation Data'!$I$31,0,10*ROW('Sanitation Data'!I173)))</f>
        <v/>
      </c>
      <c r="DN179" s="291" t="str">
        <f ca="true">+IF(OFFSET('Sanitation Data'!$I$32,0,10*ROW('Sanitation Data'!I173))="","",OFFSET('Sanitation Data'!$I$32,0,10*ROW('Sanitation Data'!I173)))</f>
        <v/>
      </c>
      <c r="DO179" s="291" t="str">
        <f ca="true">+IF(OFFSET('Hygiene Data'!$D$11,0,10*ROW('Hygiene Data'!D173))="","",OFFSET('Hygiene Data'!$D$11,0,10*ROW('Hygiene Data'!D173)))</f>
        <v/>
      </c>
      <c r="DP179" s="291" t="str">
        <f ca="true">+IF(OFFSET('Hygiene Data'!$D$12,0,10*ROW('Hygiene Data'!D173))="","",OFFSET('Hygiene Data'!$D$12,0,10*ROW('Hygiene Data'!D173)))</f>
        <v/>
      </c>
      <c r="DQ179" s="291" t="str">
        <f ca="true">+IF(OFFSET('Hygiene Data'!$D$13,0,10*ROW('Hygiene Data'!D173))="","",OFFSET('Hygiene Data'!$D$13,0,10*ROW('Hygiene Data'!D173)))</f>
        <v/>
      </c>
      <c r="DR179" s="291" t="str">
        <f ca="true">+IF(OFFSET('Hygiene Data'!$E$11,0,10*ROW('Hygiene Data'!E173))="","",OFFSET('Hygiene Data'!$E$11,0,10*ROW('Hygiene Data'!E173)))</f>
        <v/>
      </c>
      <c r="DS179" s="291" t="str">
        <f ca="true">+IF(OFFSET('Hygiene Data'!$E$12,0,10*ROW('Hygiene Data'!E173))="","",OFFSET('Hygiene Data'!$E$12,0,10*ROW('Hygiene Data'!E173)))</f>
        <v/>
      </c>
      <c r="DT179" s="291" t="str">
        <f ca="true">+IF(OFFSET('Hygiene Data'!$E$13,0,10*ROW('Hygiene Data'!E173))="","",OFFSET('Hygiene Data'!$E$13,0,10*ROW('Hygiene Data'!E173)))</f>
        <v/>
      </c>
      <c r="DU179" s="291" t="str">
        <f ca="true">+IF(OFFSET('Hygiene Data'!$F$11,0,10*ROW('Hygiene Data'!F173))="","",OFFSET('Hygiene Data'!$F$11,0,10*ROW('Hygiene Data'!F173)))</f>
        <v/>
      </c>
      <c r="DV179" s="291" t="str">
        <f ca="true">+IF(OFFSET('Hygiene Data'!$F$12,0,10*ROW('Hygiene Data'!F173))="","",OFFSET('Hygiene Data'!$F$12,0,10*ROW('Hygiene Data'!F173)))</f>
        <v/>
      </c>
      <c r="DW179" s="291" t="str">
        <f ca="true">+IF(OFFSET('Hygiene Data'!$F$13,0,10*ROW('Hygiene Data'!F173))="","",OFFSET('Hygiene Data'!$F$13,0,10*ROW('Hygiene Data'!F173)))</f>
        <v/>
      </c>
      <c r="DX179" s="291" t="str">
        <f ca="true">+IF(OFFSET('Hygiene Data'!$G$11,0,10*ROW('Hygiene Data'!G173))="","",OFFSET('Hygiene Data'!$G$11,0,10*ROW('Hygiene Data'!G173)))</f>
        <v/>
      </c>
      <c r="DY179" s="291" t="str">
        <f ca="true">+IF(OFFSET('Hygiene Data'!$G$12,0,10*ROW('Hygiene Data'!G173))="","",OFFSET('Hygiene Data'!$G$12,0,10*ROW('Hygiene Data'!G173)))</f>
        <v/>
      </c>
      <c r="DZ179" s="291" t="str">
        <f ca="true">+IF(OFFSET('Hygiene Data'!$G$13,0,10*ROW('Hygiene Data'!G173))="","",OFFSET('Hygiene Data'!$G$13,0,10*ROW('Hygiene Data'!G173)))</f>
        <v/>
      </c>
      <c r="EA179" s="291" t="str">
        <f ca="true">+IF(OFFSET('Hygiene Data'!$H$11,0,10*ROW('Hygiene Data'!H173))="","",OFFSET('Hygiene Data'!$H$11,0,10*ROW('Hygiene Data'!H173)))</f>
        <v/>
      </c>
      <c r="EB179" s="291" t="str">
        <f ca="true">+IF(OFFSET('Hygiene Data'!$H$12,0,10*ROW('Hygiene Data'!H173))="","",OFFSET('Hygiene Data'!$H$12,0,10*ROW('Hygiene Data'!H173)))</f>
        <v/>
      </c>
      <c r="EC179" s="291" t="str">
        <f ca="true">+IF(OFFSET('Hygiene Data'!$H$13,0,10*ROW('Hygiene Data'!H173))="","",OFFSET('Hygiene Data'!$H$13,0,10*ROW('Hygiene Data'!H173)))</f>
        <v/>
      </c>
      <c r="ED179" s="291" t="str">
        <f ca="true">+IF(OFFSET('Hygiene Data'!$I$11,0,10*ROW('Hygiene Data'!I173))="","",OFFSET('Hygiene Data'!$I$11,0,10*ROW('Hygiene Data'!I173)))</f>
        <v/>
      </c>
      <c r="EE179" s="291" t="str">
        <f ca="true">+IF(OFFSET('Hygiene Data'!$I$12,0,10*ROW('Hygiene Data'!I173))="","",OFFSET('Hygiene Data'!$I$12,0,10*ROW('Hygiene Data'!I173)))</f>
        <v/>
      </c>
      <c r="EF179" s="291"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7"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91"/>
      <c r="BS180" s="291" t="str">
        <f ca="true">+IF(OFFSET('Water Data'!$D$27,0,10*ROW('Water Data'!D174))="","",OFFSET('Water Data'!$D$27,0,10*ROW('Water Data'!D174)))</f>
        <v/>
      </c>
      <c r="BT180" s="291" t="str">
        <f ca="true">+IF(OFFSET('Water Data'!$D$28,0,10*ROW('Water Data'!D174))="","",OFFSET('Water Data'!$D$28,0,10*ROW('Water Data'!D174)))</f>
        <v/>
      </c>
      <c r="BU180" s="291" t="str">
        <f ca="true">+IF(OFFSET('Water Data'!$D$29,0,10*ROW('Water Data'!D174))="","",OFFSET('Water Data'!$D$29,0,10*ROW('Water Data'!D174)))</f>
        <v/>
      </c>
      <c r="BV180" s="291" t="str">
        <f ca="true">+IF(OFFSET('Water Data'!$E$27,0,10*ROW('Water Data'!E174))="","",OFFSET('Water Data'!$E$27,0,10*ROW('Water Data'!E174)))</f>
        <v/>
      </c>
      <c r="BW180" s="291" t="str">
        <f ca="true">+IF(OFFSET('Water Data'!$E$28,0,10*ROW('Water Data'!E174))="","",OFFSET('Water Data'!$E$28,0,10*ROW('Water Data'!E174)))</f>
        <v/>
      </c>
      <c r="BX180" s="291" t="str">
        <f ca="true">+IF(OFFSET('Water Data'!$E$29,0,10*ROW('Water Data'!E174))="","",OFFSET('Water Data'!$E$29,0,10*ROW('Water Data'!E174)))</f>
        <v/>
      </c>
      <c r="BY180" s="291" t="str">
        <f ca="true">+IF(OFFSET('Water Data'!$F$27,0,10*ROW('Water Data'!F174))="","",OFFSET('Water Data'!$F$27,0,10*ROW('Water Data'!F174)))</f>
        <v/>
      </c>
      <c r="BZ180" s="291" t="str">
        <f ca="true">+IF(OFFSET('Water Data'!$F$28,0,10*ROW('Water Data'!F174))="","",OFFSET('Water Data'!$F$28,0,10*ROW('Water Data'!F174)))</f>
        <v/>
      </c>
      <c r="CA180" s="291" t="str">
        <f ca="true">+IF(OFFSET('Water Data'!$F$29,0,10*ROW('Water Data'!F174))="","",OFFSET('Water Data'!$F$29,0,10*ROW('Water Data'!F174)))</f>
        <v/>
      </c>
      <c r="CB180" s="291" t="str">
        <f ca="true">+IF(OFFSET('Water Data'!$G$27,0,10*ROW('Water Data'!G174))="","",OFFSET('Water Data'!$G$27,0,10*ROW('Water Data'!G174)))</f>
        <v/>
      </c>
      <c r="CC180" s="291" t="str">
        <f ca="true">+IF(OFFSET('Water Data'!$G$28,0,10*ROW('Water Data'!G174))="","",OFFSET('Water Data'!$G$28,0,10*ROW('Water Data'!G174)))</f>
        <v/>
      </c>
      <c r="CD180" s="291" t="str">
        <f ca="true">+IF(OFFSET('Water Data'!$G$29,0,10*ROW('Water Data'!G174))="","",OFFSET('Water Data'!$G$29,0,10*ROW('Water Data'!G174)))</f>
        <v/>
      </c>
      <c r="CE180" s="291" t="str">
        <f ca="true">+IF(OFFSET('Water Data'!$H$27,0,10*ROW('Water Data'!H174))="","",OFFSET('Water Data'!$H$27,0,10*ROW('Water Data'!H174)))</f>
        <v/>
      </c>
      <c r="CF180" s="291" t="str">
        <f ca="true">+IF(OFFSET('Water Data'!$H$28,0,10*ROW('Water Data'!H174))="","",OFFSET('Water Data'!$H$28,0,10*ROW('Water Data'!H174)))</f>
        <v/>
      </c>
      <c r="CG180" s="291" t="str">
        <f ca="true">+IF(OFFSET('Water Data'!$H$29,0,10*ROW('Water Data'!H174))="","",OFFSET('Water Data'!$H$29,0,10*ROW('Water Data'!H174)))</f>
        <v/>
      </c>
      <c r="CH180" s="291" t="str">
        <f ca="true">+IF(OFFSET('Water Data'!$I$27,0,10*ROW('Water Data'!I174))="","",OFFSET('Water Data'!$I$27,0,10*ROW('Water Data'!I174)))</f>
        <v/>
      </c>
      <c r="CI180" s="291" t="str">
        <f ca="true">+IF(OFFSET('Water Data'!$I$28,0,10*ROW('Water Data'!I174))="","",OFFSET('Water Data'!$I$28,0,10*ROW('Water Data'!I174)))</f>
        <v/>
      </c>
      <c r="CJ180" s="291" t="str">
        <f ca="true">+IF(OFFSET('Water Data'!$I$29,0,10*ROW('Water Data'!I174))="","",OFFSET('Water Data'!$I$29,0,10*ROW('Water Data'!I174)))</f>
        <v/>
      </c>
      <c r="CK180" s="291" t="str">
        <f ca="true">+IF(OFFSET('Sanitation Data'!$D$28,0,10*ROW('Sanitation Data'!D174))="","",OFFSET('Sanitation Data'!$D$28,0,10*ROW('Sanitation Data'!D174)))</f>
        <v/>
      </c>
      <c r="CL180" s="291" t="str">
        <f ca="true">+IF(OFFSET('Sanitation Data'!$D$29,0,10*ROW('Sanitation Data'!D174))="","",OFFSET('Sanitation Data'!$D$29,0,10*ROW('Sanitation Data'!D174)))</f>
        <v/>
      </c>
      <c r="CM180" s="291" t="str">
        <f ca="true">+IF(OFFSET('Sanitation Data'!$D$30,0,10*ROW('Sanitation Data'!D174))="","",OFFSET('Sanitation Data'!$D$30,0,10*ROW('Sanitation Data'!D174)))</f>
        <v/>
      </c>
      <c r="CN180" s="291" t="str">
        <f ca="true">+IF(OFFSET('Sanitation Data'!$D$31,0,10*ROW('Sanitation Data'!D174))="","",OFFSET('Sanitation Data'!$D$31,0,10*ROW('Sanitation Data'!D174)))</f>
        <v/>
      </c>
      <c r="CO180" s="291" t="str">
        <f ca="true">+IF(OFFSET('Sanitation Data'!$D$32,0,10*ROW('Sanitation Data'!D174))="","",OFFSET('Sanitation Data'!$D$32,0,10*ROW('Sanitation Data'!D174)))</f>
        <v/>
      </c>
      <c r="CP180" s="291" t="str">
        <f ca="true">+IF(OFFSET('Sanitation Data'!$E$28,0,10*ROW('Sanitation Data'!E174))="","",OFFSET('Sanitation Data'!$E$28,0,10*ROW('Sanitation Data'!E174)))</f>
        <v/>
      </c>
      <c r="CQ180" s="291" t="str">
        <f ca="true">+IF(OFFSET('Sanitation Data'!$E$29,0,10*ROW('Sanitation Data'!E174))="","",OFFSET('Sanitation Data'!$E$29,0,10*ROW('Sanitation Data'!E174)))</f>
        <v/>
      </c>
      <c r="CR180" s="291" t="str">
        <f ca="true">+IF(OFFSET('Sanitation Data'!$E$30,0,10*ROW('Sanitation Data'!E174))="","",OFFSET('Sanitation Data'!$E$30,0,10*ROW('Sanitation Data'!E174)))</f>
        <v/>
      </c>
      <c r="CS180" s="291" t="str">
        <f ca="true">+IF(OFFSET('Sanitation Data'!$E$31,0,10*ROW('Sanitation Data'!E174))="","",OFFSET('Sanitation Data'!$E$31,0,10*ROW('Sanitation Data'!E174)))</f>
        <v/>
      </c>
      <c r="CT180" s="291" t="str">
        <f ca="true">+IF(OFFSET('Sanitation Data'!$E$32,0,10*ROW('Sanitation Data'!E174))="","",OFFSET('Sanitation Data'!$E$32,0,10*ROW('Sanitation Data'!E174)))</f>
        <v/>
      </c>
      <c r="CU180" s="291" t="str">
        <f ca="true">+IF(OFFSET('Sanitation Data'!$F$28,0,10*ROW('Sanitation Data'!F174))="","",OFFSET('Sanitation Data'!$F$28,0,10*ROW('Sanitation Data'!F174)))</f>
        <v/>
      </c>
      <c r="CV180" s="291" t="str">
        <f ca="true">+IF(OFFSET('Sanitation Data'!$F$29,0,10*ROW('Sanitation Data'!F174))="","",OFFSET('Sanitation Data'!$F$29,0,10*ROW('Sanitation Data'!F174)))</f>
        <v/>
      </c>
      <c r="CW180" s="291" t="str">
        <f ca="true">+IF(OFFSET('Sanitation Data'!$F$30,0,10*ROW('Sanitation Data'!F174))="","",OFFSET('Sanitation Data'!$F$30,0,10*ROW('Sanitation Data'!F174)))</f>
        <v/>
      </c>
      <c r="CX180" s="291" t="str">
        <f ca="true">+IF(OFFSET('Sanitation Data'!$F$31,0,10*ROW('Sanitation Data'!F174))="","",OFFSET('Sanitation Data'!$F$31,0,10*ROW('Sanitation Data'!F174)))</f>
        <v/>
      </c>
      <c r="CY180" s="291" t="str">
        <f ca="true">+IF(OFFSET('Sanitation Data'!$F$32,0,10*ROW('Sanitation Data'!F174))="","",OFFSET('Sanitation Data'!$F$32,0,10*ROW('Sanitation Data'!F174)))</f>
        <v/>
      </c>
      <c r="CZ180" s="291" t="str">
        <f ca="true">+IF(OFFSET('Sanitation Data'!$G$28,0,10*ROW('Sanitation Data'!G174))="","",OFFSET('Sanitation Data'!$G$28,0,10*ROW('Sanitation Data'!G174)))</f>
        <v/>
      </c>
      <c r="DA180" s="291" t="str">
        <f ca="true">+IF(OFFSET('Sanitation Data'!$G$29,0,10*ROW('Sanitation Data'!G174))="","",OFFSET('Sanitation Data'!$G$29,0,10*ROW('Sanitation Data'!G174)))</f>
        <v/>
      </c>
      <c r="DB180" s="291" t="str">
        <f ca="true">+IF(OFFSET('Sanitation Data'!$G$30,0,10*ROW('Sanitation Data'!G174))="","",OFFSET('Sanitation Data'!$G$30,0,10*ROW('Sanitation Data'!G174)))</f>
        <v/>
      </c>
      <c r="DC180" s="291" t="str">
        <f ca="true">+IF(OFFSET('Sanitation Data'!$G$31,0,10*ROW('Sanitation Data'!G174))="","",OFFSET('Sanitation Data'!$G$31,0,10*ROW('Sanitation Data'!G174)))</f>
        <v/>
      </c>
      <c r="DD180" s="291" t="str">
        <f ca="true">+IF(OFFSET('Sanitation Data'!$G$32,0,10*ROW('Sanitation Data'!G174))="","",OFFSET('Sanitation Data'!$G$32,0,10*ROW('Sanitation Data'!G174)))</f>
        <v/>
      </c>
      <c r="DE180" s="291" t="str">
        <f ca="true">+IF(OFFSET('Sanitation Data'!$H$28,0,10*ROW('Sanitation Data'!H174))="","",OFFSET('Sanitation Data'!$H$28,0,10*ROW('Sanitation Data'!H174)))</f>
        <v/>
      </c>
      <c r="DF180" s="291" t="str">
        <f ca="true">+IF(OFFSET('Sanitation Data'!$H$29,0,10*ROW('Sanitation Data'!H174))="","",OFFSET('Sanitation Data'!$H$29,0,10*ROW('Sanitation Data'!H174)))</f>
        <v/>
      </c>
      <c r="DG180" s="291" t="str">
        <f ca="true">+IF(OFFSET('Sanitation Data'!$H$30,0,10*ROW('Sanitation Data'!H174))="","",OFFSET('Sanitation Data'!$H$30,0,10*ROW('Sanitation Data'!H174)))</f>
        <v/>
      </c>
      <c r="DH180" s="291" t="str">
        <f ca="true">+IF(OFFSET('Sanitation Data'!$H$31,0,10*ROW('Sanitation Data'!H174))="","",OFFSET('Sanitation Data'!$H$31,0,10*ROW('Sanitation Data'!H174)))</f>
        <v/>
      </c>
      <c r="DI180" s="291" t="str">
        <f ca="true">+IF(OFFSET('Sanitation Data'!$H$32,0,10*ROW('Sanitation Data'!H174))="","",OFFSET('Sanitation Data'!$H$32,0,10*ROW('Sanitation Data'!H174)))</f>
        <v/>
      </c>
      <c r="DJ180" s="291" t="str">
        <f ca="true">+IF(OFFSET('Sanitation Data'!$I$28,0,10*ROW('Sanitation Data'!I174))="","",OFFSET('Sanitation Data'!$I$28,0,10*ROW('Sanitation Data'!I174)))</f>
        <v/>
      </c>
      <c r="DK180" s="291" t="str">
        <f ca="true">+IF(OFFSET('Sanitation Data'!$I$29,0,10*ROW('Sanitation Data'!I174))="","",OFFSET('Sanitation Data'!$I$29,0,10*ROW('Sanitation Data'!I174)))</f>
        <v/>
      </c>
      <c r="DL180" s="291" t="str">
        <f ca="true">+IF(OFFSET('Sanitation Data'!$I$30,0,10*ROW('Sanitation Data'!I174))="","",OFFSET('Sanitation Data'!$I$30,0,10*ROW('Sanitation Data'!I174)))</f>
        <v/>
      </c>
      <c r="DM180" s="291" t="str">
        <f ca="true">+IF(OFFSET('Sanitation Data'!$I$31,0,10*ROW('Sanitation Data'!I174))="","",OFFSET('Sanitation Data'!$I$31,0,10*ROW('Sanitation Data'!I174)))</f>
        <v/>
      </c>
      <c r="DN180" s="291" t="str">
        <f ca="true">+IF(OFFSET('Sanitation Data'!$I$32,0,10*ROW('Sanitation Data'!I174))="","",OFFSET('Sanitation Data'!$I$32,0,10*ROW('Sanitation Data'!I174)))</f>
        <v/>
      </c>
      <c r="DO180" s="291" t="str">
        <f ca="true">+IF(OFFSET('Hygiene Data'!$D$11,0,10*ROW('Hygiene Data'!D174))="","",OFFSET('Hygiene Data'!$D$11,0,10*ROW('Hygiene Data'!D174)))</f>
        <v/>
      </c>
      <c r="DP180" s="291" t="str">
        <f ca="true">+IF(OFFSET('Hygiene Data'!$D$12,0,10*ROW('Hygiene Data'!D174))="","",OFFSET('Hygiene Data'!$D$12,0,10*ROW('Hygiene Data'!D174)))</f>
        <v/>
      </c>
      <c r="DQ180" s="291" t="str">
        <f ca="true">+IF(OFFSET('Hygiene Data'!$D$13,0,10*ROW('Hygiene Data'!D174))="","",OFFSET('Hygiene Data'!$D$13,0,10*ROW('Hygiene Data'!D174)))</f>
        <v/>
      </c>
      <c r="DR180" s="291" t="str">
        <f ca="true">+IF(OFFSET('Hygiene Data'!$E$11,0,10*ROW('Hygiene Data'!E174))="","",OFFSET('Hygiene Data'!$E$11,0,10*ROW('Hygiene Data'!E174)))</f>
        <v/>
      </c>
      <c r="DS180" s="291" t="str">
        <f ca="true">+IF(OFFSET('Hygiene Data'!$E$12,0,10*ROW('Hygiene Data'!E174))="","",OFFSET('Hygiene Data'!$E$12,0,10*ROW('Hygiene Data'!E174)))</f>
        <v/>
      </c>
      <c r="DT180" s="291" t="str">
        <f ca="true">+IF(OFFSET('Hygiene Data'!$E$13,0,10*ROW('Hygiene Data'!E174))="","",OFFSET('Hygiene Data'!$E$13,0,10*ROW('Hygiene Data'!E174)))</f>
        <v/>
      </c>
      <c r="DU180" s="291" t="str">
        <f ca="true">+IF(OFFSET('Hygiene Data'!$F$11,0,10*ROW('Hygiene Data'!F174))="","",OFFSET('Hygiene Data'!$F$11,0,10*ROW('Hygiene Data'!F174)))</f>
        <v/>
      </c>
      <c r="DV180" s="291" t="str">
        <f ca="true">+IF(OFFSET('Hygiene Data'!$F$12,0,10*ROW('Hygiene Data'!F174))="","",OFFSET('Hygiene Data'!$F$12,0,10*ROW('Hygiene Data'!F174)))</f>
        <v/>
      </c>
      <c r="DW180" s="291" t="str">
        <f ca="true">+IF(OFFSET('Hygiene Data'!$F$13,0,10*ROW('Hygiene Data'!F174))="","",OFFSET('Hygiene Data'!$F$13,0,10*ROW('Hygiene Data'!F174)))</f>
        <v/>
      </c>
      <c r="DX180" s="291" t="str">
        <f ca="true">+IF(OFFSET('Hygiene Data'!$G$11,0,10*ROW('Hygiene Data'!G174))="","",OFFSET('Hygiene Data'!$G$11,0,10*ROW('Hygiene Data'!G174)))</f>
        <v/>
      </c>
      <c r="DY180" s="291" t="str">
        <f ca="true">+IF(OFFSET('Hygiene Data'!$G$12,0,10*ROW('Hygiene Data'!G174))="","",OFFSET('Hygiene Data'!$G$12,0,10*ROW('Hygiene Data'!G174)))</f>
        <v/>
      </c>
      <c r="DZ180" s="291" t="str">
        <f ca="true">+IF(OFFSET('Hygiene Data'!$G$13,0,10*ROW('Hygiene Data'!G174))="","",OFFSET('Hygiene Data'!$G$13,0,10*ROW('Hygiene Data'!G174)))</f>
        <v/>
      </c>
      <c r="EA180" s="291" t="str">
        <f ca="true">+IF(OFFSET('Hygiene Data'!$H$11,0,10*ROW('Hygiene Data'!H174))="","",OFFSET('Hygiene Data'!$H$11,0,10*ROW('Hygiene Data'!H174)))</f>
        <v/>
      </c>
      <c r="EB180" s="291" t="str">
        <f ca="true">+IF(OFFSET('Hygiene Data'!$H$12,0,10*ROW('Hygiene Data'!H174))="","",OFFSET('Hygiene Data'!$H$12,0,10*ROW('Hygiene Data'!H174)))</f>
        <v/>
      </c>
      <c r="EC180" s="291" t="str">
        <f ca="true">+IF(OFFSET('Hygiene Data'!$H$13,0,10*ROW('Hygiene Data'!H174))="","",OFFSET('Hygiene Data'!$H$13,0,10*ROW('Hygiene Data'!H174)))</f>
        <v/>
      </c>
      <c r="ED180" s="291" t="str">
        <f ca="true">+IF(OFFSET('Hygiene Data'!$I$11,0,10*ROW('Hygiene Data'!I174))="","",OFFSET('Hygiene Data'!$I$11,0,10*ROW('Hygiene Data'!I174)))</f>
        <v/>
      </c>
      <c r="EE180" s="291" t="str">
        <f ca="true">+IF(OFFSET('Hygiene Data'!$I$12,0,10*ROW('Hygiene Data'!I174))="","",OFFSET('Hygiene Data'!$I$12,0,10*ROW('Hygiene Data'!I174)))</f>
        <v/>
      </c>
      <c r="EF180" s="291"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7"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91"/>
      <c r="BS181" s="291" t="str">
        <f ca="true">+IF(OFFSET('Water Data'!$D$27,0,10*ROW('Water Data'!D175))="","",OFFSET('Water Data'!$D$27,0,10*ROW('Water Data'!D175)))</f>
        <v/>
      </c>
      <c r="BT181" s="291" t="str">
        <f ca="true">+IF(OFFSET('Water Data'!$D$28,0,10*ROW('Water Data'!D175))="","",OFFSET('Water Data'!$D$28,0,10*ROW('Water Data'!D175)))</f>
        <v/>
      </c>
      <c r="BU181" s="291" t="str">
        <f ca="true">+IF(OFFSET('Water Data'!$D$29,0,10*ROW('Water Data'!D175))="","",OFFSET('Water Data'!$D$29,0,10*ROW('Water Data'!D175)))</f>
        <v/>
      </c>
      <c r="BV181" s="291" t="str">
        <f ca="true">+IF(OFFSET('Water Data'!$E$27,0,10*ROW('Water Data'!E175))="","",OFFSET('Water Data'!$E$27,0,10*ROW('Water Data'!E175)))</f>
        <v/>
      </c>
      <c r="BW181" s="291" t="str">
        <f ca="true">+IF(OFFSET('Water Data'!$E$28,0,10*ROW('Water Data'!E175))="","",OFFSET('Water Data'!$E$28,0,10*ROW('Water Data'!E175)))</f>
        <v/>
      </c>
      <c r="BX181" s="291" t="str">
        <f ca="true">+IF(OFFSET('Water Data'!$E$29,0,10*ROW('Water Data'!E175))="","",OFFSET('Water Data'!$E$29,0,10*ROW('Water Data'!E175)))</f>
        <v/>
      </c>
      <c r="BY181" s="291" t="str">
        <f ca="true">+IF(OFFSET('Water Data'!$F$27,0,10*ROW('Water Data'!F175))="","",OFFSET('Water Data'!$F$27,0,10*ROW('Water Data'!F175)))</f>
        <v/>
      </c>
      <c r="BZ181" s="291" t="str">
        <f ca="true">+IF(OFFSET('Water Data'!$F$28,0,10*ROW('Water Data'!F175))="","",OFFSET('Water Data'!$F$28,0,10*ROW('Water Data'!F175)))</f>
        <v/>
      </c>
      <c r="CA181" s="291" t="str">
        <f ca="true">+IF(OFFSET('Water Data'!$F$29,0,10*ROW('Water Data'!F175))="","",OFFSET('Water Data'!$F$29,0,10*ROW('Water Data'!F175)))</f>
        <v/>
      </c>
      <c r="CB181" s="291" t="str">
        <f ca="true">+IF(OFFSET('Water Data'!$G$27,0,10*ROW('Water Data'!G175))="","",OFFSET('Water Data'!$G$27,0,10*ROW('Water Data'!G175)))</f>
        <v/>
      </c>
      <c r="CC181" s="291" t="str">
        <f ca="true">+IF(OFFSET('Water Data'!$G$28,0,10*ROW('Water Data'!G175))="","",OFFSET('Water Data'!$G$28,0,10*ROW('Water Data'!G175)))</f>
        <v/>
      </c>
      <c r="CD181" s="291" t="str">
        <f ca="true">+IF(OFFSET('Water Data'!$G$29,0,10*ROW('Water Data'!G175))="","",OFFSET('Water Data'!$G$29,0,10*ROW('Water Data'!G175)))</f>
        <v/>
      </c>
      <c r="CE181" s="291" t="str">
        <f ca="true">+IF(OFFSET('Water Data'!$H$27,0,10*ROW('Water Data'!H175))="","",OFFSET('Water Data'!$H$27,0,10*ROW('Water Data'!H175)))</f>
        <v/>
      </c>
      <c r="CF181" s="291" t="str">
        <f ca="true">+IF(OFFSET('Water Data'!$H$28,0,10*ROW('Water Data'!H175))="","",OFFSET('Water Data'!$H$28,0,10*ROW('Water Data'!H175)))</f>
        <v/>
      </c>
      <c r="CG181" s="291" t="str">
        <f ca="true">+IF(OFFSET('Water Data'!$H$29,0,10*ROW('Water Data'!H175))="","",OFFSET('Water Data'!$H$29,0,10*ROW('Water Data'!H175)))</f>
        <v/>
      </c>
      <c r="CH181" s="291" t="str">
        <f ca="true">+IF(OFFSET('Water Data'!$I$27,0,10*ROW('Water Data'!I175))="","",OFFSET('Water Data'!$I$27,0,10*ROW('Water Data'!I175)))</f>
        <v/>
      </c>
      <c r="CI181" s="291" t="str">
        <f ca="true">+IF(OFFSET('Water Data'!$I$28,0,10*ROW('Water Data'!I175))="","",OFFSET('Water Data'!$I$28,0,10*ROW('Water Data'!I175)))</f>
        <v/>
      </c>
      <c r="CJ181" s="291" t="str">
        <f ca="true">+IF(OFFSET('Water Data'!$I$29,0,10*ROW('Water Data'!I175))="","",OFFSET('Water Data'!$I$29,0,10*ROW('Water Data'!I175)))</f>
        <v/>
      </c>
      <c r="CK181" s="291" t="str">
        <f ca="true">+IF(OFFSET('Sanitation Data'!$D$28,0,10*ROW('Sanitation Data'!D175))="","",OFFSET('Sanitation Data'!$D$28,0,10*ROW('Sanitation Data'!D175)))</f>
        <v/>
      </c>
      <c r="CL181" s="291" t="str">
        <f ca="true">+IF(OFFSET('Sanitation Data'!$D$29,0,10*ROW('Sanitation Data'!D175))="","",OFFSET('Sanitation Data'!$D$29,0,10*ROW('Sanitation Data'!D175)))</f>
        <v/>
      </c>
      <c r="CM181" s="291" t="str">
        <f ca="true">+IF(OFFSET('Sanitation Data'!$D$30,0,10*ROW('Sanitation Data'!D175))="","",OFFSET('Sanitation Data'!$D$30,0,10*ROW('Sanitation Data'!D175)))</f>
        <v/>
      </c>
      <c r="CN181" s="291" t="str">
        <f ca="true">+IF(OFFSET('Sanitation Data'!$D$31,0,10*ROW('Sanitation Data'!D175))="","",OFFSET('Sanitation Data'!$D$31,0,10*ROW('Sanitation Data'!D175)))</f>
        <v/>
      </c>
      <c r="CO181" s="291" t="str">
        <f ca="true">+IF(OFFSET('Sanitation Data'!$D$32,0,10*ROW('Sanitation Data'!D175))="","",OFFSET('Sanitation Data'!$D$32,0,10*ROW('Sanitation Data'!D175)))</f>
        <v/>
      </c>
      <c r="CP181" s="291" t="str">
        <f ca="true">+IF(OFFSET('Sanitation Data'!$E$28,0,10*ROW('Sanitation Data'!E175))="","",OFFSET('Sanitation Data'!$E$28,0,10*ROW('Sanitation Data'!E175)))</f>
        <v/>
      </c>
      <c r="CQ181" s="291" t="str">
        <f ca="true">+IF(OFFSET('Sanitation Data'!$E$29,0,10*ROW('Sanitation Data'!E175))="","",OFFSET('Sanitation Data'!$E$29,0,10*ROW('Sanitation Data'!E175)))</f>
        <v/>
      </c>
      <c r="CR181" s="291" t="str">
        <f ca="true">+IF(OFFSET('Sanitation Data'!$E$30,0,10*ROW('Sanitation Data'!E175))="","",OFFSET('Sanitation Data'!$E$30,0,10*ROW('Sanitation Data'!E175)))</f>
        <v/>
      </c>
      <c r="CS181" s="291" t="str">
        <f ca="true">+IF(OFFSET('Sanitation Data'!$E$31,0,10*ROW('Sanitation Data'!E175))="","",OFFSET('Sanitation Data'!$E$31,0,10*ROW('Sanitation Data'!E175)))</f>
        <v/>
      </c>
      <c r="CT181" s="291" t="str">
        <f ca="true">+IF(OFFSET('Sanitation Data'!$E$32,0,10*ROW('Sanitation Data'!E175))="","",OFFSET('Sanitation Data'!$E$32,0,10*ROW('Sanitation Data'!E175)))</f>
        <v/>
      </c>
      <c r="CU181" s="291" t="str">
        <f ca="true">+IF(OFFSET('Sanitation Data'!$F$28,0,10*ROW('Sanitation Data'!F175))="","",OFFSET('Sanitation Data'!$F$28,0,10*ROW('Sanitation Data'!F175)))</f>
        <v/>
      </c>
      <c r="CV181" s="291" t="str">
        <f ca="true">+IF(OFFSET('Sanitation Data'!$F$29,0,10*ROW('Sanitation Data'!F175))="","",OFFSET('Sanitation Data'!$F$29,0,10*ROW('Sanitation Data'!F175)))</f>
        <v/>
      </c>
      <c r="CW181" s="291" t="str">
        <f ca="true">+IF(OFFSET('Sanitation Data'!$F$30,0,10*ROW('Sanitation Data'!F175))="","",OFFSET('Sanitation Data'!$F$30,0,10*ROW('Sanitation Data'!F175)))</f>
        <v/>
      </c>
      <c r="CX181" s="291" t="str">
        <f ca="true">+IF(OFFSET('Sanitation Data'!$F$31,0,10*ROW('Sanitation Data'!F175))="","",OFFSET('Sanitation Data'!$F$31,0,10*ROW('Sanitation Data'!F175)))</f>
        <v/>
      </c>
      <c r="CY181" s="291" t="str">
        <f ca="true">+IF(OFFSET('Sanitation Data'!$F$32,0,10*ROW('Sanitation Data'!F175))="","",OFFSET('Sanitation Data'!$F$32,0,10*ROW('Sanitation Data'!F175)))</f>
        <v/>
      </c>
      <c r="CZ181" s="291" t="str">
        <f ca="true">+IF(OFFSET('Sanitation Data'!$G$28,0,10*ROW('Sanitation Data'!G175))="","",OFFSET('Sanitation Data'!$G$28,0,10*ROW('Sanitation Data'!G175)))</f>
        <v/>
      </c>
      <c r="DA181" s="291" t="str">
        <f ca="true">+IF(OFFSET('Sanitation Data'!$G$29,0,10*ROW('Sanitation Data'!G175))="","",OFFSET('Sanitation Data'!$G$29,0,10*ROW('Sanitation Data'!G175)))</f>
        <v/>
      </c>
      <c r="DB181" s="291" t="str">
        <f ca="true">+IF(OFFSET('Sanitation Data'!$G$30,0,10*ROW('Sanitation Data'!G175))="","",OFFSET('Sanitation Data'!$G$30,0,10*ROW('Sanitation Data'!G175)))</f>
        <v/>
      </c>
      <c r="DC181" s="291" t="str">
        <f ca="true">+IF(OFFSET('Sanitation Data'!$G$31,0,10*ROW('Sanitation Data'!G175))="","",OFFSET('Sanitation Data'!$G$31,0,10*ROW('Sanitation Data'!G175)))</f>
        <v/>
      </c>
      <c r="DD181" s="291" t="str">
        <f ca="true">+IF(OFFSET('Sanitation Data'!$G$32,0,10*ROW('Sanitation Data'!G175))="","",OFFSET('Sanitation Data'!$G$32,0,10*ROW('Sanitation Data'!G175)))</f>
        <v/>
      </c>
      <c r="DE181" s="291" t="str">
        <f ca="true">+IF(OFFSET('Sanitation Data'!$H$28,0,10*ROW('Sanitation Data'!H175))="","",OFFSET('Sanitation Data'!$H$28,0,10*ROW('Sanitation Data'!H175)))</f>
        <v/>
      </c>
      <c r="DF181" s="291" t="str">
        <f ca="true">+IF(OFFSET('Sanitation Data'!$H$29,0,10*ROW('Sanitation Data'!H175))="","",OFFSET('Sanitation Data'!$H$29,0,10*ROW('Sanitation Data'!H175)))</f>
        <v/>
      </c>
      <c r="DG181" s="291" t="str">
        <f ca="true">+IF(OFFSET('Sanitation Data'!$H$30,0,10*ROW('Sanitation Data'!H175))="","",OFFSET('Sanitation Data'!$H$30,0,10*ROW('Sanitation Data'!H175)))</f>
        <v/>
      </c>
      <c r="DH181" s="291" t="str">
        <f ca="true">+IF(OFFSET('Sanitation Data'!$H$31,0,10*ROW('Sanitation Data'!H175))="","",OFFSET('Sanitation Data'!$H$31,0,10*ROW('Sanitation Data'!H175)))</f>
        <v/>
      </c>
      <c r="DI181" s="291" t="str">
        <f ca="true">+IF(OFFSET('Sanitation Data'!$H$32,0,10*ROW('Sanitation Data'!H175))="","",OFFSET('Sanitation Data'!$H$32,0,10*ROW('Sanitation Data'!H175)))</f>
        <v/>
      </c>
      <c r="DJ181" s="291" t="str">
        <f ca="true">+IF(OFFSET('Sanitation Data'!$I$28,0,10*ROW('Sanitation Data'!I175))="","",OFFSET('Sanitation Data'!$I$28,0,10*ROW('Sanitation Data'!I175)))</f>
        <v/>
      </c>
      <c r="DK181" s="291" t="str">
        <f ca="true">+IF(OFFSET('Sanitation Data'!$I$29,0,10*ROW('Sanitation Data'!I175))="","",OFFSET('Sanitation Data'!$I$29,0,10*ROW('Sanitation Data'!I175)))</f>
        <v/>
      </c>
      <c r="DL181" s="291" t="str">
        <f ca="true">+IF(OFFSET('Sanitation Data'!$I$30,0,10*ROW('Sanitation Data'!I175))="","",OFFSET('Sanitation Data'!$I$30,0,10*ROW('Sanitation Data'!I175)))</f>
        <v/>
      </c>
      <c r="DM181" s="291" t="str">
        <f ca="true">+IF(OFFSET('Sanitation Data'!$I$31,0,10*ROW('Sanitation Data'!I175))="","",OFFSET('Sanitation Data'!$I$31,0,10*ROW('Sanitation Data'!I175)))</f>
        <v/>
      </c>
      <c r="DN181" s="291" t="str">
        <f ca="true">+IF(OFFSET('Sanitation Data'!$I$32,0,10*ROW('Sanitation Data'!I175))="","",OFFSET('Sanitation Data'!$I$32,0,10*ROW('Sanitation Data'!I175)))</f>
        <v/>
      </c>
      <c r="DO181" s="291" t="str">
        <f ca="true">+IF(OFFSET('Hygiene Data'!$D$11,0,10*ROW('Hygiene Data'!D175))="","",OFFSET('Hygiene Data'!$D$11,0,10*ROW('Hygiene Data'!D175)))</f>
        <v/>
      </c>
      <c r="DP181" s="291" t="str">
        <f ca="true">+IF(OFFSET('Hygiene Data'!$D$12,0,10*ROW('Hygiene Data'!D175))="","",OFFSET('Hygiene Data'!$D$12,0,10*ROW('Hygiene Data'!D175)))</f>
        <v/>
      </c>
      <c r="DQ181" s="291" t="str">
        <f ca="true">+IF(OFFSET('Hygiene Data'!$D$13,0,10*ROW('Hygiene Data'!D175))="","",OFFSET('Hygiene Data'!$D$13,0,10*ROW('Hygiene Data'!D175)))</f>
        <v/>
      </c>
      <c r="DR181" s="291" t="str">
        <f ca="true">+IF(OFFSET('Hygiene Data'!$E$11,0,10*ROW('Hygiene Data'!E175))="","",OFFSET('Hygiene Data'!$E$11,0,10*ROW('Hygiene Data'!E175)))</f>
        <v/>
      </c>
      <c r="DS181" s="291" t="str">
        <f ca="true">+IF(OFFSET('Hygiene Data'!$E$12,0,10*ROW('Hygiene Data'!E175))="","",OFFSET('Hygiene Data'!$E$12,0,10*ROW('Hygiene Data'!E175)))</f>
        <v/>
      </c>
      <c r="DT181" s="291" t="str">
        <f ca="true">+IF(OFFSET('Hygiene Data'!$E$13,0,10*ROW('Hygiene Data'!E175))="","",OFFSET('Hygiene Data'!$E$13,0,10*ROW('Hygiene Data'!E175)))</f>
        <v/>
      </c>
      <c r="DU181" s="291" t="str">
        <f ca="true">+IF(OFFSET('Hygiene Data'!$F$11,0,10*ROW('Hygiene Data'!F175))="","",OFFSET('Hygiene Data'!$F$11,0,10*ROW('Hygiene Data'!F175)))</f>
        <v/>
      </c>
      <c r="DV181" s="291" t="str">
        <f ca="true">+IF(OFFSET('Hygiene Data'!$F$12,0,10*ROW('Hygiene Data'!F175))="","",OFFSET('Hygiene Data'!$F$12,0,10*ROW('Hygiene Data'!F175)))</f>
        <v/>
      </c>
      <c r="DW181" s="291" t="str">
        <f ca="true">+IF(OFFSET('Hygiene Data'!$F$13,0,10*ROW('Hygiene Data'!F175))="","",OFFSET('Hygiene Data'!$F$13,0,10*ROW('Hygiene Data'!F175)))</f>
        <v/>
      </c>
      <c r="DX181" s="291" t="str">
        <f ca="true">+IF(OFFSET('Hygiene Data'!$G$11,0,10*ROW('Hygiene Data'!G175))="","",OFFSET('Hygiene Data'!$G$11,0,10*ROW('Hygiene Data'!G175)))</f>
        <v/>
      </c>
      <c r="DY181" s="291" t="str">
        <f ca="true">+IF(OFFSET('Hygiene Data'!$G$12,0,10*ROW('Hygiene Data'!G175))="","",OFFSET('Hygiene Data'!$G$12,0,10*ROW('Hygiene Data'!G175)))</f>
        <v/>
      </c>
      <c r="DZ181" s="291" t="str">
        <f ca="true">+IF(OFFSET('Hygiene Data'!$G$13,0,10*ROW('Hygiene Data'!G175))="","",OFFSET('Hygiene Data'!$G$13,0,10*ROW('Hygiene Data'!G175)))</f>
        <v/>
      </c>
      <c r="EA181" s="291" t="str">
        <f ca="true">+IF(OFFSET('Hygiene Data'!$H$11,0,10*ROW('Hygiene Data'!H175))="","",OFFSET('Hygiene Data'!$H$11,0,10*ROW('Hygiene Data'!H175)))</f>
        <v/>
      </c>
      <c r="EB181" s="291" t="str">
        <f ca="true">+IF(OFFSET('Hygiene Data'!$H$12,0,10*ROW('Hygiene Data'!H175))="","",OFFSET('Hygiene Data'!$H$12,0,10*ROW('Hygiene Data'!H175)))</f>
        <v/>
      </c>
      <c r="EC181" s="291" t="str">
        <f ca="true">+IF(OFFSET('Hygiene Data'!$H$13,0,10*ROW('Hygiene Data'!H175))="","",OFFSET('Hygiene Data'!$H$13,0,10*ROW('Hygiene Data'!H175)))</f>
        <v/>
      </c>
      <c r="ED181" s="291" t="str">
        <f ca="true">+IF(OFFSET('Hygiene Data'!$I$11,0,10*ROW('Hygiene Data'!I175))="","",OFFSET('Hygiene Data'!$I$11,0,10*ROW('Hygiene Data'!I175)))</f>
        <v/>
      </c>
      <c r="EE181" s="291" t="str">
        <f ca="true">+IF(OFFSET('Hygiene Data'!$I$12,0,10*ROW('Hygiene Data'!I175))="","",OFFSET('Hygiene Data'!$I$12,0,10*ROW('Hygiene Data'!I175)))</f>
        <v/>
      </c>
      <c r="EF181" s="291"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7"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91"/>
      <c r="BS182" s="291" t="str">
        <f ca="true">+IF(OFFSET('Water Data'!$D$27,0,10*ROW('Water Data'!D176))="","",OFFSET('Water Data'!$D$27,0,10*ROW('Water Data'!D176)))</f>
        <v/>
      </c>
      <c r="BT182" s="291" t="str">
        <f ca="true">+IF(OFFSET('Water Data'!$D$28,0,10*ROW('Water Data'!D176))="","",OFFSET('Water Data'!$D$28,0,10*ROW('Water Data'!D176)))</f>
        <v/>
      </c>
      <c r="BU182" s="291" t="str">
        <f ca="true">+IF(OFFSET('Water Data'!$D$29,0,10*ROW('Water Data'!D176))="","",OFFSET('Water Data'!$D$29,0,10*ROW('Water Data'!D176)))</f>
        <v/>
      </c>
      <c r="BV182" s="291" t="str">
        <f ca="true">+IF(OFFSET('Water Data'!$E$27,0,10*ROW('Water Data'!E176))="","",OFFSET('Water Data'!$E$27,0,10*ROW('Water Data'!E176)))</f>
        <v/>
      </c>
      <c r="BW182" s="291" t="str">
        <f ca="true">+IF(OFFSET('Water Data'!$E$28,0,10*ROW('Water Data'!E176))="","",OFFSET('Water Data'!$E$28,0,10*ROW('Water Data'!E176)))</f>
        <v/>
      </c>
      <c r="BX182" s="291" t="str">
        <f ca="true">+IF(OFFSET('Water Data'!$E$29,0,10*ROW('Water Data'!E176))="","",OFFSET('Water Data'!$E$29,0,10*ROW('Water Data'!E176)))</f>
        <v/>
      </c>
      <c r="BY182" s="291" t="str">
        <f ca="true">+IF(OFFSET('Water Data'!$F$27,0,10*ROW('Water Data'!F176))="","",OFFSET('Water Data'!$F$27,0,10*ROW('Water Data'!F176)))</f>
        <v/>
      </c>
      <c r="BZ182" s="291" t="str">
        <f ca="true">+IF(OFFSET('Water Data'!$F$28,0,10*ROW('Water Data'!F176))="","",OFFSET('Water Data'!$F$28,0,10*ROW('Water Data'!F176)))</f>
        <v/>
      </c>
      <c r="CA182" s="291" t="str">
        <f ca="true">+IF(OFFSET('Water Data'!$F$29,0,10*ROW('Water Data'!F176))="","",OFFSET('Water Data'!$F$29,0,10*ROW('Water Data'!F176)))</f>
        <v/>
      </c>
      <c r="CB182" s="291" t="str">
        <f ca="true">+IF(OFFSET('Water Data'!$G$27,0,10*ROW('Water Data'!G176))="","",OFFSET('Water Data'!$G$27,0,10*ROW('Water Data'!G176)))</f>
        <v/>
      </c>
      <c r="CC182" s="291" t="str">
        <f ca="true">+IF(OFFSET('Water Data'!$G$28,0,10*ROW('Water Data'!G176))="","",OFFSET('Water Data'!$G$28,0,10*ROW('Water Data'!G176)))</f>
        <v/>
      </c>
      <c r="CD182" s="291" t="str">
        <f ca="true">+IF(OFFSET('Water Data'!$G$29,0,10*ROW('Water Data'!G176))="","",OFFSET('Water Data'!$G$29,0,10*ROW('Water Data'!G176)))</f>
        <v/>
      </c>
      <c r="CE182" s="291" t="str">
        <f ca="true">+IF(OFFSET('Water Data'!$H$27,0,10*ROW('Water Data'!H176))="","",OFFSET('Water Data'!$H$27,0,10*ROW('Water Data'!H176)))</f>
        <v/>
      </c>
      <c r="CF182" s="291" t="str">
        <f ca="true">+IF(OFFSET('Water Data'!$H$28,0,10*ROW('Water Data'!H176))="","",OFFSET('Water Data'!$H$28,0,10*ROW('Water Data'!H176)))</f>
        <v/>
      </c>
      <c r="CG182" s="291" t="str">
        <f ca="true">+IF(OFFSET('Water Data'!$H$29,0,10*ROW('Water Data'!H176))="","",OFFSET('Water Data'!$H$29,0,10*ROW('Water Data'!H176)))</f>
        <v/>
      </c>
      <c r="CH182" s="291" t="str">
        <f ca="true">+IF(OFFSET('Water Data'!$I$27,0,10*ROW('Water Data'!I176))="","",OFFSET('Water Data'!$I$27,0,10*ROW('Water Data'!I176)))</f>
        <v/>
      </c>
      <c r="CI182" s="291" t="str">
        <f ca="true">+IF(OFFSET('Water Data'!$I$28,0,10*ROW('Water Data'!I176))="","",OFFSET('Water Data'!$I$28,0,10*ROW('Water Data'!I176)))</f>
        <v/>
      </c>
      <c r="CJ182" s="291" t="str">
        <f ca="true">+IF(OFFSET('Water Data'!$I$29,0,10*ROW('Water Data'!I176))="","",OFFSET('Water Data'!$I$29,0,10*ROW('Water Data'!I176)))</f>
        <v/>
      </c>
      <c r="CK182" s="291" t="str">
        <f ca="true">+IF(OFFSET('Sanitation Data'!$D$28,0,10*ROW('Sanitation Data'!D176))="","",OFFSET('Sanitation Data'!$D$28,0,10*ROW('Sanitation Data'!D176)))</f>
        <v/>
      </c>
      <c r="CL182" s="291" t="str">
        <f ca="true">+IF(OFFSET('Sanitation Data'!$D$29,0,10*ROW('Sanitation Data'!D176))="","",OFFSET('Sanitation Data'!$D$29,0,10*ROW('Sanitation Data'!D176)))</f>
        <v/>
      </c>
      <c r="CM182" s="291" t="str">
        <f ca="true">+IF(OFFSET('Sanitation Data'!$D$30,0,10*ROW('Sanitation Data'!D176))="","",OFFSET('Sanitation Data'!$D$30,0,10*ROW('Sanitation Data'!D176)))</f>
        <v/>
      </c>
      <c r="CN182" s="291" t="str">
        <f ca="true">+IF(OFFSET('Sanitation Data'!$D$31,0,10*ROW('Sanitation Data'!D176))="","",OFFSET('Sanitation Data'!$D$31,0,10*ROW('Sanitation Data'!D176)))</f>
        <v/>
      </c>
      <c r="CO182" s="291" t="str">
        <f ca="true">+IF(OFFSET('Sanitation Data'!$D$32,0,10*ROW('Sanitation Data'!D176))="","",OFFSET('Sanitation Data'!$D$32,0,10*ROW('Sanitation Data'!D176)))</f>
        <v/>
      </c>
      <c r="CP182" s="291" t="str">
        <f ca="true">+IF(OFFSET('Sanitation Data'!$E$28,0,10*ROW('Sanitation Data'!E176))="","",OFFSET('Sanitation Data'!$E$28,0,10*ROW('Sanitation Data'!E176)))</f>
        <v/>
      </c>
      <c r="CQ182" s="291" t="str">
        <f ca="true">+IF(OFFSET('Sanitation Data'!$E$29,0,10*ROW('Sanitation Data'!E176))="","",OFFSET('Sanitation Data'!$E$29,0,10*ROW('Sanitation Data'!E176)))</f>
        <v/>
      </c>
      <c r="CR182" s="291" t="str">
        <f ca="true">+IF(OFFSET('Sanitation Data'!$E$30,0,10*ROW('Sanitation Data'!E176))="","",OFFSET('Sanitation Data'!$E$30,0,10*ROW('Sanitation Data'!E176)))</f>
        <v/>
      </c>
      <c r="CS182" s="291" t="str">
        <f ca="true">+IF(OFFSET('Sanitation Data'!$E$31,0,10*ROW('Sanitation Data'!E176))="","",OFFSET('Sanitation Data'!$E$31,0,10*ROW('Sanitation Data'!E176)))</f>
        <v/>
      </c>
      <c r="CT182" s="291" t="str">
        <f ca="true">+IF(OFFSET('Sanitation Data'!$E$32,0,10*ROW('Sanitation Data'!E176))="","",OFFSET('Sanitation Data'!$E$32,0,10*ROW('Sanitation Data'!E176)))</f>
        <v/>
      </c>
      <c r="CU182" s="291" t="str">
        <f ca="true">+IF(OFFSET('Sanitation Data'!$F$28,0,10*ROW('Sanitation Data'!F176))="","",OFFSET('Sanitation Data'!$F$28,0,10*ROW('Sanitation Data'!F176)))</f>
        <v/>
      </c>
      <c r="CV182" s="291" t="str">
        <f ca="true">+IF(OFFSET('Sanitation Data'!$F$29,0,10*ROW('Sanitation Data'!F176))="","",OFFSET('Sanitation Data'!$F$29,0,10*ROW('Sanitation Data'!F176)))</f>
        <v/>
      </c>
      <c r="CW182" s="291" t="str">
        <f ca="true">+IF(OFFSET('Sanitation Data'!$F$30,0,10*ROW('Sanitation Data'!F176))="","",OFFSET('Sanitation Data'!$F$30,0,10*ROW('Sanitation Data'!F176)))</f>
        <v/>
      </c>
      <c r="CX182" s="291" t="str">
        <f ca="true">+IF(OFFSET('Sanitation Data'!$F$31,0,10*ROW('Sanitation Data'!F176))="","",OFFSET('Sanitation Data'!$F$31,0,10*ROW('Sanitation Data'!F176)))</f>
        <v/>
      </c>
      <c r="CY182" s="291" t="str">
        <f ca="true">+IF(OFFSET('Sanitation Data'!$F$32,0,10*ROW('Sanitation Data'!F176))="","",OFFSET('Sanitation Data'!$F$32,0,10*ROW('Sanitation Data'!F176)))</f>
        <v/>
      </c>
      <c r="CZ182" s="291" t="str">
        <f ca="true">+IF(OFFSET('Sanitation Data'!$G$28,0,10*ROW('Sanitation Data'!G176))="","",OFFSET('Sanitation Data'!$G$28,0,10*ROW('Sanitation Data'!G176)))</f>
        <v/>
      </c>
      <c r="DA182" s="291" t="str">
        <f ca="true">+IF(OFFSET('Sanitation Data'!$G$29,0,10*ROW('Sanitation Data'!G176))="","",OFFSET('Sanitation Data'!$G$29,0,10*ROW('Sanitation Data'!G176)))</f>
        <v/>
      </c>
      <c r="DB182" s="291" t="str">
        <f ca="true">+IF(OFFSET('Sanitation Data'!$G$30,0,10*ROW('Sanitation Data'!G176))="","",OFFSET('Sanitation Data'!$G$30,0,10*ROW('Sanitation Data'!G176)))</f>
        <v/>
      </c>
      <c r="DC182" s="291" t="str">
        <f ca="true">+IF(OFFSET('Sanitation Data'!$G$31,0,10*ROW('Sanitation Data'!G176))="","",OFFSET('Sanitation Data'!$G$31,0,10*ROW('Sanitation Data'!G176)))</f>
        <v/>
      </c>
      <c r="DD182" s="291" t="str">
        <f ca="true">+IF(OFFSET('Sanitation Data'!$G$32,0,10*ROW('Sanitation Data'!G176))="","",OFFSET('Sanitation Data'!$G$32,0,10*ROW('Sanitation Data'!G176)))</f>
        <v/>
      </c>
      <c r="DE182" s="291" t="str">
        <f ca="true">+IF(OFFSET('Sanitation Data'!$H$28,0,10*ROW('Sanitation Data'!H176))="","",OFFSET('Sanitation Data'!$H$28,0,10*ROW('Sanitation Data'!H176)))</f>
        <v/>
      </c>
      <c r="DF182" s="291" t="str">
        <f ca="true">+IF(OFFSET('Sanitation Data'!$H$29,0,10*ROW('Sanitation Data'!H176))="","",OFFSET('Sanitation Data'!$H$29,0,10*ROW('Sanitation Data'!H176)))</f>
        <v/>
      </c>
      <c r="DG182" s="291" t="str">
        <f ca="true">+IF(OFFSET('Sanitation Data'!$H$30,0,10*ROW('Sanitation Data'!H176))="","",OFFSET('Sanitation Data'!$H$30,0,10*ROW('Sanitation Data'!H176)))</f>
        <v/>
      </c>
      <c r="DH182" s="291" t="str">
        <f ca="true">+IF(OFFSET('Sanitation Data'!$H$31,0,10*ROW('Sanitation Data'!H176))="","",OFFSET('Sanitation Data'!$H$31,0,10*ROW('Sanitation Data'!H176)))</f>
        <v/>
      </c>
      <c r="DI182" s="291" t="str">
        <f ca="true">+IF(OFFSET('Sanitation Data'!$H$32,0,10*ROW('Sanitation Data'!H176))="","",OFFSET('Sanitation Data'!$H$32,0,10*ROW('Sanitation Data'!H176)))</f>
        <v/>
      </c>
      <c r="DJ182" s="291" t="str">
        <f ca="true">+IF(OFFSET('Sanitation Data'!$I$28,0,10*ROW('Sanitation Data'!I176))="","",OFFSET('Sanitation Data'!$I$28,0,10*ROW('Sanitation Data'!I176)))</f>
        <v/>
      </c>
      <c r="DK182" s="291" t="str">
        <f ca="true">+IF(OFFSET('Sanitation Data'!$I$29,0,10*ROW('Sanitation Data'!I176))="","",OFFSET('Sanitation Data'!$I$29,0,10*ROW('Sanitation Data'!I176)))</f>
        <v/>
      </c>
      <c r="DL182" s="291" t="str">
        <f ca="true">+IF(OFFSET('Sanitation Data'!$I$30,0,10*ROW('Sanitation Data'!I176))="","",OFFSET('Sanitation Data'!$I$30,0,10*ROW('Sanitation Data'!I176)))</f>
        <v/>
      </c>
      <c r="DM182" s="291" t="str">
        <f ca="true">+IF(OFFSET('Sanitation Data'!$I$31,0,10*ROW('Sanitation Data'!I176))="","",OFFSET('Sanitation Data'!$I$31,0,10*ROW('Sanitation Data'!I176)))</f>
        <v/>
      </c>
      <c r="DN182" s="291" t="str">
        <f ca="true">+IF(OFFSET('Sanitation Data'!$I$32,0,10*ROW('Sanitation Data'!I176))="","",OFFSET('Sanitation Data'!$I$32,0,10*ROW('Sanitation Data'!I176)))</f>
        <v/>
      </c>
      <c r="DO182" s="291" t="str">
        <f ca="true">+IF(OFFSET('Hygiene Data'!$D$11,0,10*ROW('Hygiene Data'!D176))="","",OFFSET('Hygiene Data'!$D$11,0,10*ROW('Hygiene Data'!D176)))</f>
        <v/>
      </c>
      <c r="DP182" s="291" t="str">
        <f ca="true">+IF(OFFSET('Hygiene Data'!$D$12,0,10*ROW('Hygiene Data'!D176))="","",OFFSET('Hygiene Data'!$D$12,0,10*ROW('Hygiene Data'!D176)))</f>
        <v/>
      </c>
      <c r="DQ182" s="291" t="str">
        <f ca="true">+IF(OFFSET('Hygiene Data'!$D$13,0,10*ROW('Hygiene Data'!D176))="","",OFFSET('Hygiene Data'!$D$13,0,10*ROW('Hygiene Data'!D176)))</f>
        <v/>
      </c>
      <c r="DR182" s="291" t="str">
        <f ca="true">+IF(OFFSET('Hygiene Data'!$E$11,0,10*ROW('Hygiene Data'!E176))="","",OFFSET('Hygiene Data'!$E$11,0,10*ROW('Hygiene Data'!E176)))</f>
        <v/>
      </c>
      <c r="DS182" s="291" t="str">
        <f ca="true">+IF(OFFSET('Hygiene Data'!$E$12,0,10*ROW('Hygiene Data'!E176))="","",OFFSET('Hygiene Data'!$E$12,0,10*ROW('Hygiene Data'!E176)))</f>
        <v/>
      </c>
      <c r="DT182" s="291" t="str">
        <f ca="true">+IF(OFFSET('Hygiene Data'!$E$13,0,10*ROW('Hygiene Data'!E176))="","",OFFSET('Hygiene Data'!$E$13,0,10*ROW('Hygiene Data'!E176)))</f>
        <v/>
      </c>
      <c r="DU182" s="291" t="str">
        <f ca="true">+IF(OFFSET('Hygiene Data'!$F$11,0,10*ROW('Hygiene Data'!F176))="","",OFFSET('Hygiene Data'!$F$11,0,10*ROW('Hygiene Data'!F176)))</f>
        <v/>
      </c>
      <c r="DV182" s="291" t="str">
        <f ca="true">+IF(OFFSET('Hygiene Data'!$F$12,0,10*ROW('Hygiene Data'!F176))="","",OFFSET('Hygiene Data'!$F$12,0,10*ROW('Hygiene Data'!F176)))</f>
        <v/>
      </c>
      <c r="DW182" s="291" t="str">
        <f ca="true">+IF(OFFSET('Hygiene Data'!$F$13,0,10*ROW('Hygiene Data'!F176))="","",OFFSET('Hygiene Data'!$F$13,0,10*ROW('Hygiene Data'!F176)))</f>
        <v/>
      </c>
      <c r="DX182" s="291" t="str">
        <f ca="true">+IF(OFFSET('Hygiene Data'!$G$11,0,10*ROW('Hygiene Data'!G176))="","",OFFSET('Hygiene Data'!$G$11,0,10*ROW('Hygiene Data'!G176)))</f>
        <v/>
      </c>
      <c r="DY182" s="291" t="str">
        <f ca="true">+IF(OFFSET('Hygiene Data'!$G$12,0,10*ROW('Hygiene Data'!G176))="","",OFFSET('Hygiene Data'!$G$12,0,10*ROW('Hygiene Data'!G176)))</f>
        <v/>
      </c>
      <c r="DZ182" s="291" t="str">
        <f ca="true">+IF(OFFSET('Hygiene Data'!$G$13,0,10*ROW('Hygiene Data'!G176))="","",OFFSET('Hygiene Data'!$G$13,0,10*ROW('Hygiene Data'!G176)))</f>
        <v/>
      </c>
      <c r="EA182" s="291" t="str">
        <f ca="true">+IF(OFFSET('Hygiene Data'!$H$11,0,10*ROW('Hygiene Data'!H176))="","",OFFSET('Hygiene Data'!$H$11,0,10*ROW('Hygiene Data'!H176)))</f>
        <v/>
      </c>
      <c r="EB182" s="291" t="str">
        <f ca="true">+IF(OFFSET('Hygiene Data'!$H$12,0,10*ROW('Hygiene Data'!H176))="","",OFFSET('Hygiene Data'!$H$12,0,10*ROW('Hygiene Data'!H176)))</f>
        <v/>
      </c>
      <c r="EC182" s="291" t="str">
        <f ca="true">+IF(OFFSET('Hygiene Data'!$H$13,0,10*ROW('Hygiene Data'!H176))="","",OFFSET('Hygiene Data'!$H$13,0,10*ROW('Hygiene Data'!H176)))</f>
        <v/>
      </c>
      <c r="ED182" s="291" t="str">
        <f ca="true">+IF(OFFSET('Hygiene Data'!$I$11,0,10*ROW('Hygiene Data'!I176))="","",OFFSET('Hygiene Data'!$I$11,0,10*ROW('Hygiene Data'!I176)))</f>
        <v/>
      </c>
      <c r="EE182" s="291" t="str">
        <f ca="true">+IF(OFFSET('Hygiene Data'!$I$12,0,10*ROW('Hygiene Data'!I176))="","",OFFSET('Hygiene Data'!$I$12,0,10*ROW('Hygiene Data'!I176)))</f>
        <v/>
      </c>
      <c r="EF182" s="291"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7"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91"/>
      <c r="BS183" s="291" t="str">
        <f ca="true">+IF(OFFSET('Water Data'!$D$27,0,10*ROW('Water Data'!D177))="","",OFFSET('Water Data'!$D$27,0,10*ROW('Water Data'!D177)))</f>
        <v/>
      </c>
      <c r="BT183" s="291" t="str">
        <f ca="true">+IF(OFFSET('Water Data'!$D$28,0,10*ROW('Water Data'!D177))="","",OFFSET('Water Data'!$D$28,0,10*ROW('Water Data'!D177)))</f>
        <v/>
      </c>
      <c r="BU183" s="291" t="str">
        <f ca="true">+IF(OFFSET('Water Data'!$D$29,0,10*ROW('Water Data'!D177))="","",OFFSET('Water Data'!$D$29,0,10*ROW('Water Data'!D177)))</f>
        <v/>
      </c>
      <c r="BV183" s="291" t="str">
        <f ca="true">+IF(OFFSET('Water Data'!$E$27,0,10*ROW('Water Data'!E177))="","",OFFSET('Water Data'!$E$27,0,10*ROW('Water Data'!E177)))</f>
        <v/>
      </c>
      <c r="BW183" s="291" t="str">
        <f ca="true">+IF(OFFSET('Water Data'!$E$28,0,10*ROW('Water Data'!E177))="","",OFFSET('Water Data'!$E$28,0,10*ROW('Water Data'!E177)))</f>
        <v/>
      </c>
      <c r="BX183" s="291" t="str">
        <f ca="true">+IF(OFFSET('Water Data'!$E$29,0,10*ROW('Water Data'!E177))="","",OFFSET('Water Data'!$E$29,0,10*ROW('Water Data'!E177)))</f>
        <v/>
      </c>
      <c r="BY183" s="291" t="str">
        <f ca="true">+IF(OFFSET('Water Data'!$F$27,0,10*ROW('Water Data'!F177))="","",OFFSET('Water Data'!$F$27,0,10*ROW('Water Data'!F177)))</f>
        <v/>
      </c>
      <c r="BZ183" s="291" t="str">
        <f ca="true">+IF(OFFSET('Water Data'!$F$28,0,10*ROW('Water Data'!F177))="","",OFFSET('Water Data'!$F$28,0,10*ROW('Water Data'!F177)))</f>
        <v/>
      </c>
      <c r="CA183" s="291" t="str">
        <f ca="true">+IF(OFFSET('Water Data'!$F$29,0,10*ROW('Water Data'!F177))="","",OFFSET('Water Data'!$F$29,0,10*ROW('Water Data'!F177)))</f>
        <v/>
      </c>
      <c r="CB183" s="291" t="str">
        <f ca="true">+IF(OFFSET('Water Data'!$G$27,0,10*ROW('Water Data'!G177))="","",OFFSET('Water Data'!$G$27,0,10*ROW('Water Data'!G177)))</f>
        <v/>
      </c>
      <c r="CC183" s="291" t="str">
        <f ca="true">+IF(OFFSET('Water Data'!$G$28,0,10*ROW('Water Data'!G177))="","",OFFSET('Water Data'!$G$28,0,10*ROW('Water Data'!G177)))</f>
        <v/>
      </c>
      <c r="CD183" s="291" t="str">
        <f ca="true">+IF(OFFSET('Water Data'!$G$29,0,10*ROW('Water Data'!G177))="","",OFFSET('Water Data'!$G$29,0,10*ROW('Water Data'!G177)))</f>
        <v/>
      </c>
      <c r="CE183" s="291" t="str">
        <f ca="true">+IF(OFFSET('Water Data'!$H$27,0,10*ROW('Water Data'!H177))="","",OFFSET('Water Data'!$H$27,0,10*ROW('Water Data'!H177)))</f>
        <v/>
      </c>
      <c r="CF183" s="291" t="str">
        <f ca="true">+IF(OFFSET('Water Data'!$H$28,0,10*ROW('Water Data'!H177))="","",OFFSET('Water Data'!$H$28,0,10*ROW('Water Data'!H177)))</f>
        <v/>
      </c>
      <c r="CG183" s="291" t="str">
        <f ca="true">+IF(OFFSET('Water Data'!$H$29,0,10*ROW('Water Data'!H177))="","",OFFSET('Water Data'!$H$29,0,10*ROW('Water Data'!H177)))</f>
        <v/>
      </c>
      <c r="CH183" s="291" t="str">
        <f ca="true">+IF(OFFSET('Water Data'!$I$27,0,10*ROW('Water Data'!I177))="","",OFFSET('Water Data'!$I$27,0,10*ROW('Water Data'!I177)))</f>
        <v/>
      </c>
      <c r="CI183" s="291" t="str">
        <f ca="true">+IF(OFFSET('Water Data'!$I$28,0,10*ROW('Water Data'!I177))="","",OFFSET('Water Data'!$I$28,0,10*ROW('Water Data'!I177)))</f>
        <v/>
      </c>
      <c r="CJ183" s="291" t="str">
        <f ca="true">+IF(OFFSET('Water Data'!$I$29,0,10*ROW('Water Data'!I177))="","",OFFSET('Water Data'!$I$29,0,10*ROW('Water Data'!I177)))</f>
        <v/>
      </c>
      <c r="CK183" s="291" t="str">
        <f ca="true">+IF(OFFSET('Sanitation Data'!$D$28,0,10*ROW('Sanitation Data'!D177))="","",OFFSET('Sanitation Data'!$D$28,0,10*ROW('Sanitation Data'!D177)))</f>
        <v/>
      </c>
      <c r="CL183" s="291" t="str">
        <f ca="true">+IF(OFFSET('Sanitation Data'!$D$29,0,10*ROW('Sanitation Data'!D177))="","",OFFSET('Sanitation Data'!$D$29,0,10*ROW('Sanitation Data'!D177)))</f>
        <v/>
      </c>
      <c r="CM183" s="291" t="str">
        <f ca="true">+IF(OFFSET('Sanitation Data'!$D$30,0,10*ROW('Sanitation Data'!D177))="","",OFFSET('Sanitation Data'!$D$30,0,10*ROW('Sanitation Data'!D177)))</f>
        <v/>
      </c>
      <c r="CN183" s="291" t="str">
        <f ca="true">+IF(OFFSET('Sanitation Data'!$D$31,0,10*ROW('Sanitation Data'!D177))="","",OFFSET('Sanitation Data'!$D$31,0,10*ROW('Sanitation Data'!D177)))</f>
        <v/>
      </c>
      <c r="CO183" s="291" t="str">
        <f ca="true">+IF(OFFSET('Sanitation Data'!$D$32,0,10*ROW('Sanitation Data'!D177))="","",OFFSET('Sanitation Data'!$D$32,0,10*ROW('Sanitation Data'!D177)))</f>
        <v/>
      </c>
      <c r="CP183" s="291" t="str">
        <f ca="true">+IF(OFFSET('Sanitation Data'!$E$28,0,10*ROW('Sanitation Data'!E177))="","",OFFSET('Sanitation Data'!$E$28,0,10*ROW('Sanitation Data'!E177)))</f>
        <v/>
      </c>
      <c r="CQ183" s="291" t="str">
        <f ca="true">+IF(OFFSET('Sanitation Data'!$E$29,0,10*ROW('Sanitation Data'!E177))="","",OFFSET('Sanitation Data'!$E$29,0,10*ROW('Sanitation Data'!E177)))</f>
        <v/>
      </c>
      <c r="CR183" s="291" t="str">
        <f ca="true">+IF(OFFSET('Sanitation Data'!$E$30,0,10*ROW('Sanitation Data'!E177))="","",OFFSET('Sanitation Data'!$E$30,0,10*ROW('Sanitation Data'!E177)))</f>
        <v/>
      </c>
      <c r="CS183" s="291" t="str">
        <f ca="true">+IF(OFFSET('Sanitation Data'!$E$31,0,10*ROW('Sanitation Data'!E177))="","",OFFSET('Sanitation Data'!$E$31,0,10*ROW('Sanitation Data'!E177)))</f>
        <v/>
      </c>
      <c r="CT183" s="291" t="str">
        <f ca="true">+IF(OFFSET('Sanitation Data'!$E$32,0,10*ROW('Sanitation Data'!E177))="","",OFFSET('Sanitation Data'!$E$32,0,10*ROW('Sanitation Data'!E177)))</f>
        <v/>
      </c>
      <c r="CU183" s="291" t="str">
        <f ca="true">+IF(OFFSET('Sanitation Data'!$F$28,0,10*ROW('Sanitation Data'!F177))="","",OFFSET('Sanitation Data'!$F$28,0,10*ROW('Sanitation Data'!F177)))</f>
        <v/>
      </c>
      <c r="CV183" s="291" t="str">
        <f ca="true">+IF(OFFSET('Sanitation Data'!$F$29,0,10*ROW('Sanitation Data'!F177))="","",OFFSET('Sanitation Data'!$F$29,0,10*ROW('Sanitation Data'!F177)))</f>
        <v/>
      </c>
      <c r="CW183" s="291" t="str">
        <f ca="true">+IF(OFFSET('Sanitation Data'!$F$30,0,10*ROW('Sanitation Data'!F177))="","",OFFSET('Sanitation Data'!$F$30,0,10*ROW('Sanitation Data'!F177)))</f>
        <v/>
      </c>
      <c r="CX183" s="291" t="str">
        <f ca="true">+IF(OFFSET('Sanitation Data'!$F$31,0,10*ROW('Sanitation Data'!F177))="","",OFFSET('Sanitation Data'!$F$31,0,10*ROW('Sanitation Data'!F177)))</f>
        <v/>
      </c>
      <c r="CY183" s="291" t="str">
        <f ca="true">+IF(OFFSET('Sanitation Data'!$F$32,0,10*ROW('Sanitation Data'!F177))="","",OFFSET('Sanitation Data'!$F$32,0,10*ROW('Sanitation Data'!F177)))</f>
        <v/>
      </c>
      <c r="CZ183" s="291" t="str">
        <f ca="true">+IF(OFFSET('Sanitation Data'!$G$28,0,10*ROW('Sanitation Data'!G177))="","",OFFSET('Sanitation Data'!$G$28,0,10*ROW('Sanitation Data'!G177)))</f>
        <v/>
      </c>
      <c r="DA183" s="291" t="str">
        <f ca="true">+IF(OFFSET('Sanitation Data'!$G$29,0,10*ROW('Sanitation Data'!G177))="","",OFFSET('Sanitation Data'!$G$29,0,10*ROW('Sanitation Data'!G177)))</f>
        <v/>
      </c>
      <c r="DB183" s="291" t="str">
        <f ca="true">+IF(OFFSET('Sanitation Data'!$G$30,0,10*ROW('Sanitation Data'!G177))="","",OFFSET('Sanitation Data'!$G$30,0,10*ROW('Sanitation Data'!G177)))</f>
        <v/>
      </c>
      <c r="DC183" s="291" t="str">
        <f ca="true">+IF(OFFSET('Sanitation Data'!$G$31,0,10*ROW('Sanitation Data'!G177))="","",OFFSET('Sanitation Data'!$G$31,0,10*ROW('Sanitation Data'!G177)))</f>
        <v/>
      </c>
      <c r="DD183" s="291" t="str">
        <f ca="true">+IF(OFFSET('Sanitation Data'!$G$32,0,10*ROW('Sanitation Data'!G177))="","",OFFSET('Sanitation Data'!$G$32,0,10*ROW('Sanitation Data'!G177)))</f>
        <v/>
      </c>
      <c r="DE183" s="291" t="str">
        <f ca="true">+IF(OFFSET('Sanitation Data'!$H$28,0,10*ROW('Sanitation Data'!H177))="","",OFFSET('Sanitation Data'!$H$28,0,10*ROW('Sanitation Data'!H177)))</f>
        <v/>
      </c>
      <c r="DF183" s="291" t="str">
        <f ca="true">+IF(OFFSET('Sanitation Data'!$H$29,0,10*ROW('Sanitation Data'!H177))="","",OFFSET('Sanitation Data'!$H$29,0,10*ROW('Sanitation Data'!H177)))</f>
        <v/>
      </c>
      <c r="DG183" s="291" t="str">
        <f ca="true">+IF(OFFSET('Sanitation Data'!$H$30,0,10*ROW('Sanitation Data'!H177))="","",OFFSET('Sanitation Data'!$H$30,0,10*ROW('Sanitation Data'!H177)))</f>
        <v/>
      </c>
      <c r="DH183" s="291" t="str">
        <f ca="true">+IF(OFFSET('Sanitation Data'!$H$31,0,10*ROW('Sanitation Data'!H177))="","",OFFSET('Sanitation Data'!$H$31,0,10*ROW('Sanitation Data'!H177)))</f>
        <v/>
      </c>
      <c r="DI183" s="291" t="str">
        <f ca="true">+IF(OFFSET('Sanitation Data'!$H$32,0,10*ROW('Sanitation Data'!H177))="","",OFFSET('Sanitation Data'!$H$32,0,10*ROW('Sanitation Data'!H177)))</f>
        <v/>
      </c>
      <c r="DJ183" s="291" t="str">
        <f ca="true">+IF(OFFSET('Sanitation Data'!$I$28,0,10*ROW('Sanitation Data'!I177))="","",OFFSET('Sanitation Data'!$I$28,0,10*ROW('Sanitation Data'!I177)))</f>
        <v/>
      </c>
      <c r="DK183" s="291" t="str">
        <f ca="true">+IF(OFFSET('Sanitation Data'!$I$29,0,10*ROW('Sanitation Data'!I177))="","",OFFSET('Sanitation Data'!$I$29,0,10*ROW('Sanitation Data'!I177)))</f>
        <v/>
      </c>
      <c r="DL183" s="291" t="str">
        <f ca="true">+IF(OFFSET('Sanitation Data'!$I$30,0,10*ROW('Sanitation Data'!I177))="","",OFFSET('Sanitation Data'!$I$30,0,10*ROW('Sanitation Data'!I177)))</f>
        <v/>
      </c>
      <c r="DM183" s="291" t="str">
        <f ca="true">+IF(OFFSET('Sanitation Data'!$I$31,0,10*ROW('Sanitation Data'!I177))="","",OFFSET('Sanitation Data'!$I$31,0,10*ROW('Sanitation Data'!I177)))</f>
        <v/>
      </c>
      <c r="DN183" s="291" t="str">
        <f ca="true">+IF(OFFSET('Sanitation Data'!$I$32,0,10*ROW('Sanitation Data'!I177))="","",OFFSET('Sanitation Data'!$I$32,0,10*ROW('Sanitation Data'!I177)))</f>
        <v/>
      </c>
      <c r="DO183" s="291" t="str">
        <f ca="true">+IF(OFFSET('Hygiene Data'!$D$11,0,10*ROW('Hygiene Data'!D177))="","",OFFSET('Hygiene Data'!$D$11,0,10*ROW('Hygiene Data'!D177)))</f>
        <v/>
      </c>
      <c r="DP183" s="291" t="str">
        <f ca="true">+IF(OFFSET('Hygiene Data'!$D$12,0,10*ROW('Hygiene Data'!D177))="","",OFFSET('Hygiene Data'!$D$12,0,10*ROW('Hygiene Data'!D177)))</f>
        <v/>
      </c>
      <c r="DQ183" s="291" t="str">
        <f ca="true">+IF(OFFSET('Hygiene Data'!$D$13,0,10*ROW('Hygiene Data'!D177))="","",OFFSET('Hygiene Data'!$D$13,0,10*ROW('Hygiene Data'!D177)))</f>
        <v/>
      </c>
      <c r="DR183" s="291" t="str">
        <f ca="true">+IF(OFFSET('Hygiene Data'!$E$11,0,10*ROW('Hygiene Data'!E177))="","",OFFSET('Hygiene Data'!$E$11,0,10*ROW('Hygiene Data'!E177)))</f>
        <v/>
      </c>
      <c r="DS183" s="291" t="str">
        <f ca="true">+IF(OFFSET('Hygiene Data'!$E$12,0,10*ROW('Hygiene Data'!E177))="","",OFFSET('Hygiene Data'!$E$12,0,10*ROW('Hygiene Data'!E177)))</f>
        <v/>
      </c>
      <c r="DT183" s="291" t="str">
        <f ca="true">+IF(OFFSET('Hygiene Data'!$E$13,0,10*ROW('Hygiene Data'!E177))="","",OFFSET('Hygiene Data'!$E$13,0,10*ROW('Hygiene Data'!E177)))</f>
        <v/>
      </c>
      <c r="DU183" s="291" t="str">
        <f ca="true">+IF(OFFSET('Hygiene Data'!$F$11,0,10*ROW('Hygiene Data'!F177))="","",OFFSET('Hygiene Data'!$F$11,0,10*ROW('Hygiene Data'!F177)))</f>
        <v/>
      </c>
      <c r="DV183" s="291" t="str">
        <f ca="true">+IF(OFFSET('Hygiene Data'!$F$12,0,10*ROW('Hygiene Data'!F177))="","",OFFSET('Hygiene Data'!$F$12,0,10*ROW('Hygiene Data'!F177)))</f>
        <v/>
      </c>
      <c r="DW183" s="291" t="str">
        <f ca="true">+IF(OFFSET('Hygiene Data'!$F$13,0,10*ROW('Hygiene Data'!F177))="","",OFFSET('Hygiene Data'!$F$13,0,10*ROW('Hygiene Data'!F177)))</f>
        <v/>
      </c>
      <c r="DX183" s="291" t="str">
        <f ca="true">+IF(OFFSET('Hygiene Data'!$G$11,0,10*ROW('Hygiene Data'!G177))="","",OFFSET('Hygiene Data'!$G$11,0,10*ROW('Hygiene Data'!G177)))</f>
        <v/>
      </c>
      <c r="DY183" s="291" t="str">
        <f ca="true">+IF(OFFSET('Hygiene Data'!$G$12,0,10*ROW('Hygiene Data'!G177))="","",OFFSET('Hygiene Data'!$G$12,0,10*ROW('Hygiene Data'!G177)))</f>
        <v/>
      </c>
      <c r="DZ183" s="291" t="str">
        <f ca="true">+IF(OFFSET('Hygiene Data'!$G$13,0,10*ROW('Hygiene Data'!G177))="","",OFFSET('Hygiene Data'!$G$13,0,10*ROW('Hygiene Data'!G177)))</f>
        <v/>
      </c>
      <c r="EA183" s="291" t="str">
        <f ca="true">+IF(OFFSET('Hygiene Data'!$H$11,0,10*ROW('Hygiene Data'!H177))="","",OFFSET('Hygiene Data'!$H$11,0,10*ROW('Hygiene Data'!H177)))</f>
        <v/>
      </c>
      <c r="EB183" s="291" t="str">
        <f ca="true">+IF(OFFSET('Hygiene Data'!$H$12,0,10*ROW('Hygiene Data'!H177))="","",OFFSET('Hygiene Data'!$H$12,0,10*ROW('Hygiene Data'!H177)))</f>
        <v/>
      </c>
      <c r="EC183" s="291" t="str">
        <f ca="true">+IF(OFFSET('Hygiene Data'!$H$13,0,10*ROW('Hygiene Data'!H177))="","",OFFSET('Hygiene Data'!$H$13,0,10*ROW('Hygiene Data'!H177)))</f>
        <v/>
      </c>
      <c r="ED183" s="291" t="str">
        <f ca="true">+IF(OFFSET('Hygiene Data'!$I$11,0,10*ROW('Hygiene Data'!I177))="","",OFFSET('Hygiene Data'!$I$11,0,10*ROW('Hygiene Data'!I177)))</f>
        <v/>
      </c>
      <c r="EE183" s="291" t="str">
        <f ca="true">+IF(OFFSET('Hygiene Data'!$I$12,0,10*ROW('Hygiene Data'!I177))="","",OFFSET('Hygiene Data'!$I$12,0,10*ROW('Hygiene Data'!I177)))</f>
        <v/>
      </c>
      <c r="EF183" s="291"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7"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91"/>
      <c r="BS184" s="291" t="str">
        <f ca="true">+IF(OFFSET('Water Data'!$D$27,0,10*ROW('Water Data'!D178))="","",OFFSET('Water Data'!$D$27,0,10*ROW('Water Data'!D178)))</f>
        <v/>
      </c>
      <c r="BT184" s="291" t="str">
        <f ca="true">+IF(OFFSET('Water Data'!$D$28,0,10*ROW('Water Data'!D178))="","",OFFSET('Water Data'!$D$28,0,10*ROW('Water Data'!D178)))</f>
        <v/>
      </c>
      <c r="BU184" s="291" t="str">
        <f ca="true">+IF(OFFSET('Water Data'!$D$29,0,10*ROW('Water Data'!D178))="","",OFFSET('Water Data'!$D$29,0,10*ROW('Water Data'!D178)))</f>
        <v/>
      </c>
      <c r="BV184" s="291" t="str">
        <f ca="true">+IF(OFFSET('Water Data'!$E$27,0,10*ROW('Water Data'!E178))="","",OFFSET('Water Data'!$E$27,0,10*ROW('Water Data'!E178)))</f>
        <v/>
      </c>
      <c r="BW184" s="291" t="str">
        <f ca="true">+IF(OFFSET('Water Data'!$E$28,0,10*ROW('Water Data'!E178))="","",OFFSET('Water Data'!$E$28,0,10*ROW('Water Data'!E178)))</f>
        <v/>
      </c>
      <c r="BX184" s="291" t="str">
        <f ca="true">+IF(OFFSET('Water Data'!$E$29,0,10*ROW('Water Data'!E178))="","",OFFSET('Water Data'!$E$29,0,10*ROW('Water Data'!E178)))</f>
        <v/>
      </c>
      <c r="BY184" s="291" t="str">
        <f ca="true">+IF(OFFSET('Water Data'!$F$27,0,10*ROW('Water Data'!F178))="","",OFFSET('Water Data'!$F$27,0,10*ROW('Water Data'!F178)))</f>
        <v/>
      </c>
      <c r="BZ184" s="291" t="str">
        <f ca="true">+IF(OFFSET('Water Data'!$F$28,0,10*ROW('Water Data'!F178))="","",OFFSET('Water Data'!$F$28,0,10*ROW('Water Data'!F178)))</f>
        <v/>
      </c>
      <c r="CA184" s="291" t="str">
        <f ca="true">+IF(OFFSET('Water Data'!$F$29,0,10*ROW('Water Data'!F178))="","",OFFSET('Water Data'!$F$29,0,10*ROW('Water Data'!F178)))</f>
        <v/>
      </c>
      <c r="CB184" s="291" t="str">
        <f ca="true">+IF(OFFSET('Water Data'!$G$27,0,10*ROW('Water Data'!G178))="","",OFFSET('Water Data'!$G$27,0,10*ROW('Water Data'!G178)))</f>
        <v/>
      </c>
      <c r="CC184" s="291" t="str">
        <f ca="true">+IF(OFFSET('Water Data'!$G$28,0,10*ROW('Water Data'!G178))="","",OFFSET('Water Data'!$G$28,0,10*ROW('Water Data'!G178)))</f>
        <v/>
      </c>
      <c r="CD184" s="291" t="str">
        <f ca="true">+IF(OFFSET('Water Data'!$G$29,0,10*ROW('Water Data'!G178))="","",OFFSET('Water Data'!$G$29,0,10*ROW('Water Data'!G178)))</f>
        <v/>
      </c>
      <c r="CE184" s="291" t="str">
        <f ca="true">+IF(OFFSET('Water Data'!$H$27,0,10*ROW('Water Data'!H178))="","",OFFSET('Water Data'!$H$27,0,10*ROW('Water Data'!H178)))</f>
        <v/>
      </c>
      <c r="CF184" s="291" t="str">
        <f ca="true">+IF(OFFSET('Water Data'!$H$28,0,10*ROW('Water Data'!H178))="","",OFFSET('Water Data'!$H$28,0,10*ROW('Water Data'!H178)))</f>
        <v/>
      </c>
      <c r="CG184" s="291" t="str">
        <f ca="true">+IF(OFFSET('Water Data'!$H$29,0,10*ROW('Water Data'!H178))="","",OFFSET('Water Data'!$H$29,0,10*ROW('Water Data'!H178)))</f>
        <v/>
      </c>
      <c r="CH184" s="291" t="str">
        <f ca="true">+IF(OFFSET('Water Data'!$I$27,0,10*ROW('Water Data'!I178))="","",OFFSET('Water Data'!$I$27,0,10*ROW('Water Data'!I178)))</f>
        <v/>
      </c>
      <c r="CI184" s="291" t="str">
        <f ca="true">+IF(OFFSET('Water Data'!$I$28,0,10*ROW('Water Data'!I178))="","",OFFSET('Water Data'!$I$28,0,10*ROW('Water Data'!I178)))</f>
        <v/>
      </c>
      <c r="CJ184" s="291" t="str">
        <f ca="true">+IF(OFFSET('Water Data'!$I$29,0,10*ROW('Water Data'!I178))="","",OFFSET('Water Data'!$I$29,0,10*ROW('Water Data'!I178)))</f>
        <v/>
      </c>
      <c r="CK184" s="291" t="str">
        <f ca="true">+IF(OFFSET('Sanitation Data'!$D$28,0,10*ROW('Sanitation Data'!D178))="","",OFFSET('Sanitation Data'!$D$28,0,10*ROW('Sanitation Data'!D178)))</f>
        <v/>
      </c>
      <c r="CL184" s="291" t="str">
        <f ca="true">+IF(OFFSET('Sanitation Data'!$D$29,0,10*ROW('Sanitation Data'!D178))="","",OFFSET('Sanitation Data'!$D$29,0,10*ROW('Sanitation Data'!D178)))</f>
        <v/>
      </c>
      <c r="CM184" s="291" t="str">
        <f ca="true">+IF(OFFSET('Sanitation Data'!$D$30,0,10*ROW('Sanitation Data'!D178))="","",OFFSET('Sanitation Data'!$D$30,0,10*ROW('Sanitation Data'!D178)))</f>
        <v/>
      </c>
      <c r="CN184" s="291" t="str">
        <f ca="true">+IF(OFFSET('Sanitation Data'!$D$31,0,10*ROW('Sanitation Data'!D178))="","",OFFSET('Sanitation Data'!$D$31,0,10*ROW('Sanitation Data'!D178)))</f>
        <v/>
      </c>
      <c r="CO184" s="291" t="str">
        <f ca="true">+IF(OFFSET('Sanitation Data'!$D$32,0,10*ROW('Sanitation Data'!D178))="","",OFFSET('Sanitation Data'!$D$32,0,10*ROW('Sanitation Data'!D178)))</f>
        <v/>
      </c>
      <c r="CP184" s="291" t="str">
        <f ca="true">+IF(OFFSET('Sanitation Data'!$E$28,0,10*ROW('Sanitation Data'!E178))="","",OFFSET('Sanitation Data'!$E$28,0,10*ROW('Sanitation Data'!E178)))</f>
        <v/>
      </c>
      <c r="CQ184" s="291" t="str">
        <f ca="true">+IF(OFFSET('Sanitation Data'!$E$29,0,10*ROW('Sanitation Data'!E178))="","",OFFSET('Sanitation Data'!$E$29,0,10*ROW('Sanitation Data'!E178)))</f>
        <v/>
      </c>
      <c r="CR184" s="291" t="str">
        <f ca="true">+IF(OFFSET('Sanitation Data'!$E$30,0,10*ROW('Sanitation Data'!E178))="","",OFFSET('Sanitation Data'!$E$30,0,10*ROW('Sanitation Data'!E178)))</f>
        <v/>
      </c>
      <c r="CS184" s="291" t="str">
        <f ca="true">+IF(OFFSET('Sanitation Data'!$E$31,0,10*ROW('Sanitation Data'!E178))="","",OFFSET('Sanitation Data'!$E$31,0,10*ROW('Sanitation Data'!E178)))</f>
        <v/>
      </c>
      <c r="CT184" s="291" t="str">
        <f ca="true">+IF(OFFSET('Sanitation Data'!$E$32,0,10*ROW('Sanitation Data'!E178))="","",OFFSET('Sanitation Data'!$E$32,0,10*ROW('Sanitation Data'!E178)))</f>
        <v/>
      </c>
      <c r="CU184" s="291" t="str">
        <f ca="true">+IF(OFFSET('Sanitation Data'!$F$28,0,10*ROW('Sanitation Data'!F178))="","",OFFSET('Sanitation Data'!$F$28,0,10*ROW('Sanitation Data'!F178)))</f>
        <v/>
      </c>
      <c r="CV184" s="291" t="str">
        <f ca="true">+IF(OFFSET('Sanitation Data'!$F$29,0,10*ROW('Sanitation Data'!F178))="","",OFFSET('Sanitation Data'!$F$29,0,10*ROW('Sanitation Data'!F178)))</f>
        <v/>
      </c>
      <c r="CW184" s="291" t="str">
        <f ca="true">+IF(OFFSET('Sanitation Data'!$F$30,0,10*ROW('Sanitation Data'!F178))="","",OFFSET('Sanitation Data'!$F$30,0,10*ROW('Sanitation Data'!F178)))</f>
        <v/>
      </c>
      <c r="CX184" s="291" t="str">
        <f ca="true">+IF(OFFSET('Sanitation Data'!$F$31,0,10*ROW('Sanitation Data'!F178))="","",OFFSET('Sanitation Data'!$F$31,0,10*ROW('Sanitation Data'!F178)))</f>
        <v/>
      </c>
      <c r="CY184" s="291" t="str">
        <f ca="true">+IF(OFFSET('Sanitation Data'!$F$32,0,10*ROW('Sanitation Data'!F178))="","",OFFSET('Sanitation Data'!$F$32,0,10*ROW('Sanitation Data'!F178)))</f>
        <v/>
      </c>
      <c r="CZ184" s="291" t="str">
        <f ca="true">+IF(OFFSET('Sanitation Data'!$G$28,0,10*ROW('Sanitation Data'!G178))="","",OFFSET('Sanitation Data'!$G$28,0,10*ROW('Sanitation Data'!G178)))</f>
        <v/>
      </c>
      <c r="DA184" s="291" t="str">
        <f ca="true">+IF(OFFSET('Sanitation Data'!$G$29,0,10*ROW('Sanitation Data'!G178))="","",OFFSET('Sanitation Data'!$G$29,0,10*ROW('Sanitation Data'!G178)))</f>
        <v/>
      </c>
      <c r="DB184" s="291" t="str">
        <f ca="true">+IF(OFFSET('Sanitation Data'!$G$30,0,10*ROW('Sanitation Data'!G178))="","",OFFSET('Sanitation Data'!$G$30,0,10*ROW('Sanitation Data'!G178)))</f>
        <v/>
      </c>
      <c r="DC184" s="291" t="str">
        <f ca="true">+IF(OFFSET('Sanitation Data'!$G$31,0,10*ROW('Sanitation Data'!G178))="","",OFFSET('Sanitation Data'!$G$31,0,10*ROW('Sanitation Data'!G178)))</f>
        <v/>
      </c>
      <c r="DD184" s="291" t="str">
        <f ca="true">+IF(OFFSET('Sanitation Data'!$G$32,0,10*ROW('Sanitation Data'!G178))="","",OFFSET('Sanitation Data'!$G$32,0,10*ROW('Sanitation Data'!G178)))</f>
        <v/>
      </c>
      <c r="DE184" s="291" t="str">
        <f ca="true">+IF(OFFSET('Sanitation Data'!$H$28,0,10*ROW('Sanitation Data'!H178))="","",OFFSET('Sanitation Data'!$H$28,0,10*ROW('Sanitation Data'!H178)))</f>
        <v/>
      </c>
      <c r="DF184" s="291" t="str">
        <f ca="true">+IF(OFFSET('Sanitation Data'!$H$29,0,10*ROW('Sanitation Data'!H178))="","",OFFSET('Sanitation Data'!$H$29,0,10*ROW('Sanitation Data'!H178)))</f>
        <v/>
      </c>
      <c r="DG184" s="291" t="str">
        <f ca="true">+IF(OFFSET('Sanitation Data'!$H$30,0,10*ROW('Sanitation Data'!H178))="","",OFFSET('Sanitation Data'!$H$30,0,10*ROW('Sanitation Data'!H178)))</f>
        <v/>
      </c>
      <c r="DH184" s="291" t="str">
        <f ca="true">+IF(OFFSET('Sanitation Data'!$H$31,0,10*ROW('Sanitation Data'!H178))="","",OFFSET('Sanitation Data'!$H$31,0,10*ROW('Sanitation Data'!H178)))</f>
        <v/>
      </c>
      <c r="DI184" s="291" t="str">
        <f ca="true">+IF(OFFSET('Sanitation Data'!$H$32,0,10*ROW('Sanitation Data'!H178))="","",OFFSET('Sanitation Data'!$H$32,0,10*ROW('Sanitation Data'!H178)))</f>
        <v/>
      </c>
      <c r="DJ184" s="291" t="str">
        <f ca="true">+IF(OFFSET('Sanitation Data'!$I$28,0,10*ROW('Sanitation Data'!I178))="","",OFFSET('Sanitation Data'!$I$28,0,10*ROW('Sanitation Data'!I178)))</f>
        <v/>
      </c>
      <c r="DK184" s="291" t="str">
        <f ca="true">+IF(OFFSET('Sanitation Data'!$I$29,0,10*ROW('Sanitation Data'!I178))="","",OFFSET('Sanitation Data'!$I$29,0,10*ROW('Sanitation Data'!I178)))</f>
        <v/>
      </c>
      <c r="DL184" s="291" t="str">
        <f ca="true">+IF(OFFSET('Sanitation Data'!$I$30,0,10*ROW('Sanitation Data'!I178))="","",OFFSET('Sanitation Data'!$I$30,0,10*ROW('Sanitation Data'!I178)))</f>
        <v/>
      </c>
      <c r="DM184" s="291" t="str">
        <f ca="true">+IF(OFFSET('Sanitation Data'!$I$31,0,10*ROW('Sanitation Data'!I178))="","",OFFSET('Sanitation Data'!$I$31,0,10*ROW('Sanitation Data'!I178)))</f>
        <v/>
      </c>
      <c r="DN184" s="291" t="str">
        <f ca="true">+IF(OFFSET('Sanitation Data'!$I$32,0,10*ROW('Sanitation Data'!I178))="","",OFFSET('Sanitation Data'!$I$32,0,10*ROW('Sanitation Data'!I178)))</f>
        <v/>
      </c>
      <c r="DO184" s="291" t="str">
        <f ca="true">+IF(OFFSET('Hygiene Data'!$D$11,0,10*ROW('Hygiene Data'!D178))="","",OFFSET('Hygiene Data'!$D$11,0,10*ROW('Hygiene Data'!D178)))</f>
        <v/>
      </c>
      <c r="DP184" s="291" t="str">
        <f ca="true">+IF(OFFSET('Hygiene Data'!$D$12,0,10*ROW('Hygiene Data'!D178))="","",OFFSET('Hygiene Data'!$D$12,0,10*ROW('Hygiene Data'!D178)))</f>
        <v/>
      </c>
      <c r="DQ184" s="291" t="str">
        <f ca="true">+IF(OFFSET('Hygiene Data'!$D$13,0,10*ROW('Hygiene Data'!D178))="","",OFFSET('Hygiene Data'!$D$13,0,10*ROW('Hygiene Data'!D178)))</f>
        <v/>
      </c>
      <c r="DR184" s="291" t="str">
        <f ca="true">+IF(OFFSET('Hygiene Data'!$E$11,0,10*ROW('Hygiene Data'!E178))="","",OFFSET('Hygiene Data'!$E$11,0,10*ROW('Hygiene Data'!E178)))</f>
        <v/>
      </c>
      <c r="DS184" s="291" t="str">
        <f ca="true">+IF(OFFSET('Hygiene Data'!$E$12,0,10*ROW('Hygiene Data'!E178))="","",OFFSET('Hygiene Data'!$E$12,0,10*ROW('Hygiene Data'!E178)))</f>
        <v/>
      </c>
      <c r="DT184" s="291" t="str">
        <f ca="true">+IF(OFFSET('Hygiene Data'!$E$13,0,10*ROW('Hygiene Data'!E178))="","",OFFSET('Hygiene Data'!$E$13,0,10*ROW('Hygiene Data'!E178)))</f>
        <v/>
      </c>
      <c r="DU184" s="291" t="str">
        <f ca="true">+IF(OFFSET('Hygiene Data'!$F$11,0,10*ROW('Hygiene Data'!F178))="","",OFFSET('Hygiene Data'!$F$11,0,10*ROW('Hygiene Data'!F178)))</f>
        <v/>
      </c>
      <c r="DV184" s="291" t="str">
        <f ca="true">+IF(OFFSET('Hygiene Data'!$F$12,0,10*ROW('Hygiene Data'!F178))="","",OFFSET('Hygiene Data'!$F$12,0,10*ROW('Hygiene Data'!F178)))</f>
        <v/>
      </c>
      <c r="DW184" s="291" t="str">
        <f ca="true">+IF(OFFSET('Hygiene Data'!$F$13,0,10*ROW('Hygiene Data'!F178))="","",OFFSET('Hygiene Data'!$F$13,0,10*ROW('Hygiene Data'!F178)))</f>
        <v/>
      </c>
      <c r="DX184" s="291" t="str">
        <f ca="true">+IF(OFFSET('Hygiene Data'!$G$11,0,10*ROW('Hygiene Data'!G178))="","",OFFSET('Hygiene Data'!$G$11,0,10*ROW('Hygiene Data'!G178)))</f>
        <v/>
      </c>
      <c r="DY184" s="291" t="str">
        <f ca="true">+IF(OFFSET('Hygiene Data'!$G$12,0,10*ROW('Hygiene Data'!G178))="","",OFFSET('Hygiene Data'!$G$12,0,10*ROW('Hygiene Data'!G178)))</f>
        <v/>
      </c>
      <c r="DZ184" s="291" t="str">
        <f ca="true">+IF(OFFSET('Hygiene Data'!$G$13,0,10*ROW('Hygiene Data'!G178))="","",OFFSET('Hygiene Data'!$G$13,0,10*ROW('Hygiene Data'!G178)))</f>
        <v/>
      </c>
      <c r="EA184" s="291" t="str">
        <f ca="true">+IF(OFFSET('Hygiene Data'!$H$11,0,10*ROW('Hygiene Data'!H178))="","",OFFSET('Hygiene Data'!$H$11,0,10*ROW('Hygiene Data'!H178)))</f>
        <v/>
      </c>
      <c r="EB184" s="291" t="str">
        <f ca="true">+IF(OFFSET('Hygiene Data'!$H$12,0,10*ROW('Hygiene Data'!H178))="","",OFFSET('Hygiene Data'!$H$12,0,10*ROW('Hygiene Data'!H178)))</f>
        <v/>
      </c>
      <c r="EC184" s="291" t="str">
        <f ca="true">+IF(OFFSET('Hygiene Data'!$H$13,0,10*ROW('Hygiene Data'!H178))="","",OFFSET('Hygiene Data'!$H$13,0,10*ROW('Hygiene Data'!H178)))</f>
        <v/>
      </c>
      <c r="ED184" s="291" t="str">
        <f ca="true">+IF(OFFSET('Hygiene Data'!$I$11,0,10*ROW('Hygiene Data'!I178))="","",OFFSET('Hygiene Data'!$I$11,0,10*ROW('Hygiene Data'!I178)))</f>
        <v/>
      </c>
      <c r="EE184" s="291" t="str">
        <f ca="true">+IF(OFFSET('Hygiene Data'!$I$12,0,10*ROW('Hygiene Data'!I178))="","",OFFSET('Hygiene Data'!$I$12,0,10*ROW('Hygiene Data'!I178)))</f>
        <v/>
      </c>
      <c r="EF184" s="291"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7"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91"/>
      <c r="BS185" s="291" t="str">
        <f ca="true">+IF(OFFSET('Water Data'!$D$27,0,10*ROW('Water Data'!D179))="","",OFFSET('Water Data'!$D$27,0,10*ROW('Water Data'!D179)))</f>
        <v/>
      </c>
      <c r="BT185" s="291" t="str">
        <f ca="true">+IF(OFFSET('Water Data'!$D$28,0,10*ROW('Water Data'!D179))="","",OFFSET('Water Data'!$D$28,0,10*ROW('Water Data'!D179)))</f>
        <v/>
      </c>
      <c r="BU185" s="291" t="str">
        <f ca="true">+IF(OFFSET('Water Data'!$D$29,0,10*ROW('Water Data'!D179))="","",OFFSET('Water Data'!$D$29,0,10*ROW('Water Data'!D179)))</f>
        <v/>
      </c>
      <c r="BV185" s="291" t="str">
        <f ca="true">+IF(OFFSET('Water Data'!$E$27,0,10*ROW('Water Data'!E179))="","",OFFSET('Water Data'!$E$27,0,10*ROW('Water Data'!E179)))</f>
        <v/>
      </c>
      <c r="BW185" s="291" t="str">
        <f ca="true">+IF(OFFSET('Water Data'!$E$28,0,10*ROW('Water Data'!E179))="","",OFFSET('Water Data'!$E$28,0,10*ROW('Water Data'!E179)))</f>
        <v/>
      </c>
      <c r="BX185" s="291" t="str">
        <f ca="true">+IF(OFFSET('Water Data'!$E$29,0,10*ROW('Water Data'!E179))="","",OFFSET('Water Data'!$E$29,0,10*ROW('Water Data'!E179)))</f>
        <v/>
      </c>
      <c r="BY185" s="291" t="str">
        <f ca="true">+IF(OFFSET('Water Data'!$F$27,0,10*ROW('Water Data'!F179))="","",OFFSET('Water Data'!$F$27,0,10*ROW('Water Data'!F179)))</f>
        <v/>
      </c>
      <c r="BZ185" s="291" t="str">
        <f ca="true">+IF(OFFSET('Water Data'!$F$28,0,10*ROW('Water Data'!F179))="","",OFFSET('Water Data'!$F$28,0,10*ROW('Water Data'!F179)))</f>
        <v/>
      </c>
      <c r="CA185" s="291" t="str">
        <f ca="true">+IF(OFFSET('Water Data'!$F$29,0,10*ROW('Water Data'!F179))="","",OFFSET('Water Data'!$F$29,0,10*ROW('Water Data'!F179)))</f>
        <v/>
      </c>
      <c r="CB185" s="291" t="str">
        <f ca="true">+IF(OFFSET('Water Data'!$G$27,0,10*ROW('Water Data'!G179))="","",OFFSET('Water Data'!$G$27,0,10*ROW('Water Data'!G179)))</f>
        <v/>
      </c>
      <c r="CC185" s="291" t="str">
        <f ca="true">+IF(OFFSET('Water Data'!$G$28,0,10*ROW('Water Data'!G179))="","",OFFSET('Water Data'!$G$28,0,10*ROW('Water Data'!G179)))</f>
        <v/>
      </c>
      <c r="CD185" s="291" t="str">
        <f ca="true">+IF(OFFSET('Water Data'!$G$29,0,10*ROW('Water Data'!G179))="","",OFFSET('Water Data'!$G$29,0,10*ROW('Water Data'!G179)))</f>
        <v/>
      </c>
      <c r="CE185" s="291" t="str">
        <f ca="true">+IF(OFFSET('Water Data'!$H$27,0,10*ROW('Water Data'!H179))="","",OFFSET('Water Data'!$H$27,0,10*ROW('Water Data'!H179)))</f>
        <v/>
      </c>
      <c r="CF185" s="291" t="str">
        <f ca="true">+IF(OFFSET('Water Data'!$H$28,0,10*ROW('Water Data'!H179))="","",OFFSET('Water Data'!$H$28,0,10*ROW('Water Data'!H179)))</f>
        <v/>
      </c>
      <c r="CG185" s="291" t="str">
        <f ca="true">+IF(OFFSET('Water Data'!$H$29,0,10*ROW('Water Data'!H179))="","",OFFSET('Water Data'!$H$29,0,10*ROW('Water Data'!H179)))</f>
        <v/>
      </c>
      <c r="CH185" s="291" t="str">
        <f ca="true">+IF(OFFSET('Water Data'!$I$27,0,10*ROW('Water Data'!I179))="","",OFFSET('Water Data'!$I$27,0,10*ROW('Water Data'!I179)))</f>
        <v/>
      </c>
      <c r="CI185" s="291" t="str">
        <f ca="true">+IF(OFFSET('Water Data'!$I$28,0,10*ROW('Water Data'!I179))="","",OFFSET('Water Data'!$I$28,0,10*ROW('Water Data'!I179)))</f>
        <v/>
      </c>
      <c r="CJ185" s="291" t="str">
        <f ca="true">+IF(OFFSET('Water Data'!$I$29,0,10*ROW('Water Data'!I179))="","",OFFSET('Water Data'!$I$29,0,10*ROW('Water Data'!I179)))</f>
        <v/>
      </c>
      <c r="CK185" s="291" t="str">
        <f ca="true">+IF(OFFSET('Sanitation Data'!$D$28,0,10*ROW('Sanitation Data'!D179))="","",OFFSET('Sanitation Data'!$D$28,0,10*ROW('Sanitation Data'!D179)))</f>
        <v/>
      </c>
      <c r="CL185" s="291" t="str">
        <f ca="true">+IF(OFFSET('Sanitation Data'!$D$29,0,10*ROW('Sanitation Data'!D179))="","",OFFSET('Sanitation Data'!$D$29,0,10*ROW('Sanitation Data'!D179)))</f>
        <v/>
      </c>
      <c r="CM185" s="291" t="str">
        <f ca="true">+IF(OFFSET('Sanitation Data'!$D$30,0,10*ROW('Sanitation Data'!D179))="","",OFFSET('Sanitation Data'!$D$30,0,10*ROW('Sanitation Data'!D179)))</f>
        <v/>
      </c>
      <c r="CN185" s="291" t="str">
        <f ca="true">+IF(OFFSET('Sanitation Data'!$D$31,0,10*ROW('Sanitation Data'!D179))="","",OFFSET('Sanitation Data'!$D$31,0,10*ROW('Sanitation Data'!D179)))</f>
        <v/>
      </c>
      <c r="CO185" s="291" t="str">
        <f ca="true">+IF(OFFSET('Sanitation Data'!$D$32,0,10*ROW('Sanitation Data'!D179))="","",OFFSET('Sanitation Data'!$D$32,0,10*ROW('Sanitation Data'!D179)))</f>
        <v/>
      </c>
      <c r="CP185" s="291" t="str">
        <f ca="true">+IF(OFFSET('Sanitation Data'!$E$28,0,10*ROW('Sanitation Data'!E179))="","",OFFSET('Sanitation Data'!$E$28,0,10*ROW('Sanitation Data'!E179)))</f>
        <v/>
      </c>
      <c r="CQ185" s="291" t="str">
        <f ca="true">+IF(OFFSET('Sanitation Data'!$E$29,0,10*ROW('Sanitation Data'!E179))="","",OFFSET('Sanitation Data'!$E$29,0,10*ROW('Sanitation Data'!E179)))</f>
        <v/>
      </c>
      <c r="CR185" s="291" t="str">
        <f ca="true">+IF(OFFSET('Sanitation Data'!$E$30,0,10*ROW('Sanitation Data'!E179))="","",OFFSET('Sanitation Data'!$E$30,0,10*ROW('Sanitation Data'!E179)))</f>
        <v/>
      </c>
      <c r="CS185" s="291" t="str">
        <f ca="true">+IF(OFFSET('Sanitation Data'!$E$31,0,10*ROW('Sanitation Data'!E179))="","",OFFSET('Sanitation Data'!$E$31,0,10*ROW('Sanitation Data'!E179)))</f>
        <v/>
      </c>
      <c r="CT185" s="291" t="str">
        <f ca="true">+IF(OFFSET('Sanitation Data'!$E$32,0,10*ROW('Sanitation Data'!E179))="","",OFFSET('Sanitation Data'!$E$32,0,10*ROW('Sanitation Data'!E179)))</f>
        <v/>
      </c>
      <c r="CU185" s="291" t="str">
        <f ca="true">+IF(OFFSET('Sanitation Data'!$F$28,0,10*ROW('Sanitation Data'!F179))="","",OFFSET('Sanitation Data'!$F$28,0,10*ROW('Sanitation Data'!F179)))</f>
        <v/>
      </c>
      <c r="CV185" s="291" t="str">
        <f ca="true">+IF(OFFSET('Sanitation Data'!$F$29,0,10*ROW('Sanitation Data'!F179))="","",OFFSET('Sanitation Data'!$F$29,0,10*ROW('Sanitation Data'!F179)))</f>
        <v/>
      </c>
      <c r="CW185" s="291" t="str">
        <f ca="true">+IF(OFFSET('Sanitation Data'!$F$30,0,10*ROW('Sanitation Data'!F179))="","",OFFSET('Sanitation Data'!$F$30,0,10*ROW('Sanitation Data'!F179)))</f>
        <v/>
      </c>
      <c r="CX185" s="291" t="str">
        <f ca="true">+IF(OFFSET('Sanitation Data'!$F$31,0,10*ROW('Sanitation Data'!F179))="","",OFFSET('Sanitation Data'!$F$31,0,10*ROW('Sanitation Data'!F179)))</f>
        <v/>
      </c>
      <c r="CY185" s="291" t="str">
        <f ca="true">+IF(OFFSET('Sanitation Data'!$F$32,0,10*ROW('Sanitation Data'!F179))="","",OFFSET('Sanitation Data'!$F$32,0,10*ROW('Sanitation Data'!F179)))</f>
        <v/>
      </c>
      <c r="CZ185" s="291" t="str">
        <f ca="true">+IF(OFFSET('Sanitation Data'!$G$28,0,10*ROW('Sanitation Data'!G179))="","",OFFSET('Sanitation Data'!$G$28,0,10*ROW('Sanitation Data'!G179)))</f>
        <v/>
      </c>
      <c r="DA185" s="291" t="str">
        <f ca="true">+IF(OFFSET('Sanitation Data'!$G$29,0,10*ROW('Sanitation Data'!G179))="","",OFFSET('Sanitation Data'!$G$29,0,10*ROW('Sanitation Data'!G179)))</f>
        <v/>
      </c>
      <c r="DB185" s="291" t="str">
        <f ca="true">+IF(OFFSET('Sanitation Data'!$G$30,0,10*ROW('Sanitation Data'!G179))="","",OFFSET('Sanitation Data'!$G$30,0,10*ROW('Sanitation Data'!G179)))</f>
        <v/>
      </c>
      <c r="DC185" s="291" t="str">
        <f ca="true">+IF(OFFSET('Sanitation Data'!$G$31,0,10*ROW('Sanitation Data'!G179))="","",OFFSET('Sanitation Data'!$G$31,0,10*ROW('Sanitation Data'!G179)))</f>
        <v/>
      </c>
      <c r="DD185" s="291" t="str">
        <f ca="true">+IF(OFFSET('Sanitation Data'!$G$32,0,10*ROW('Sanitation Data'!G179))="","",OFFSET('Sanitation Data'!$G$32,0,10*ROW('Sanitation Data'!G179)))</f>
        <v/>
      </c>
      <c r="DE185" s="291" t="str">
        <f ca="true">+IF(OFFSET('Sanitation Data'!$H$28,0,10*ROW('Sanitation Data'!H179))="","",OFFSET('Sanitation Data'!$H$28,0,10*ROW('Sanitation Data'!H179)))</f>
        <v/>
      </c>
      <c r="DF185" s="291" t="str">
        <f ca="true">+IF(OFFSET('Sanitation Data'!$H$29,0,10*ROW('Sanitation Data'!H179))="","",OFFSET('Sanitation Data'!$H$29,0,10*ROW('Sanitation Data'!H179)))</f>
        <v/>
      </c>
      <c r="DG185" s="291" t="str">
        <f ca="true">+IF(OFFSET('Sanitation Data'!$H$30,0,10*ROW('Sanitation Data'!H179))="","",OFFSET('Sanitation Data'!$H$30,0,10*ROW('Sanitation Data'!H179)))</f>
        <v/>
      </c>
      <c r="DH185" s="291" t="str">
        <f ca="true">+IF(OFFSET('Sanitation Data'!$H$31,0,10*ROW('Sanitation Data'!H179))="","",OFFSET('Sanitation Data'!$H$31,0,10*ROW('Sanitation Data'!H179)))</f>
        <v/>
      </c>
      <c r="DI185" s="291" t="str">
        <f ca="true">+IF(OFFSET('Sanitation Data'!$H$32,0,10*ROW('Sanitation Data'!H179))="","",OFFSET('Sanitation Data'!$H$32,0,10*ROW('Sanitation Data'!H179)))</f>
        <v/>
      </c>
      <c r="DJ185" s="291" t="str">
        <f ca="true">+IF(OFFSET('Sanitation Data'!$I$28,0,10*ROW('Sanitation Data'!I179))="","",OFFSET('Sanitation Data'!$I$28,0,10*ROW('Sanitation Data'!I179)))</f>
        <v/>
      </c>
      <c r="DK185" s="291" t="str">
        <f ca="true">+IF(OFFSET('Sanitation Data'!$I$29,0,10*ROW('Sanitation Data'!I179))="","",OFFSET('Sanitation Data'!$I$29,0,10*ROW('Sanitation Data'!I179)))</f>
        <v/>
      </c>
      <c r="DL185" s="291" t="str">
        <f ca="true">+IF(OFFSET('Sanitation Data'!$I$30,0,10*ROW('Sanitation Data'!I179))="","",OFFSET('Sanitation Data'!$I$30,0,10*ROW('Sanitation Data'!I179)))</f>
        <v/>
      </c>
      <c r="DM185" s="291" t="str">
        <f ca="true">+IF(OFFSET('Sanitation Data'!$I$31,0,10*ROW('Sanitation Data'!I179))="","",OFFSET('Sanitation Data'!$I$31,0,10*ROW('Sanitation Data'!I179)))</f>
        <v/>
      </c>
      <c r="DN185" s="291" t="str">
        <f ca="true">+IF(OFFSET('Sanitation Data'!$I$32,0,10*ROW('Sanitation Data'!I179))="","",OFFSET('Sanitation Data'!$I$32,0,10*ROW('Sanitation Data'!I179)))</f>
        <v/>
      </c>
      <c r="DO185" s="291" t="str">
        <f ca="true">+IF(OFFSET('Hygiene Data'!$D$11,0,10*ROW('Hygiene Data'!D179))="","",OFFSET('Hygiene Data'!$D$11,0,10*ROW('Hygiene Data'!D179)))</f>
        <v/>
      </c>
      <c r="DP185" s="291" t="str">
        <f ca="true">+IF(OFFSET('Hygiene Data'!$D$12,0,10*ROW('Hygiene Data'!D179))="","",OFFSET('Hygiene Data'!$D$12,0,10*ROW('Hygiene Data'!D179)))</f>
        <v/>
      </c>
      <c r="DQ185" s="291" t="str">
        <f ca="true">+IF(OFFSET('Hygiene Data'!$D$13,0,10*ROW('Hygiene Data'!D179))="","",OFFSET('Hygiene Data'!$D$13,0,10*ROW('Hygiene Data'!D179)))</f>
        <v/>
      </c>
      <c r="DR185" s="291" t="str">
        <f ca="true">+IF(OFFSET('Hygiene Data'!$E$11,0,10*ROW('Hygiene Data'!E179))="","",OFFSET('Hygiene Data'!$E$11,0,10*ROW('Hygiene Data'!E179)))</f>
        <v/>
      </c>
      <c r="DS185" s="291" t="str">
        <f ca="true">+IF(OFFSET('Hygiene Data'!$E$12,0,10*ROW('Hygiene Data'!E179))="","",OFFSET('Hygiene Data'!$E$12,0,10*ROW('Hygiene Data'!E179)))</f>
        <v/>
      </c>
      <c r="DT185" s="291" t="str">
        <f ca="true">+IF(OFFSET('Hygiene Data'!$E$13,0,10*ROW('Hygiene Data'!E179))="","",OFFSET('Hygiene Data'!$E$13,0,10*ROW('Hygiene Data'!E179)))</f>
        <v/>
      </c>
      <c r="DU185" s="291" t="str">
        <f ca="true">+IF(OFFSET('Hygiene Data'!$F$11,0,10*ROW('Hygiene Data'!F179))="","",OFFSET('Hygiene Data'!$F$11,0,10*ROW('Hygiene Data'!F179)))</f>
        <v/>
      </c>
      <c r="DV185" s="291" t="str">
        <f ca="true">+IF(OFFSET('Hygiene Data'!$F$12,0,10*ROW('Hygiene Data'!F179))="","",OFFSET('Hygiene Data'!$F$12,0,10*ROW('Hygiene Data'!F179)))</f>
        <v/>
      </c>
      <c r="DW185" s="291" t="str">
        <f ca="true">+IF(OFFSET('Hygiene Data'!$F$13,0,10*ROW('Hygiene Data'!F179))="","",OFFSET('Hygiene Data'!$F$13,0,10*ROW('Hygiene Data'!F179)))</f>
        <v/>
      </c>
      <c r="DX185" s="291" t="str">
        <f ca="true">+IF(OFFSET('Hygiene Data'!$G$11,0,10*ROW('Hygiene Data'!G179))="","",OFFSET('Hygiene Data'!$G$11,0,10*ROW('Hygiene Data'!G179)))</f>
        <v/>
      </c>
      <c r="DY185" s="291" t="str">
        <f ca="true">+IF(OFFSET('Hygiene Data'!$G$12,0,10*ROW('Hygiene Data'!G179))="","",OFFSET('Hygiene Data'!$G$12,0,10*ROW('Hygiene Data'!G179)))</f>
        <v/>
      </c>
      <c r="DZ185" s="291" t="str">
        <f ca="true">+IF(OFFSET('Hygiene Data'!$G$13,0,10*ROW('Hygiene Data'!G179))="","",OFFSET('Hygiene Data'!$G$13,0,10*ROW('Hygiene Data'!G179)))</f>
        <v/>
      </c>
      <c r="EA185" s="291" t="str">
        <f ca="true">+IF(OFFSET('Hygiene Data'!$H$11,0,10*ROW('Hygiene Data'!H179))="","",OFFSET('Hygiene Data'!$H$11,0,10*ROW('Hygiene Data'!H179)))</f>
        <v/>
      </c>
      <c r="EB185" s="291" t="str">
        <f ca="true">+IF(OFFSET('Hygiene Data'!$H$12,0,10*ROW('Hygiene Data'!H179))="","",OFFSET('Hygiene Data'!$H$12,0,10*ROW('Hygiene Data'!H179)))</f>
        <v/>
      </c>
      <c r="EC185" s="291" t="str">
        <f ca="true">+IF(OFFSET('Hygiene Data'!$H$13,0,10*ROW('Hygiene Data'!H179))="","",OFFSET('Hygiene Data'!$H$13,0,10*ROW('Hygiene Data'!H179)))</f>
        <v/>
      </c>
      <c r="ED185" s="291" t="str">
        <f ca="true">+IF(OFFSET('Hygiene Data'!$I$11,0,10*ROW('Hygiene Data'!I179))="","",OFFSET('Hygiene Data'!$I$11,0,10*ROW('Hygiene Data'!I179)))</f>
        <v/>
      </c>
      <c r="EE185" s="291" t="str">
        <f ca="true">+IF(OFFSET('Hygiene Data'!$I$12,0,10*ROW('Hygiene Data'!I179))="","",OFFSET('Hygiene Data'!$I$12,0,10*ROW('Hygiene Data'!I179)))</f>
        <v/>
      </c>
      <c r="EF185" s="291"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7"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91"/>
      <c r="BS186" s="291" t="str">
        <f ca="true">+IF(OFFSET('Water Data'!$D$27,0,10*ROW('Water Data'!D180))="","",OFFSET('Water Data'!$D$27,0,10*ROW('Water Data'!D180)))</f>
        <v/>
      </c>
      <c r="BT186" s="291" t="str">
        <f ca="true">+IF(OFFSET('Water Data'!$D$28,0,10*ROW('Water Data'!D180))="","",OFFSET('Water Data'!$D$28,0,10*ROW('Water Data'!D180)))</f>
        <v/>
      </c>
      <c r="BU186" s="291" t="str">
        <f ca="true">+IF(OFFSET('Water Data'!$D$29,0,10*ROW('Water Data'!D180))="","",OFFSET('Water Data'!$D$29,0,10*ROW('Water Data'!D180)))</f>
        <v/>
      </c>
      <c r="BV186" s="291" t="str">
        <f ca="true">+IF(OFFSET('Water Data'!$E$27,0,10*ROW('Water Data'!E180))="","",OFFSET('Water Data'!$E$27,0,10*ROW('Water Data'!E180)))</f>
        <v/>
      </c>
      <c r="BW186" s="291" t="str">
        <f ca="true">+IF(OFFSET('Water Data'!$E$28,0,10*ROW('Water Data'!E180))="","",OFFSET('Water Data'!$E$28,0,10*ROW('Water Data'!E180)))</f>
        <v/>
      </c>
      <c r="BX186" s="291" t="str">
        <f ca="true">+IF(OFFSET('Water Data'!$E$29,0,10*ROW('Water Data'!E180))="","",OFFSET('Water Data'!$E$29,0,10*ROW('Water Data'!E180)))</f>
        <v/>
      </c>
      <c r="BY186" s="291" t="str">
        <f ca="true">+IF(OFFSET('Water Data'!$F$27,0,10*ROW('Water Data'!F180))="","",OFFSET('Water Data'!$F$27,0,10*ROW('Water Data'!F180)))</f>
        <v/>
      </c>
      <c r="BZ186" s="291" t="str">
        <f ca="true">+IF(OFFSET('Water Data'!$F$28,0,10*ROW('Water Data'!F180))="","",OFFSET('Water Data'!$F$28,0,10*ROW('Water Data'!F180)))</f>
        <v/>
      </c>
      <c r="CA186" s="291" t="str">
        <f ca="true">+IF(OFFSET('Water Data'!$F$29,0,10*ROW('Water Data'!F180))="","",OFFSET('Water Data'!$F$29,0,10*ROW('Water Data'!F180)))</f>
        <v/>
      </c>
      <c r="CB186" s="291" t="str">
        <f ca="true">+IF(OFFSET('Water Data'!$G$27,0,10*ROW('Water Data'!G180))="","",OFFSET('Water Data'!$G$27,0,10*ROW('Water Data'!G180)))</f>
        <v/>
      </c>
      <c r="CC186" s="291" t="str">
        <f ca="true">+IF(OFFSET('Water Data'!$G$28,0,10*ROW('Water Data'!G180))="","",OFFSET('Water Data'!$G$28,0,10*ROW('Water Data'!G180)))</f>
        <v/>
      </c>
      <c r="CD186" s="291" t="str">
        <f ca="true">+IF(OFFSET('Water Data'!$G$29,0,10*ROW('Water Data'!G180))="","",OFFSET('Water Data'!$G$29,0,10*ROW('Water Data'!G180)))</f>
        <v/>
      </c>
      <c r="CE186" s="291" t="str">
        <f ca="true">+IF(OFFSET('Water Data'!$H$27,0,10*ROW('Water Data'!H180))="","",OFFSET('Water Data'!$H$27,0,10*ROW('Water Data'!H180)))</f>
        <v/>
      </c>
      <c r="CF186" s="291" t="str">
        <f ca="true">+IF(OFFSET('Water Data'!$H$28,0,10*ROW('Water Data'!H180))="","",OFFSET('Water Data'!$H$28,0,10*ROW('Water Data'!H180)))</f>
        <v/>
      </c>
      <c r="CG186" s="291" t="str">
        <f ca="true">+IF(OFFSET('Water Data'!$H$29,0,10*ROW('Water Data'!H180))="","",OFFSET('Water Data'!$H$29,0,10*ROW('Water Data'!H180)))</f>
        <v/>
      </c>
      <c r="CH186" s="291" t="str">
        <f ca="true">+IF(OFFSET('Water Data'!$I$27,0,10*ROW('Water Data'!I180))="","",OFFSET('Water Data'!$I$27,0,10*ROW('Water Data'!I180)))</f>
        <v/>
      </c>
      <c r="CI186" s="291" t="str">
        <f ca="true">+IF(OFFSET('Water Data'!$I$28,0,10*ROW('Water Data'!I180))="","",OFFSET('Water Data'!$I$28,0,10*ROW('Water Data'!I180)))</f>
        <v/>
      </c>
      <c r="CJ186" s="291" t="str">
        <f ca="true">+IF(OFFSET('Water Data'!$I$29,0,10*ROW('Water Data'!I180))="","",OFFSET('Water Data'!$I$29,0,10*ROW('Water Data'!I180)))</f>
        <v/>
      </c>
      <c r="CK186" s="291" t="str">
        <f ca="true">+IF(OFFSET('Sanitation Data'!$D$28,0,10*ROW('Sanitation Data'!D180))="","",OFFSET('Sanitation Data'!$D$28,0,10*ROW('Sanitation Data'!D180)))</f>
        <v/>
      </c>
      <c r="CL186" s="291" t="str">
        <f ca="true">+IF(OFFSET('Sanitation Data'!$D$29,0,10*ROW('Sanitation Data'!D180))="","",OFFSET('Sanitation Data'!$D$29,0,10*ROW('Sanitation Data'!D180)))</f>
        <v/>
      </c>
      <c r="CM186" s="291" t="str">
        <f ca="true">+IF(OFFSET('Sanitation Data'!$D$30,0,10*ROW('Sanitation Data'!D180))="","",OFFSET('Sanitation Data'!$D$30,0,10*ROW('Sanitation Data'!D180)))</f>
        <v/>
      </c>
      <c r="CN186" s="291" t="str">
        <f ca="true">+IF(OFFSET('Sanitation Data'!$D$31,0,10*ROW('Sanitation Data'!D180))="","",OFFSET('Sanitation Data'!$D$31,0,10*ROW('Sanitation Data'!D180)))</f>
        <v/>
      </c>
      <c r="CO186" s="291" t="str">
        <f ca="true">+IF(OFFSET('Sanitation Data'!$D$32,0,10*ROW('Sanitation Data'!D180))="","",OFFSET('Sanitation Data'!$D$32,0,10*ROW('Sanitation Data'!D180)))</f>
        <v/>
      </c>
      <c r="CP186" s="291" t="str">
        <f ca="true">+IF(OFFSET('Sanitation Data'!$E$28,0,10*ROW('Sanitation Data'!E180))="","",OFFSET('Sanitation Data'!$E$28,0,10*ROW('Sanitation Data'!E180)))</f>
        <v/>
      </c>
      <c r="CQ186" s="291" t="str">
        <f ca="true">+IF(OFFSET('Sanitation Data'!$E$29,0,10*ROW('Sanitation Data'!E180))="","",OFFSET('Sanitation Data'!$E$29,0,10*ROW('Sanitation Data'!E180)))</f>
        <v/>
      </c>
      <c r="CR186" s="291" t="str">
        <f ca="true">+IF(OFFSET('Sanitation Data'!$E$30,0,10*ROW('Sanitation Data'!E180))="","",OFFSET('Sanitation Data'!$E$30,0,10*ROW('Sanitation Data'!E180)))</f>
        <v/>
      </c>
      <c r="CS186" s="291" t="str">
        <f ca="true">+IF(OFFSET('Sanitation Data'!$E$31,0,10*ROW('Sanitation Data'!E180))="","",OFFSET('Sanitation Data'!$E$31,0,10*ROW('Sanitation Data'!E180)))</f>
        <v/>
      </c>
      <c r="CT186" s="291" t="str">
        <f ca="true">+IF(OFFSET('Sanitation Data'!$E$32,0,10*ROW('Sanitation Data'!E180))="","",OFFSET('Sanitation Data'!$E$32,0,10*ROW('Sanitation Data'!E180)))</f>
        <v/>
      </c>
      <c r="CU186" s="291" t="str">
        <f ca="true">+IF(OFFSET('Sanitation Data'!$F$28,0,10*ROW('Sanitation Data'!F180))="","",OFFSET('Sanitation Data'!$F$28,0,10*ROW('Sanitation Data'!F180)))</f>
        <v/>
      </c>
      <c r="CV186" s="291" t="str">
        <f ca="true">+IF(OFFSET('Sanitation Data'!$F$29,0,10*ROW('Sanitation Data'!F180))="","",OFFSET('Sanitation Data'!$F$29,0,10*ROW('Sanitation Data'!F180)))</f>
        <v/>
      </c>
      <c r="CW186" s="291" t="str">
        <f ca="true">+IF(OFFSET('Sanitation Data'!$F$30,0,10*ROW('Sanitation Data'!F180))="","",OFFSET('Sanitation Data'!$F$30,0,10*ROW('Sanitation Data'!F180)))</f>
        <v/>
      </c>
      <c r="CX186" s="291" t="str">
        <f ca="true">+IF(OFFSET('Sanitation Data'!$F$31,0,10*ROW('Sanitation Data'!F180))="","",OFFSET('Sanitation Data'!$F$31,0,10*ROW('Sanitation Data'!F180)))</f>
        <v/>
      </c>
      <c r="CY186" s="291" t="str">
        <f ca="true">+IF(OFFSET('Sanitation Data'!$F$32,0,10*ROW('Sanitation Data'!F180))="","",OFFSET('Sanitation Data'!$F$32,0,10*ROW('Sanitation Data'!F180)))</f>
        <v/>
      </c>
      <c r="CZ186" s="291" t="str">
        <f ca="true">+IF(OFFSET('Sanitation Data'!$G$28,0,10*ROW('Sanitation Data'!G180))="","",OFFSET('Sanitation Data'!$G$28,0,10*ROW('Sanitation Data'!G180)))</f>
        <v/>
      </c>
      <c r="DA186" s="291" t="str">
        <f ca="true">+IF(OFFSET('Sanitation Data'!$G$29,0,10*ROW('Sanitation Data'!G180))="","",OFFSET('Sanitation Data'!$G$29,0,10*ROW('Sanitation Data'!G180)))</f>
        <v/>
      </c>
      <c r="DB186" s="291" t="str">
        <f ca="true">+IF(OFFSET('Sanitation Data'!$G$30,0,10*ROW('Sanitation Data'!G180))="","",OFFSET('Sanitation Data'!$G$30,0,10*ROW('Sanitation Data'!G180)))</f>
        <v/>
      </c>
      <c r="DC186" s="291" t="str">
        <f ca="true">+IF(OFFSET('Sanitation Data'!$G$31,0,10*ROW('Sanitation Data'!G180))="","",OFFSET('Sanitation Data'!$G$31,0,10*ROW('Sanitation Data'!G180)))</f>
        <v/>
      </c>
      <c r="DD186" s="291" t="str">
        <f ca="true">+IF(OFFSET('Sanitation Data'!$G$32,0,10*ROW('Sanitation Data'!G180))="","",OFFSET('Sanitation Data'!$G$32,0,10*ROW('Sanitation Data'!G180)))</f>
        <v/>
      </c>
      <c r="DE186" s="291" t="str">
        <f ca="true">+IF(OFFSET('Sanitation Data'!$H$28,0,10*ROW('Sanitation Data'!H180))="","",OFFSET('Sanitation Data'!$H$28,0,10*ROW('Sanitation Data'!H180)))</f>
        <v/>
      </c>
      <c r="DF186" s="291" t="str">
        <f ca="true">+IF(OFFSET('Sanitation Data'!$H$29,0,10*ROW('Sanitation Data'!H180))="","",OFFSET('Sanitation Data'!$H$29,0,10*ROW('Sanitation Data'!H180)))</f>
        <v/>
      </c>
      <c r="DG186" s="291" t="str">
        <f ca="true">+IF(OFFSET('Sanitation Data'!$H$30,0,10*ROW('Sanitation Data'!H180))="","",OFFSET('Sanitation Data'!$H$30,0,10*ROW('Sanitation Data'!H180)))</f>
        <v/>
      </c>
      <c r="DH186" s="291" t="str">
        <f ca="true">+IF(OFFSET('Sanitation Data'!$H$31,0,10*ROW('Sanitation Data'!H180))="","",OFFSET('Sanitation Data'!$H$31,0,10*ROW('Sanitation Data'!H180)))</f>
        <v/>
      </c>
      <c r="DI186" s="291" t="str">
        <f ca="true">+IF(OFFSET('Sanitation Data'!$H$32,0,10*ROW('Sanitation Data'!H180))="","",OFFSET('Sanitation Data'!$H$32,0,10*ROW('Sanitation Data'!H180)))</f>
        <v/>
      </c>
      <c r="DJ186" s="291" t="str">
        <f ca="true">+IF(OFFSET('Sanitation Data'!$I$28,0,10*ROW('Sanitation Data'!I180))="","",OFFSET('Sanitation Data'!$I$28,0,10*ROW('Sanitation Data'!I180)))</f>
        <v/>
      </c>
      <c r="DK186" s="291" t="str">
        <f ca="true">+IF(OFFSET('Sanitation Data'!$I$29,0,10*ROW('Sanitation Data'!I180))="","",OFFSET('Sanitation Data'!$I$29,0,10*ROW('Sanitation Data'!I180)))</f>
        <v/>
      </c>
      <c r="DL186" s="291" t="str">
        <f ca="true">+IF(OFFSET('Sanitation Data'!$I$30,0,10*ROW('Sanitation Data'!I180))="","",OFFSET('Sanitation Data'!$I$30,0,10*ROW('Sanitation Data'!I180)))</f>
        <v/>
      </c>
      <c r="DM186" s="291" t="str">
        <f ca="true">+IF(OFFSET('Sanitation Data'!$I$31,0,10*ROW('Sanitation Data'!I180))="","",OFFSET('Sanitation Data'!$I$31,0,10*ROW('Sanitation Data'!I180)))</f>
        <v/>
      </c>
      <c r="DN186" s="291" t="str">
        <f ca="true">+IF(OFFSET('Sanitation Data'!$I$32,0,10*ROW('Sanitation Data'!I180))="","",OFFSET('Sanitation Data'!$I$32,0,10*ROW('Sanitation Data'!I180)))</f>
        <v/>
      </c>
      <c r="DO186" s="291" t="str">
        <f ca="true">+IF(OFFSET('Hygiene Data'!$D$11,0,10*ROW('Hygiene Data'!D180))="","",OFFSET('Hygiene Data'!$D$11,0,10*ROW('Hygiene Data'!D180)))</f>
        <v/>
      </c>
      <c r="DP186" s="291" t="str">
        <f ca="true">+IF(OFFSET('Hygiene Data'!$D$12,0,10*ROW('Hygiene Data'!D180))="","",OFFSET('Hygiene Data'!$D$12,0,10*ROW('Hygiene Data'!D180)))</f>
        <v/>
      </c>
      <c r="DQ186" s="291" t="str">
        <f ca="true">+IF(OFFSET('Hygiene Data'!$D$13,0,10*ROW('Hygiene Data'!D180))="","",OFFSET('Hygiene Data'!$D$13,0,10*ROW('Hygiene Data'!D180)))</f>
        <v/>
      </c>
      <c r="DR186" s="291" t="str">
        <f ca="true">+IF(OFFSET('Hygiene Data'!$E$11,0,10*ROW('Hygiene Data'!E180))="","",OFFSET('Hygiene Data'!$E$11,0,10*ROW('Hygiene Data'!E180)))</f>
        <v/>
      </c>
      <c r="DS186" s="291" t="str">
        <f ca="true">+IF(OFFSET('Hygiene Data'!$E$12,0,10*ROW('Hygiene Data'!E180))="","",OFFSET('Hygiene Data'!$E$12,0,10*ROW('Hygiene Data'!E180)))</f>
        <v/>
      </c>
      <c r="DT186" s="291" t="str">
        <f ca="true">+IF(OFFSET('Hygiene Data'!$E$13,0,10*ROW('Hygiene Data'!E180))="","",OFFSET('Hygiene Data'!$E$13,0,10*ROW('Hygiene Data'!E180)))</f>
        <v/>
      </c>
      <c r="DU186" s="291" t="str">
        <f ca="true">+IF(OFFSET('Hygiene Data'!$F$11,0,10*ROW('Hygiene Data'!F180))="","",OFFSET('Hygiene Data'!$F$11,0,10*ROW('Hygiene Data'!F180)))</f>
        <v/>
      </c>
      <c r="DV186" s="291" t="str">
        <f ca="true">+IF(OFFSET('Hygiene Data'!$F$12,0,10*ROW('Hygiene Data'!F180))="","",OFFSET('Hygiene Data'!$F$12,0,10*ROW('Hygiene Data'!F180)))</f>
        <v/>
      </c>
      <c r="DW186" s="291" t="str">
        <f ca="true">+IF(OFFSET('Hygiene Data'!$F$13,0,10*ROW('Hygiene Data'!F180))="","",OFFSET('Hygiene Data'!$F$13,0,10*ROW('Hygiene Data'!F180)))</f>
        <v/>
      </c>
      <c r="DX186" s="291" t="str">
        <f ca="true">+IF(OFFSET('Hygiene Data'!$G$11,0,10*ROW('Hygiene Data'!G180))="","",OFFSET('Hygiene Data'!$G$11,0,10*ROW('Hygiene Data'!G180)))</f>
        <v/>
      </c>
      <c r="DY186" s="291" t="str">
        <f ca="true">+IF(OFFSET('Hygiene Data'!$G$12,0,10*ROW('Hygiene Data'!G180))="","",OFFSET('Hygiene Data'!$G$12,0,10*ROW('Hygiene Data'!G180)))</f>
        <v/>
      </c>
      <c r="DZ186" s="291" t="str">
        <f ca="true">+IF(OFFSET('Hygiene Data'!$G$13,0,10*ROW('Hygiene Data'!G180))="","",OFFSET('Hygiene Data'!$G$13,0,10*ROW('Hygiene Data'!G180)))</f>
        <v/>
      </c>
      <c r="EA186" s="291" t="str">
        <f ca="true">+IF(OFFSET('Hygiene Data'!$H$11,0,10*ROW('Hygiene Data'!H180))="","",OFFSET('Hygiene Data'!$H$11,0,10*ROW('Hygiene Data'!H180)))</f>
        <v/>
      </c>
      <c r="EB186" s="291" t="str">
        <f ca="true">+IF(OFFSET('Hygiene Data'!$H$12,0,10*ROW('Hygiene Data'!H180))="","",OFFSET('Hygiene Data'!$H$12,0,10*ROW('Hygiene Data'!H180)))</f>
        <v/>
      </c>
      <c r="EC186" s="291" t="str">
        <f ca="true">+IF(OFFSET('Hygiene Data'!$H$13,0,10*ROW('Hygiene Data'!H180))="","",OFFSET('Hygiene Data'!$H$13,0,10*ROW('Hygiene Data'!H180)))</f>
        <v/>
      </c>
      <c r="ED186" s="291" t="str">
        <f ca="true">+IF(OFFSET('Hygiene Data'!$I$11,0,10*ROW('Hygiene Data'!I180))="","",OFFSET('Hygiene Data'!$I$11,0,10*ROW('Hygiene Data'!I180)))</f>
        <v/>
      </c>
      <c r="EE186" s="291" t="str">
        <f ca="true">+IF(OFFSET('Hygiene Data'!$I$12,0,10*ROW('Hygiene Data'!I180))="","",OFFSET('Hygiene Data'!$I$12,0,10*ROW('Hygiene Data'!I180)))</f>
        <v/>
      </c>
      <c r="EF186" s="291"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7"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91"/>
      <c r="BS187" s="291" t="str">
        <f ca="true">+IF(OFFSET('Water Data'!$D$27,0,10*ROW('Water Data'!D181))="","",OFFSET('Water Data'!$D$27,0,10*ROW('Water Data'!D181)))</f>
        <v/>
      </c>
      <c r="BT187" s="291" t="str">
        <f ca="true">+IF(OFFSET('Water Data'!$D$28,0,10*ROW('Water Data'!D181))="","",OFFSET('Water Data'!$D$28,0,10*ROW('Water Data'!D181)))</f>
        <v/>
      </c>
      <c r="BU187" s="291" t="str">
        <f ca="true">+IF(OFFSET('Water Data'!$D$29,0,10*ROW('Water Data'!D181))="","",OFFSET('Water Data'!$D$29,0,10*ROW('Water Data'!D181)))</f>
        <v/>
      </c>
      <c r="BV187" s="291" t="str">
        <f ca="true">+IF(OFFSET('Water Data'!$E$27,0,10*ROW('Water Data'!E181))="","",OFFSET('Water Data'!$E$27,0,10*ROW('Water Data'!E181)))</f>
        <v/>
      </c>
      <c r="BW187" s="291" t="str">
        <f ca="true">+IF(OFFSET('Water Data'!$E$28,0,10*ROW('Water Data'!E181))="","",OFFSET('Water Data'!$E$28,0,10*ROW('Water Data'!E181)))</f>
        <v/>
      </c>
      <c r="BX187" s="291" t="str">
        <f ca="true">+IF(OFFSET('Water Data'!$E$29,0,10*ROW('Water Data'!E181))="","",OFFSET('Water Data'!$E$29,0,10*ROW('Water Data'!E181)))</f>
        <v/>
      </c>
      <c r="BY187" s="291" t="str">
        <f ca="true">+IF(OFFSET('Water Data'!$F$27,0,10*ROW('Water Data'!F181))="","",OFFSET('Water Data'!$F$27,0,10*ROW('Water Data'!F181)))</f>
        <v/>
      </c>
      <c r="BZ187" s="291" t="str">
        <f ca="true">+IF(OFFSET('Water Data'!$F$28,0,10*ROW('Water Data'!F181))="","",OFFSET('Water Data'!$F$28,0,10*ROW('Water Data'!F181)))</f>
        <v/>
      </c>
      <c r="CA187" s="291" t="str">
        <f ca="true">+IF(OFFSET('Water Data'!$F$29,0,10*ROW('Water Data'!F181))="","",OFFSET('Water Data'!$F$29,0,10*ROW('Water Data'!F181)))</f>
        <v/>
      </c>
      <c r="CB187" s="291" t="str">
        <f ca="true">+IF(OFFSET('Water Data'!$G$27,0,10*ROW('Water Data'!G181))="","",OFFSET('Water Data'!$G$27,0,10*ROW('Water Data'!G181)))</f>
        <v/>
      </c>
      <c r="CC187" s="291" t="str">
        <f ca="true">+IF(OFFSET('Water Data'!$G$28,0,10*ROW('Water Data'!G181))="","",OFFSET('Water Data'!$G$28,0,10*ROW('Water Data'!G181)))</f>
        <v/>
      </c>
      <c r="CD187" s="291" t="str">
        <f ca="true">+IF(OFFSET('Water Data'!$G$29,0,10*ROW('Water Data'!G181))="","",OFFSET('Water Data'!$G$29,0,10*ROW('Water Data'!G181)))</f>
        <v/>
      </c>
      <c r="CE187" s="291" t="str">
        <f ca="true">+IF(OFFSET('Water Data'!$H$27,0,10*ROW('Water Data'!H181))="","",OFFSET('Water Data'!$H$27,0,10*ROW('Water Data'!H181)))</f>
        <v/>
      </c>
      <c r="CF187" s="291" t="str">
        <f ca="true">+IF(OFFSET('Water Data'!$H$28,0,10*ROW('Water Data'!H181))="","",OFFSET('Water Data'!$H$28,0,10*ROW('Water Data'!H181)))</f>
        <v/>
      </c>
      <c r="CG187" s="291" t="str">
        <f ca="true">+IF(OFFSET('Water Data'!$H$29,0,10*ROW('Water Data'!H181))="","",OFFSET('Water Data'!$H$29,0,10*ROW('Water Data'!H181)))</f>
        <v/>
      </c>
      <c r="CH187" s="291" t="str">
        <f ca="true">+IF(OFFSET('Water Data'!$I$27,0,10*ROW('Water Data'!I181))="","",OFFSET('Water Data'!$I$27,0,10*ROW('Water Data'!I181)))</f>
        <v/>
      </c>
      <c r="CI187" s="291" t="str">
        <f ca="true">+IF(OFFSET('Water Data'!$I$28,0,10*ROW('Water Data'!I181))="","",OFFSET('Water Data'!$I$28,0,10*ROW('Water Data'!I181)))</f>
        <v/>
      </c>
      <c r="CJ187" s="291" t="str">
        <f ca="true">+IF(OFFSET('Water Data'!$I$29,0,10*ROW('Water Data'!I181))="","",OFFSET('Water Data'!$I$29,0,10*ROW('Water Data'!I181)))</f>
        <v/>
      </c>
      <c r="CK187" s="291" t="str">
        <f ca="true">+IF(OFFSET('Sanitation Data'!$D$28,0,10*ROW('Sanitation Data'!D181))="","",OFFSET('Sanitation Data'!$D$28,0,10*ROW('Sanitation Data'!D181)))</f>
        <v/>
      </c>
      <c r="CL187" s="291" t="str">
        <f ca="true">+IF(OFFSET('Sanitation Data'!$D$29,0,10*ROW('Sanitation Data'!D181))="","",OFFSET('Sanitation Data'!$D$29,0,10*ROW('Sanitation Data'!D181)))</f>
        <v/>
      </c>
      <c r="CM187" s="291" t="str">
        <f ca="true">+IF(OFFSET('Sanitation Data'!$D$30,0,10*ROW('Sanitation Data'!D181))="","",OFFSET('Sanitation Data'!$D$30,0,10*ROW('Sanitation Data'!D181)))</f>
        <v/>
      </c>
      <c r="CN187" s="291" t="str">
        <f ca="true">+IF(OFFSET('Sanitation Data'!$D$31,0,10*ROW('Sanitation Data'!D181))="","",OFFSET('Sanitation Data'!$D$31,0,10*ROW('Sanitation Data'!D181)))</f>
        <v/>
      </c>
      <c r="CO187" s="291" t="str">
        <f ca="true">+IF(OFFSET('Sanitation Data'!$D$32,0,10*ROW('Sanitation Data'!D181))="","",OFFSET('Sanitation Data'!$D$32,0,10*ROW('Sanitation Data'!D181)))</f>
        <v/>
      </c>
      <c r="CP187" s="291" t="str">
        <f ca="true">+IF(OFFSET('Sanitation Data'!$E$28,0,10*ROW('Sanitation Data'!E181))="","",OFFSET('Sanitation Data'!$E$28,0,10*ROW('Sanitation Data'!E181)))</f>
        <v/>
      </c>
      <c r="CQ187" s="291" t="str">
        <f ca="true">+IF(OFFSET('Sanitation Data'!$E$29,0,10*ROW('Sanitation Data'!E181))="","",OFFSET('Sanitation Data'!$E$29,0,10*ROW('Sanitation Data'!E181)))</f>
        <v/>
      </c>
      <c r="CR187" s="291" t="str">
        <f ca="true">+IF(OFFSET('Sanitation Data'!$E$30,0,10*ROW('Sanitation Data'!E181))="","",OFFSET('Sanitation Data'!$E$30,0,10*ROW('Sanitation Data'!E181)))</f>
        <v/>
      </c>
      <c r="CS187" s="291" t="str">
        <f ca="true">+IF(OFFSET('Sanitation Data'!$E$31,0,10*ROW('Sanitation Data'!E181))="","",OFFSET('Sanitation Data'!$E$31,0,10*ROW('Sanitation Data'!E181)))</f>
        <v/>
      </c>
      <c r="CT187" s="291" t="str">
        <f ca="true">+IF(OFFSET('Sanitation Data'!$E$32,0,10*ROW('Sanitation Data'!E181))="","",OFFSET('Sanitation Data'!$E$32,0,10*ROW('Sanitation Data'!E181)))</f>
        <v/>
      </c>
      <c r="CU187" s="291" t="str">
        <f ca="true">+IF(OFFSET('Sanitation Data'!$F$28,0,10*ROW('Sanitation Data'!F181))="","",OFFSET('Sanitation Data'!$F$28,0,10*ROW('Sanitation Data'!F181)))</f>
        <v/>
      </c>
      <c r="CV187" s="291" t="str">
        <f ca="true">+IF(OFFSET('Sanitation Data'!$F$29,0,10*ROW('Sanitation Data'!F181))="","",OFFSET('Sanitation Data'!$F$29,0,10*ROW('Sanitation Data'!F181)))</f>
        <v/>
      </c>
      <c r="CW187" s="291" t="str">
        <f ca="true">+IF(OFFSET('Sanitation Data'!$F$30,0,10*ROW('Sanitation Data'!F181))="","",OFFSET('Sanitation Data'!$F$30,0,10*ROW('Sanitation Data'!F181)))</f>
        <v/>
      </c>
      <c r="CX187" s="291" t="str">
        <f ca="true">+IF(OFFSET('Sanitation Data'!$F$31,0,10*ROW('Sanitation Data'!F181))="","",OFFSET('Sanitation Data'!$F$31,0,10*ROW('Sanitation Data'!F181)))</f>
        <v/>
      </c>
      <c r="CY187" s="291" t="str">
        <f ca="true">+IF(OFFSET('Sanitation Data'!$F$32,0,10*ROW('Sanitation Data'!F181))="","",OFFSET('Sanitation Data'!$F$32,0,10*ROW('Sanitation Data'!F181)))</f>
        <v/>
      </c>
      <c r="CZ187" s="291" t="str">
        <f ca="true">+IF(OFFSET('Sanitation Data'!$G$28,0,10*ROW('Sanitation Data'!G181))="","",OFFSET('Sanitation Data'!$G$28,0,10*ROW('Sanitation Data'!G181)))</f>
        <v/>
      </c>
      <c r="DA187" s="291" t="str">
        <f ca="true">+IF(OFFSET('Sanitation Data'!$G$29,0,10*ROW('Sanitation Data'!G181))="","",OFFSET('Sanitation Data'!$G$29,0,10*ROW('Sanitation Data'!G181)))</f>
        <v/>
      </c>
      <c r="DB187" s="291" t="str">
        <f ca="true">+IF(OFFSET('Sanitation Data'!$G$30,0,10*ROW('Sanitation Data'!G181))="","",OFFSET('Sanitation Data'!$G$30,0,10*ROW('Sanitation Data'!G181)))</f>
        <v/>
      </c>
      <c r="DC187" s="291" t="str">
        <f ca="true">+IF(OFFSET('Sanitation Data'!$G$31,0,10*ROW('Sanitation Data'!G181))="","",OFFSET('Sanitation Data'!$G$31,0,10*ROW('Sanitation Data'!G181)))</f>
        <v/>
      </c>
      <c r="DD187" s="291" t="str">
        <f ca="true">+IF(OFFSET('Sanitation Data'!$G$32,0,10*ROW('Sanitation Data'!G181))="","",OFFSET('Sanitation Data'!$G$32,0,10*ROW('Sanitation Data'!G181)))</f>
        <v/>
      </c>
      <c r="DE187" s="291" t="str">
        <f ca="true">+IF(OFFSET('Sanitation Data'!$H$28,0,10*ROW('Sanitation Data'!H181))="","",OFFSET('Sanitation Data'!$H$28,0,10*ROW('Sanitation Data'!H181)))</f>
        <v/>
      </c>
      <c r="DF187" s="291" t="str">
        <f ca="true">+IF(OFFSET('Sanitation Data'!$H$29,0,10*ROW('Sanitation Data'!H181))="","",OFFSET('Sanitation Data'!$H$29,0,10*ROW('Sanitation Data'!H181)))</f>
        <v/>
      </c>
      <c r="DG187" s="291" t="str">
        <f ca="true">+IF(OFFSET('Sanitation Data'!$H$30,0,10*ROW('Sanitation Data'!H181))="","",OFFSET('Sanitation Data'!$H$30,0,10*ROW('Sanitation Data'!H181)))</f>
        <v/>
      </c>
      <c r="DH187" s="291" t="str">
        <f ca="true">+IF(OFFSET('Sanitation Data'!$H$31,0,10*ROW('Sanitation Data'!H181))="","",OFFSET('Sanitation Data'!$H$31,0,10*ROW('Sanitation Data'!H181)))</f>
        <v/>
      </c>
      <c r="DI187" s="291" t="str">
        <f ca="true">+IF(OFFSET('Sanitation Data'!$H$32,0,10*ROW('Sanitation Data'!H181))="","",OFFSET('Sanitation Data'!$H$32,0,10*ROW('Sanitation Data'!H181)))</f>
        <v/>
      </c>
      <c r="DJ187" s="291" t="str">
        <f ca="true">+IF(OFFSET('Sanitation Data'!$I$28,0,10*ROW('Sanitation Data'!I181))="","",OFFSET('Sanitation Data'!$I$28,0,10*ROW('Sanitation Data'!I181)))</f>
        <v/>
      </c>
      <c r="DK187" s="291" t="str">
        <f ca="true">+IF(OFFSET('Sanitation Data'!$I$29,0,10*ROW('Sanitation Data'!I181))="","",OFFSET('Sanitation Data'!$I$29,0,10*ROW('Sanitation Data'!I181)))</f>
        <v/>
      </c>
      <c r="DL187" s="291" t="str">
        <f ca="true">+IF(OFFSET('Sanitation Data'!$I$30,0,10*ROW('Sanitation Data'!I181))="","",OFFSET('Sanitation Data'!$I$30,0,10*ROW('Sanitation Data'!I181)))</f>
        <v/>
      </c>
      <c r="DM187" s="291" t="str">
        <f ca="true">+IF(OFFSET('Sanitation Data'!$I$31,0,10*ROW('Sanitation Data'!I181))="","",OFFSET('Sanitation Data'!$I$31,0,10*ROW('Sanitation Data'!I181)))</f>
        <v/>
      </c>
      <c r="DN187" s="291" t="str">
        <f ca="true">+IF(OFFSET('Sanitation Data'!$I$32,0,10*ROW('Sanitation Data'!I181))="","",OFFSET('Sanitation Data'!$I$32,0,10*ROW('Sanitation Data'!I181)))</f>
        <v/>
      </c>
      <c r="DO187" s="291" t="str">
        <f ca="true">+IF(OFFSET('Hygiene Data'!$D$11,0,10*ROW('Hygiene Data'!D181))="","",OFFSET('Hygiene Data'!$D$11,0,10*ROW('Hygiene Data'!D181)))</f>
        <v/>
      </c>
      <c r="DP187" s="291" t="str">
        <f ca="true">+IF(OFFSET('Hygiene Data'!$D$12,0,10*ROW('Hygiene Data'!D181))="","",OFFSET('Hygiene Data'!$D$12,0,10*ROW('Hygiene Data'!D181)))</f>
        <v/>
      </c>
      <c r="DQ187" s="291" t="str">
        <f ca="true">+IF(OFFSET('Hygiene Data'!$D$13,0,10*ROW('Hygiene Data'!D181))="","",OFFSET('Hygiene Data'!$D$13,0,10*ROW('Hygiene Data'!D181)))</f>
        <v/>
      </c>
      <c r="DR187" s="291" t="str">
        <f ca="true">+IF(OFFSET('Hygiene Data'!$E$11,0,10*ROW('Hygiene Data'!E181))="","",OFFSET('Hygiene Data'!$E$11,0,10*ROW('Hygiene Data'!E181)))</f>
        <v/>
      </c>
      <c r="DS187" s="291" t="str">
        <f ca="true">+IF(OFFSET('Hygiene Data'!$E$12,0,10*ROW('Hygiene Data'!E181))="","",OFFSET('Hygiene Data'!$E$12,0,10*ROW('Hygiene Data'!E181)))</f>
        <v/>
      </c>
      <c r="DT187" s="291" t="str">
        <f ca="true">+IF(OFFSET('Hygiene Data'!$E$13,0,10*ROW('Hygiene Data'!E181))="","",OFFSET('Hygiene Data'!$E$13,0,10*ROW('Hygiene Data'!E181)))</f>
        <v/>
      </c>
      <c r="DU187" s="291" t="str">
        <f ca="true">+IF(OFFSET('Hygiene Data'!$F$11,0,10*ROW('Hygiene Data'!F181))="","",OFFSET('Hygiene Data'!$F$11,0,10*ROW('Hygiene Data'!F181)))</f>
        <v/>
      </c>
      <c r="DV187" s="291" t="str">
        <f ca="true">+IF(OFFSET('Hygiene Data'!$F$12,0,10*ROW('Hygiene Data'!F181))="","",OFFSET('Hygiene Data'!$F$12,0,10*ROW('Hygiene Data'!F181)))</f>
        <v/>
      </c>
      <c r="DW187" s="291" t="str">
        <f ca="true">+IF(OFFSET('Hygiene Data'!$F$13,0,10*ROW('Hygiene Data'!F181))="","",OFFSET('Hygiene Data'!$F$13,0,10*ROW('Hygiene Data'!F181)))</f>
        <v/>
      </c>
      <c r="DX187" s="291" t="str">
        <f ca="true">+IF(OFFSET('Hygiene Data'!$G$11,0,10*ROW('Hygiene Data'!G181))="","",OFFSET('Hygiene Data'!$G$11,0,10*ROW('Hygiene Data'!G181)))</f>
        <v/>
      </c>
      <c r="DY187" s="291" t="str">
        <f ca="true">+IF(OFFSET('Hygiene Data'!$G$12,0,10*ROW('Hygiene Data'!G181))="","",OFFSET('Hygiene Data'!$G$12,0,10*ROW('Hygiene Data'!G181)))</f>
        <v/>
      </c>
      <c r="DZ187" s="291" t="str">
        <f ca="true">+IF(OFFSET('Hygiene Data'!$G$13,0,10*ROW('Hygiene Data'!G181))="","",OFFSET('Hygiene Data'!$G$13,0,10*ROW('Hygiene Data'!G181)))</f>
        <v/>
      </c>
      <c r="EA187" s="291" t="str">
        <f ca="true">+IF(OFFSET('Hygiene Data'!$H$11,0,10*ROW('Hygiene Data'!H181))="","",OFFSET('Hygiene Data'!$H$11,0,10*ROW('Hygiene Data'!H181)))</f>
        <v/>
      </c>
      <c r="EB187" s="291" t="str">
        <f ca="true">+IF(OFFSET('Hygiene Data'!$H$12,0,10*ROW('Hygiene Data'!H181))="","",OFFSET('Hygiene Data'!$H$12,0,10*ROW('Hygiene Data'!H181)))</f>
        <v/>
      </c>
      <c r="EC187" s="291" t="str">
        <f ca="true">+IF(OFFSET('Hygiene Data'!$H$13,0,10*ROW('Hygiene Data'!H181))="","",OFFSET('Hygiene Data'!$H$13,0,10*ROW('Hygiene Data'!H181)))</f>
        <v/>
      </c>
      <c r="ED187" s="291" t="str">
        <f ca="true">+IF(OFFSET('Hygiene Data'!$I$11,0,10*ROW('Hygiene Data'!I181))="","",OFFSET('Hygiene Data'!$I$11,0,10*ROW('Hygiene Data'!I181)))</f>
        <v/>
      </c>
      <c r="EE187" s="291" t="str">
        <f ca="true">+IF(OFFSET('Hygiene Data'!$I$12,0,10*ROW('Hygiene Data'!I181))="","",OFFSET('Hygiene Data'!$I$12,0,10*ROW('Hygiene Data'!I181)))</f>
        <v/>
      </c>
      <c r="EF187" s="291"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7"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91"/>
      <c r="BS188" s="291" t="str">
        <f ca="true">+IF(OFFSET('Water Data'!$D$27,0,10*ROW('Water Data'!D182))="","",OFFSET('Water Data'!$D$27,0,10*ROW('Water Data'!D182)))</f>
        <v/>
      </c>
      <c r="BT188" s="291" t="str">
        <f ca="true">+IF(OFFSET('Water Data'!$D$28,0,10*ROW('Water Data'!D182))="","",OFFSET('Water Data'!$D$28,0,10*ROW('Water Data'!D182)))</f>
        <v/>
      </c>
      <c r="BU188" s="291" t="str">
        <f ca="true">+IF(OFFSET('Water Data'!$D$29,0,10*ROW('Water Data'!D182))="","",OFFSET('Water Data'!$D$29,0,10*ROW('Water Data'!D182)))</f>
        <v/>
      </c>
      <c r="BV188" s="291" t="str">
        <f ca="true">+IF(OFFSET('Water Data'!$E$27,0,10*ROW('Water Data'!E182))="","",OFFSET('Water Data'!$E$27,0,10*ROW('Water Data'!E182)))</f>
        <v/>
      </c>
      <c r="BW188" s="291" t="str">
        <f ca="true">+IF(OFFSET('Water Data'!$E$28,0,10*ROW('Water Data'!E182))="","",OFFSET('Water Data'!$E$28,0,10*ROW('Water Data'!E182)))</f>
        <v/>
      </c>
      <c r="BX188" s="291" t="str">
        <f ca="true">+IF(OFFSET('Water Data'!$E$29,0,10*ROW('Water Data'!E182))="","",OFFSET('Water Data'!$E$29,0,10*ROW('Water Data'!E182)))</f>
        <v/>
      </c>
      <c r="BY188" s="291" t="str">
        <f ca="true">+IF(OFFSET('Water Data'!$F$27,0,10*ROW('Water Data'!F182))="","",OFFSET('Water Data'!$F$27,0,10*ROW('Water Data'!F182)))</f>
        <v/>
      </c>
      <c r="BZ188" s="291" t="str">
        <f ca="true">+IF(OFFSET('Water Data'!$F$28,0,10*ROW('Water Data'!F182))="","",OFFSET('Water Data'!$F$28,0,10*ROW('Water Data'!F182)))</f>
        <v/>
      </c>
      <c r="CA188" s="291" t="str">
        <f ca="true">+IF(OFFSET('Water Data'!$F$29,0,10*ROW('Water Data'!F182))="","",OFFSET('Water Data'!$F$29,0,10*ROW('Water Data'!F182)))</f>
        <v/>
      </c>
      <c r="CB188" s="291" t="str">
        <f ca="true">+IF(OFFSET('Water Data'!$G$27,0,10*ROW('Water Data'!G182))="","",OFFSET('Water Data'!$G$27,0,10*ROW('Water Data'!G182)))</f>
        <v/>
      </c>
      <c r="CC188" s="291" t="str">
        <f ca="true">+IF(OFFSET('Water Data'!$G$28,0,10*ROW('Water Data'!G182))="","",OFFSET('Water Data'!$G$28,0,10*ROW('Water Data'!G182)))</f>
        <v/>
      </c>
      <c r="CD188" s="291" t="str">
        <f ca="true">+IF(OFFSET('Water Data'!$G$29,0,10*ROW('Water Data'!G182))="","",OFFSET('Water Data'!$G$29,0,10*ROW('Water Data'!G182)))</f>
        <v/>
      </c>
      <c r="CE188" s="291" t="str">
        <f ca="true">+IF(OFFSET('Water Data'!$H$27,0,10*ROW('Water Data'!H182))="","",OFFSET('Water Data'!$H$27,0,10*ROW('Water Data'!H182)))</f>
        <v/>
      </c>
      <c r="CF188" s="291" t="str">
        <f ca="true">+IF(OFFSET('Water Data'!$H$28,0,10*ROW('Water Data'!H182))="","",OFFSET('Water Data'!$H$28,0,10*ROW('Water Data'!H182)))</f>
        <v/>
      </c>
      <c r="CG188" s="291" t="str">
        <f ca="true">+IF(OFFSET('Water Data'!$H$29,0,10*ROW('Water Data'!H182))="","",OFFSET('Water Data'!$H$29,0,10*ROW('Water Data'!H182)))</f>
        <v/>
      </c>
      <c r="CH188" s="291" t="str">
        <f ca="true">+IF(OFFSET('Water Data'!$I$27,0,10*ROW('Water Data'!I182))="","",OFFSET('Water Data'!$I$27,0,10*ROW('Water Data'!I182)))</f>
        <v/>
      </c>
      <c r="CI188" s="291" t="str">
        <f ca="true">+IF(OFFSET('Water Data'!$I$28,0,10*ROW('Water Data'!I182))="","",OFFSET('Water Data'!$I$28,0,10*ROW('Water Data'!I182)))</f>
        <v/>
      </c>
      <c r="CJ188" s="291" t="str">
        <f ca="true">+IF(OFFSET('Water Data'!$I$29,0,10*ROW('Water Data'!I182))="","",OFFSET('Water Data'!$I$29,0,10*ROW('Water Data'!I182)))</f>
        <v/>
      </c>
      <c r="CK188" s="291" t="str">
        <f ca="true">+IF(OFFSET('Sanitation Data'!$D$28,0,10*ROW('Sanitation Data'!D182))="","",OFFSET('Sanitation Data'!$D$28,0,10*ROW('Sanitation Data'!D182)))</f>
        <v/>
      </c>
      <c r="CL188" s="291" t="str">
        <f ca="true">+IF(OFFSET('Sanitation Data'!$D$29,0,10*ROW('Sanitation Data'!D182))="","",OFFSET('Sanitation Data'!$D$29,0,10*ROW('Sanitation Data'!D182)))</f>
        <v/>
      </c>
      <c r="CM188" s="291" t="str">
        <f ca="true">+IF(OFFSET('Sanitation Data'!$D$30,0,10*ROW('Sanitation Data'!D182))="","",OFFSET('Sanitation Data'!$D$30,0,10*ROW('Sanitation Data'!D182)))</f>
        <v/>
      </c>
      <c r="CN188" s="291" t="str">
        <f ca="true">+IF(OFFSET('Sanitation Data'!$D$31,0,10*ROW('Sanitation Data'!D182))="","",OFFSET('Sanitation Data'!$D$31,0,10*ROW('Sanitation Data'!D182)))</f>
        <v/>
      </c>
      <c r="CO188" s="291" t="str">
        <f ca="true">+IF(OFFSET('Sanitation Data'!$D$32,0,10*ROW('Sanitation Data'!D182))="","",OFFSET('Sanitation Data'!$D$32,0,10*ROW('Sanitation Data'!D182)))</f>
        <v/>
      </c>
      <c r="CP188" s="291" t="str">
        <f ca="true">+IF(OFFSET('Sanitation Data'!$E$28,0,10*ROW('Sanitation Data'!E182))="","",OFFSET('Sanitation Data'!$E$28,0,10*ROW('Sanitation Data'!E182)))</f>
        <v/>
      </c>
      <c r="CQ188" s="291" t="str">
        <f ca="true">+IF(OFFSET('Sanitation Data'!$E$29,0,10*ROW('Sanitation Data'!E182))="","",OFFSET('Sanitation Data'!$E$29,0,10*ROW('Sanitation Data'!E182)))</f>
        <v/>
      </c>
      <c r="CR188" s="291" t="str">
        <f ca="true">+IF(OFFSET('Sanitation Data'!$E$30,0,10*ROW('Sanitation Data'!E182))="","",OFFSET('Sanitation Data'!$E$30,0,10*ROW('Sanitation Data'!E182)))</f>
        <v/>
      </c>
      <c r="CS188" s="291" t="str">
        <f ca="true">+IF(OFFSET('Sanitation Data'!$E$31,0,10*ROW('Sanitation Data'!E182))="","",OFFSET('Sanitation Data'!$E$31,0,10*ROW('Sanitation Data'!E182)))</f>
        <v/>
      </c>
      <c r="CT188" s="291" t="str">
        <f ca="true">+IF(OFFSET('Sanitation Data'!$E$32,0,10*ROW('Sanitation Data'!E182))="","",OFFSET('Sanitation Data'!$E$32,0,10*ROW('Sanitation Data'!E182)))</f>
        <v/>
      </c>
      <c r="CU188" s="291" t="str">
        <f ca="true">+IF(OFFSET('Sanitation Data'!$F$28,0,10*ROW('Sanitation Data'!F182))="","",OFFSET('Sanitation Data'!$F$28,0,10*ROW('Sanitation Data'!F182)))</f>
        <v/>
      </c>
      <c r="CV188" s="291" t="str">
        <f ca="true">+IF(OFFSET('Sanitation Data'!$F$29,0,10*ROW('Sanitation Data'!F182))="","",OFFSET('Sanitation Data'!$F$29,0,10*ROW('Sanitation Data'!F182)))</f>
        <v/>
      </c>
      <c r="CW188" s="291" t="str">
        <f ca="true">+IF(OFFSET('Sanitation Data'!$F$30,0,10*ROW('Sanitation Data'!F182))="","",OFFSET('Sanitation Data'!$F$30,0,10*ROW('Sanitation Data'!F182)))</f>
        <v/>
      </c>
      <c r="CX188" s="291" t="str">
        <f ca="true">+IF(OFFSET('Sanitation Data'!$F$31,0,10*ROW('Sanitation Data'!F182))="","",OFFSET('Sanitation Data'!$F$31,0,10*ROW('Sanitation Data'!F182)))</f>
        <v/>
      </c>
      <c r="CY188" s="291" t="str">
        <f ca="true">+IF(OFFSET('Sanitation Data'!$F$32,0,10*ROW('Sanitation Data'!F182))="","",OFFSET('Sanitation Data'!$F$32,0,10*ROW('Sanitation Data'!F182)))</f>
        <v/>
      </c>
      <c r="CZ188" s="291" t="str">
        <f ca="true">+IF(OFFSET('Sanitation Data'!$G$28,0,10*ROW('Sanitation Data'!G182))="","",OFFSET('Sanitation Data'!$G$28,0,10*ROW('Sanitation Data'!G182)))</f>
        <v/>
      </c>
      <c r="DA188" s="291" t="str">
        <f ca="true">+IF(OFFSET('Sanitation Data'!$G$29,0,10*ROW('Sanitation Data'!G182))="","",OFFSET('Sanitation Data'!$G$29,0,10*ROW('Sanitation Data'!G182)))</f>
        <v/>
      </c>
      <c r="DB188" s="291" t="str">
        <f ca="true">+IF(OFFSET('Sanitation Data'!$G$30,0,10*ROW('Sanitation Data'!G182))="","",OFFSET('Sanitation Data'!$G$30,0,10*ROW('Sanitation Data'!G182)))</f>
        <v/>
      </c>
      <c r="DC188" s="291" t="str">
        <f ca="true">+IF(OFFSET('Sanitation Data'!$G$31,0,10*ROW('Sanitation Data'!G182))="","",OFFSET('Sanitation Data'!$G$31,0,10*ROW('Sanitation Data'!G182)))</f>
        <v/>
      </c>
      <c r="DD188" s="291" t="str">
        <f ca="true">+IF(OFFSET('Sanitation Data'!$G$32,0,10*ROW('Sanitation Data'!G182))="","",OFFSET('Sanitation Data'!$G$32,0,10*ROW('Sanitation Data'!G182)))</f>
        <v/>
      </c>
      <c r="DE188" s="291" t="str">
        <f ca="true">+IF(OFFSET('Sanitation Data'!$H$28,0,10*ROW('Sanitation Data'!H182))="","",OFFSET('Sanitation Data'!$H$28,0,10*ROW('Sanitation Data'!H182)))</f>
        <v/>
      </c>
      <c r="DF188" s="291" t="str">
        <f ca="true">+IF(OFFSET('Sanitation Data'!$H$29,0,10*ROW('Sanitation Data'!H182))="","",OFFSET('Sanitation Data'!$H$29,0,10*ROW('Sanitation Data'!H182)))</f>
        <v/>
      </c>
      <c r="DG188" s="291" t="str">
        <f ca="true">+IF(OFFSET('Sanitation Data'!$H$30,0,10*ROW('Sanitation Data'!H182))="","",OFFSET('Sanitation Data'!$H$30,0,10*ROW('Sanitation Data'!H182)))</f>
        <v/>
      </c>
      <c r="DH188" s="291" t="str">
        <f ca="true">+IF(OFFSET('Sanitation Data'!$H$31,0,10*ROW('Sanitation Data'!H182))="","",OFFSET('Sanitation Data'!$H$31,0,10*ROW('Sanitation Data'!H182)))</f>
        <v/>
      </c>
      <c r="DI188" s="291" t="str">
        <f ca="true">+IF(OFFSET('Sanitation Data'!$H$32,0,10*ROW('Sanitation Data'!H182))="","",OFFSET('Sanitation Data'!$H$32,0,10*ROW('Sanitation Data'!H182)))</f>
        <v/>
      </c>
      <c r="DJ188" s="291" t="str">
        <f ca="true">+IF(OFFSET('Sanitation Data'!$I$28,0,10*ROW('Sanitation Data'!I182))="","",OFFSET('Sanitation Data'!$I$28,0,10*ROW('Sanitation Data'!I182)))</f>
        <v/>
      </c>
      <c r="DK188" s="291" t="str">
        <f ca="true">+IF(OFFSET('Sanitation Data'!$I$29,0,10*ROW('Sanitation Data'!I182))="","",OFFSET('Sanitation Data'!$I$29,0,10*ROW('Sanitation Data'!I182)))</f>
        <v/>
      </c>
      <c r="DL188" s="291" t="str">
        <f ca="true">+IF(OFFSET('Sanitation Data'!$I$30,0,10*ROW('Sanitation Data'!I182))="","",OFFSET('Sanitation Data'!$I$30,0,10*ROW('Sanitation Data'!I182)))</f>
        <v/>
      </c>
      <c r="DM188" s="291" t="str">
        <f ca="true">+IF(OFFSET('Sanitation Data'!$I$31,0,10*ROW('Sanitation Data'!I182))="","",OFFSET('Sanitation Data'!$I$31,0,10*ROW('Sanitation Data'!I182)))</f>
        <v/>
      </c>
      <c r="DN188" s="291" t="str">
        <f ca="true">+IF(OFFSET('Sanitation Data'!$I$32,0,10*ROW('Sanitation Data'!I182))="","",OFFSET('Sanitation Data'!$I$32,0,10*ROW('Sanitation Data'!I182)))</f>
        <v/>
      </c>
      <c r="DO188" s="291" t="str">
        <f ca="true">+IF(OFFSET('Hygiene Data'!$D$11,0,10*ROW('Hygiene Data'!D182))="","",OFFSET('Hygiene Data'!$D$11,0,10*ROW('Hygiene Data'!D182)))</f>
        <v/>
      </c>
      <c r="DP188" s="291" t="str">
        <f ca="true">+IF(OFFSET('Hygiene Data'!$D$12,0,10*ROW('Hygiene Data'!D182))="","",OFFSET('Hygiene Data'!$D$12,0,10*ROW('Hygiene Data'!D182)))</f>
        <v/>
      </c>
      <c r="DQ188" s="291" t="str">
        <f ca="true">+IF(OFFSET('Hygiene Data'!$D$13,0,10*ROW('Hygiene Data'!D182))="","",OFFSET('Hygiene Data'!$D$13,0,10*ROW('Hygiene Data'!D182)))</f>
        <v/>
      </c>
      <c r="DR188" s="291" t="str">
        <f ca="true">+IF(OFFSET('Hygiene Data'!$E$11,0,10*ROW('Hygiene Data'!E182))="","",OFFSET('Hygiene Data'!$E$11,0,10*ROW('Hygiene Data'!E182)))</f>
        <v/>
      </c>
      <c r="DS188" s="291" t="str">
        <f ca="true">+IF(OFFSET('Hygiene Data'!$E$12,0,10*ROW('Hygiene Data'!E182))="","",OFFSET('Hygiene Data'!$E$12,0,10*ROW('Hygiene Data'!E182)))</f>
        <v/>
      </c>
      <c r="DT188" s="291" t="str">
        <f ca="true">+IF(OFFSET('Hygiene Data'!$E$13,0,10*ROW('Hygiene Data'!E182))="","",OFFSET('Hygiene Data'!$E$13,0,10*ROW('Hygiene Data'!E182)))</f>
        <v/>
      </c>
      <c r="DU188" s="291" t="str">
        <f ca="true">+IF(OFFSET('Hygiene Data'!$F$11,0,10*ROW('Hygiene Data'!F182))="","",OFFSET('Hygiene Data'!$F$11,0,10*ROW('Hygiene Data'!F182)))</f>
        <v/>
      </c>
      <c r="DV188" s="291" t="str">
        <f ca="true">+IF(OFFSET('Hygiene Data'!$F$12,0,10*ROW('Hygiene Data'!F182))="","",OFFSET('Hygiene Data'!$F$12,0,10*ROW('Hygiene Data'!F182)))</f>
        <v/>
      </c>
      <c r="DW188" s="291" t="str">
        <f ca="true">+IF(OFFSET('Hygiene Data'!$F$13,0,10*ROW('Hygiene Data'!F182))="","",OFFSET('Hygiene Data'!$F$13,0,10*ROW('Hygiene Data'!F182)))</f>
        <v/>
      </c>
      <c r="DX188" s="291" t="str">
        <f ca="true">+IF(OFFSET('Hygiene Data'!$G$11,0,10*ROW('Hygiene Data'!G182))="","",OFFSET('Hygiene Data'!$G$11,0,10*ROW('Hygiene Data'!G182)))</f>
        <v/>
      </c>
      <c r="DY188" s="291" t="str">
        <f ca="true">+IF(OFFSET('Hygiene Data'!$G$12,0,10*ROW('Hygiene Data'!G182))="","",OFFSET('Hygiene Data'!$G$12,0,10*ROW('Hygiene Data'!G182)))</f>
        <v/>
      </c>
      <c r="DZ188" s="291" t="str">
        <f ca="true">+IF(OFFSET('Hygiene Data'!$G$13,0,10*ROW('Hygiene Data'!G182))="","",OFFSET('Hygiene Data'!$G$13,0,10*ROW('Hygiene Data'!G182)))</f>
        <v/>
      </c>
      <c r="EA188" s="291" t="str">
        <f ca="true">+IF(OFFSET('Hygiene Data'!$H$11,0,10*ROW('Hygiene Data'!H182))="","",OFFSET('Hygiene Data'!$H$11,0,10*ROW('Hygiene Data'!H182)))</f>
        <v/>
      </c>
      <c r="EB188" s="291" t="str">
        <f ca="true">+IF(OFFSET('Hygiene Data'!$H$12,0,10*ROW('Hygiene Data'!H182))="","",OFFSET('Hygiene Data'!$H$12,0,10*ROW('Hygiene Data'!H182)))</f>
        <v/>
      </c>
      <c r="EC188" s="291" t="str">
        <f ca="true">+IF(OFFSET('Hygiene Data'!$H$13,0,10*ROW('Hygiene Data'!H182))="","",OFFSET('Hygiene Data'!$H$13,0,10*ROW('Hygiene Data'!H182)))</f>
        <v/>
      </c>
      <c r="ED188" s="291" t="str">
        <f ca="true">+IF(OFFSET('Hygiene Data'!$I$11,0,10*ROW('Hygiene Data'!I182))="","",OFFSET('Hygiene Data'!$I$11,0,10*ROW('Hygiene Data'!I182)))</f>
        <v/>
      </c>
      <c r="EE188" s="291" t="str">
        <f ca="true">+IF(OFFSET('Hygiene Data'!$I$12,0,10*ROW('Hygiene Data'!I182))="","",OFFSET('Hygiene Data'!$I$12,0,10*ROW('Hygiene Data'!I182)))</f>
        <v/>
      </c>
      <c r="EF188" s="291"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7"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91"/>
      <c r="BS189" s="291" t="str">
        <f ca="true">+IF(OFFSET('Water Data'!$D$27,0,10*ROW('Water Data'!D183))="","",OFFSET('Water Data'!$D$27,0,10*ROW('Water Data'!D183)))</f>
        <v/>
      </c>
      <c r="BT189" s="291" t="str">
        <f ca="true">+IF(OFFSET('Water Data'!$D$28,0,10*ROW('Water Data'!D183))="","",OFFSET('Water Data'!$D$28,0,10*ROW('Water Data'!D183)))</f>
        <v/>
      </c>
      <c r="BU189" s="291" t="str">
        <f ca="true">+IF(OFFSET('Water Data'!$D$29,0,10*ROW('Water Data'!D183))="","",OFFSET('Water Data'!$D$29,0,10*ROW('Water Data'!D183)))</f>
        <v/>
      </c>
      <c r="BV189" s="291" t="str">
        <f ca="true">+IF(OFFSET('Water Data'!$E$27,0,10*ROW('Water Data'!E183))="","",OFFSET('Water Data'!$E$27,0,10*ROW('Water Data'!E183)))</f>
        <v/>
      </c>
      <c r="BW189" s="291" t="str">
        <f ca="true">+IF(OFFSET('Water Data'!$E$28,0,10*ROW('Water Data'!E183))="","",OFFSET('Water Data'!$E$28,0,10*ROW('Water Data'!E183)))</f>
        <v/>
      </c>
      <c r="BX189" s="291" t="str">
        <f ca="true">+IF(OFFSET('Water Data'!$E$29,0,10*ROW('Water Data'!E183))="","",OFFSET('Water Data'!$E$29,0,10*ROW('Water Data'!E183)))</f>
        <v/>
      </c>
      <c r="BY189" s="291" t="str">
        <f ca="true">+IF(OFFSET('Water Data'!$F$27,0,10*ROW('Water Data'!F183))="","",OFFSET('Water Data'!$F$27,0,10*ROW('Water Data'!F183)))</f>
        <v/>
      </c>
      <c r="BZ189" s="291" t="str">
        <f ca="true">+IF(OFFSET('Water Data'!$F$28,0,10*ROW('Water Data'!F183))="","",OFFSET('Water Data'!$F$28,0,10*ROW('Water Data'!F183)))</f>
        <v/>
      </c>
      <c r="CA189" s="291" t="str">
        <f ca="true">+IF(OFFSET('Water Data'!$F$29,0,10*ROW('Water Data'!F183))="","",OFFSET('Water Data'!$F$29,0,10*ROW('Water Data'!F183)))</f>
        <v/>
      </c>
      <c r="CB189" s="291" t="str">
        <f ca="true">+IF(OFFSET('Water Data'!$G$27,0,10*ROW('Water Data'!G183))="","",OFFSET('Water Data'!$G$27,0,10*ROW('Water Data'!G183)))</f>
        <v/>
      </c>
      <c r="CC189" s="291" t="str">
        <f ca="true">+IF(OFFSET('Water Data'!$G$28,0,10*ROW('Water Data'!G183))="","",OFFSET('Water Data'!$G$28,0,10*ROW('Water Data'!G183)))</f>
        <v/>
      </c>
      <c r="CD189" s="291" t="str">
        <f ca="true">+IF(OFFSET('Water Data'!$G$29,0,10*ROW('Water Data'!G183))="","",OFFSET('Water Data'!$G$29,0,10*ROW('Water Data'!G183)))</f>
        <v/>
      </c>
      <c r="CE189" s="291" t="str">
        <f ca="true">+IF(OFFSET('Water Data'!$H$27,0,10*ROW('Water Data'!H183))="","",OFFSET('Water Data'!$H$27,0,10*ROW('Water Data'!H183)))</f>
        <v/>
      </c>
      <c r="CF189" s="291" t="str">
        <f ca="true">+IF(OFFSET('Water Data'!$H$28,0,10*ROW('Water Data'!H183))="","",OFFSET('Water Data'!$H$28,0,10*ROW('Water Data'!H183)))</f>
        <v/>
      </c>
      <c r="CG189" s="291" t="str">
        <f ca="true">+IF(OFFSET('Water Data'!$H$29,0,10*ROW('Water Data'!H183))="","",OFFSET('Water Data'!$H$29,0,10*ROW('Water Data'!H183)))</f>
        <v/>
      </c>
      <c r="CH189" s="291" t="str">
        <f ca="true">+IF(OFFSET('Water Data'!$I$27,0,10*ROW('Water Data'!I183))="","",OFFSET('Water Data'!$I$27,0,10*ROW('Water Data'!I183)))</f>
        <v/>
      </c>
      <c r="CI189" s="291" t="str">
        <f ca="true">+IF(OFFSET('Water Data'!$I$28,0,10*ROW('Water Data'!I183))="","",OFFSET('Water Data'!$I$28,0,10*ROW('Water Data'!I183)))</f>
        <v/>
      </c>
      <c r="CJ189" s="291" t="str">
        <f ca="true">+IF(OFFSET('Water Data'!$I$29,0,10*ROW('Water Data'!I183))="","",OFFSET('Water Data'!$I$29,0,10*ROW('Water Data'!I183)))</f>
        <v/>
      </c>
      <c r="CK189" s="291" t="str">
        <f ca="true">+IF(OFFSET('Sanitation Data'!$D$28,0,10*ROW('Sanitation Data'!D183))="","",OFFSET('Sanitation Data'!$D$28,0,10*ROW('Sanitation Data'!D183)))</f>
        <v/>
      </c>
      <c r="CL189" s="291" t="str">
        <f ca="true">+IF(OFFSET('Sanitation Data'!$D$29,0,10*ROW('Sanitation Data'!D183))="","",OFFSET('Sanitation Data'!$D$29,0,10*ROW('Sanitation Data'!D183)))</f>
        <v/>
      </c>
      <c r="CM189" s="291" t="str">
        <f ca="true">+IF(OFFSET('Sanitation Data'!$D$30,0,10*ROW('Sanitation Data'!D183))="","",OFFSET('Sanitation Data'!$D$30,0,10*ROW('Sanitation Data'!D183)))</f>
        <v/>
      </c>
      <c r="CN189" s="291" t="str">
        <f ca="true">+IF(OFFSET('Sanitation Data'!$D$31,0,10*ROW('Sanitation Data'!D183))="","",OFFSET('Sanitation Data'!$D$31,0,10*ROW('Sanitation Data'!D183)))</f>
        <v/>
      </c>
      <c r="CO189" s="291" t="str">
        <f ca="true">+IF(OFFSET('Sanitation Data'!$D$32,0,10*ROW('Sanitation Data'!D183))="","",OFFSET('Sanitation Data'!$D$32,0,10*ROW('Sanitation Data'!D183)))</f>
        <v/>
      </c>
      <c r="CP189" s="291" t="str">
        <f ca="true">+IF(OFFSET('Sanitation Data'!$E$28,0,10*ROW('Sanitation Data'!E183))="","",OFFSET('Sanitation Data'!$E$28,0,10*ROW('Sanitation Data'!E183)))</f>
        <v/>
      </c>
      <c r="CQ189" s="291" t="str">
        <f ca="true">+IF(OFFSET('Sanitation Data'!$E$29,0,10*ROW('Sanitation Data'!E183))="","",OFFSET('Sanitation Data'!$E$29,0,10*ROW('Sanitation Data'!E183)))</f>
        <v/>
      </c>
      <c r="CR189" s="291" t="str">
        <f ca="true">+IF(OFFSET('Sanitation Data'!$E$30,0,10*ROW('Sanitation Data'!E183))="","",OFFSET('Sanitation Data'!$E$30,0,10*ROW('Sanitation Data'!E183)))</f>
        <v/>
      </c>
      <c r="CS189" s="291" t="str">
        <f ca="true">+IF(OFFSET('Sanitation Data'!$E$31,0,10*ROW('Sanitation Data'!E183))="","",OFFSET('Sanitation Data'!$E$31,0,10*ROW('Sanitation Data'!E183)))</f>
        <v/>
      </c>
      <c r="CT189" s="291" t="str">
        <f ca="true">+IF(OFFSET('Sanitation Data'!$E$32,0,10*ROW('Sanitation Data'!E183))="","",OFFSET('Sanitation Data'!$E$32,0,10*ROW('Sanitation Data'!E183)))</f>
        <v/>
      </c>
      <c r="CU189" s="291" t="str">
        <f ca="true">+IF(OFFSET('Sanitation Data'!$F$28,0,10*ROW('Sanitation Data'!F183))="","",OFFSET('Sanitation Data'!$F$28,0,10*ROW('Sanitation Data'!F183)))</f>
        <v/>
      </c>
      <c r="CV189" s="291" t="str">
        <f ca="true">+IF(OFFSET('Sanitation Data'!$F$29,0,10*ROW('Sanitation Data'!F183))="","",OFFSET('Sanitation Data'!$F$29,0,10*ROW('Sanitation Data'!F183)))</f>
        <v/>
      </c>
      <c r="CW189" s="291" t="str">
        <f ca="true">+IF(OFFSET('Sanitation Data'!$F$30,0,10*ROW('Sanitation Data'!F183))="","",OFFSET('Sanitation Data'!$F$30,0,10*ROW('Sanitation Data'!F183)))</f>
        <v/>
      </c>
      <c r="CX189" s="291" t="str">
        <f ca="true">+IF(OFFSET('Sanitation Data'!$F$31,0,10*ROW('Sanitation Data'!F183))="","",OFFSET('Sanitation Data'!$F$31,0,10*ROW('Sanitation Data'!F183)))</f>
        <v/>
      </c>
      <c r="CY189" s="291" t="str">
        <f ca="true">+IF(OFFSET('Sanitation Data'!$F$32,0,10*ROW('Sanitation Data'!F183))="","",OFFSET('Sanitation Data'!$F$32,0,10*ROW('Sanitation Data'!F183)))</f>
        <v/>
      </c>
      <c r="CZ189" s="291" t="str">
        <f ca="true">+IF(OFFSET('Sanitation Data'!$G$28,0,10*ROW('Sanitation Data'!G183))="","",OFFSET('Sanitation Data'!$G$28,0,10*ROW('Sanitation Data'!G183)))</f>
        <v/>
      </c>
      <c r="DA189" s="291" t="str">
        <f ca="true">+IF(OFFSET('Sanitation Data'!$G$29,0,10*ROW('Sanitation Data'!G183))="","",OFFSET('Sanitation Data'!$G$29,0,10*ROW('Sanitation Data'!G183)))</f>
        <v/>
      </c>
      <c r="DB189" s="291" t="str">
        <f ca="true">+IF(OFFSET('Sanitation Data'!$G$30,0,10*ROW('Sanitation Data'!G183))="","",OFFSET('Sanitation Data'!$G$30,0,10*ROW('Sanitation Data'!G183)))</f>
        <v/>
      </c>
      <c r="DC189" s="291" t="str">
        <f ca="true">+IF(OFFSET('Sanitation Data'!$G$31,0,10*ROW('Sanitation Data'!G183))="","",OFFSET('Sanitation Data'!$G$31,0,10*ROW('Sanitation Data'!G183)))</f>
        <v/>
      </c>
      <c r="DD189" s="291" t="str">
        <f ca="true">+IF(OFFSET('Sanitation Data'!$G$32,0,10*ROW('Sanitation Data'!G183))="","",OFFSET('Sanitation Data'!$G$32,0,10*ROW('Sanitation Data'!G183)))</f>
        <v/>
      </c>
      <c r="DE189" s="291" t="str">
        <f ca="true">+IF(OFFSET('Sanitation Data'!$H$28,0,10*ROW('Sanitation Data'!H183))="","",OFFSET('Sanitation Data'!$H$28,0,10*ROW('Sanitation Data'!H183)))</f>
        <v/>
      </c>
      <c r="DF189" s="291" t="str">
        <f ca="true">+IF(OFFSET('Sanitation Data'!$H$29,0,10*ROW('Sanitation Data'!H183))="","",OFFSET('Sanitation Data'!$H$29,0,10*ROW('Sanitation Data'!H183)))</f>
        <v/>
      </c>
      <c r="DG189" s="291" t="str">
        <f ca="true">+IF(OFFSET('Sanitation Data'!$H$30,0,10*ROW('Sanitation Data'!H183))="","",OFFSET('Sanitation Data'!$H$30,0,10*ROW('Sanitation Data'!H183)))</f>
        <v/>
      </c>
      <c r="DH189" s="291" t="str">
        <f ca="true">+IF(OFFSET('Sanitation Data'!$H$31,0,10*ROW('Sanitation Data'!H183))="","",OFFSET('Sanitation Data'!$H$31,0,10*ROW('Sanitation Data'!H183)))</f>
        <v/>
      </c>
      <c r="DI189" s="291" t="str">
        <f ca="true">+IF(OFFSET('Sanitation Data'!$H$32,0,10*ROW('Sanitation Data'!H183))="","",OFFSET('Sanitation Data'!$H$32,0,10*ROW('Sanitation Data'!H183)))</f>
        <v/>
      </c>
      <c r="DJ189" s="291" t="str">
        <f ca="true">+IF(OFFSET('Sanitation Data'!$I$28,0,10*ROW('Sanitation Data'!I183))="","",OFFSET('Sanitation Data'!$I$28,0,10*ROW('Sanitation Data'!I183)))</f>
        <v/>
      </c>
      <c r="DK189" s="291" t="str">
        <f ca="true">+IF(OFFSET('Sanitation Data'!$I$29,0,10*ROW('Sanitation Data'!I183))="","",OFFSET('Sanitation Data'!$I$29,0,10*ROW('Sanitation Data'!I183)))</f>
        <v/>
      </c>
      <c r="DL189" s="291" t="str">
        <f ca="true">+IF(OFFSET('Sanitation Data'!$I$30,0,10*ROW('Sanitation Data'!I183))="","",OFFSET('Sanitation Data'!$I$30,0,10*ROW('Sanitation Data'!I183)))</f>
        <v/>
      </c>
      <c r="DM189" s="291" t="str">
        <f ca="true">+IF(OFFSET('Sanitation Data'!$I$31,0,10*ROW('Sanitation Data'!I183))="","",OFFSET('Sanitation Data'!$I$31,0,10*ROW('Sanitation Data'!I183)))</f>
        <v/>
      </c>
      <c r="DN189" s="291" t="str">
        <f ca="true">+IF(OFFSET('Sanitation Data'!$I$32,0,10*ROW('Sanitation Data'!I183))="","",OFFSET('Sanitation Data'!$I$32,0,10*ROW('Sanitation Data'!I183)))</f>
        <v/>
      </c>
      <c r="DO189" s="291" t="str">
        <f ca="true">+IF(OFFSET('Hygiene Data'!$D$11,0,10*ROW('Hygiene Data'!D183))="","",OFFSET('Hygiene Data'!$D$11,0,10*ROW('Hygiene Data'!D183)))</f>
        <v/>
      </c>
      <c r="DP189" s="291" t="str">
        <f ca="true">+IF(OFFSET('Hygiene Data'!$D$12,0,10*ROW('Hygiene Data'!D183))="","",OFFSET('Hygiene Data'!$D$12,0,10*ROW('Hygiene Data'!D183)))</f>
        <v/>
      </c>
      <c r="DQ189" s="291" t="str">
        <f ca="true">+IF(OFFSET('Hygiene Data'!$D$13,0,10*ROW('Hygiene Data'!D183))="","",OFFSET('Hygiene Data'!$D$13,0,10*ROW('Hygiene Data'!D183)))</f>
        <v/>
      </c>
      <c r="DR189" s="291" t="str">
        <f ca="true">+IF(OFFSET('Hygiene Data'!$E$11,0,10*ROW('Hygiene Data'!E183))="","",OFFSET('Hygiene Data'!$E$11,0,10*ROW('Hygiene Data'!E183)))</f>
        <v/>
      </c>
      <c r="DS189" s="291" t="str">
        <f ca="true">+IF(OFFSET('Hygiene Data'!$E$12,0,10*ROW('Hygiene Data'!E183))="","",OFFSET('Hygiene Data'!$E$12,0,10*ROW('Hygiene Data'!E183)))</f>
        <v/>
      </c>
      <c r="DT189" s="291" t="str">
        <f ca="true">+IF(OFFSET('Hygiene Data'!$E$13,0,10*ROW('Hygiene Data'!E183))="","",OFFSET('Hygiene Data'!$E$13,0,10*ROW('Hygiene Data'!E183)))</f>
        <v/>
      </c>
      <c r="DU189" s="291" t="str">
        <f ca="true">+IF(OFFSET('Hygiene Data'!$F$11,0,10*ROW('Hygiene Data'!F183))="","",OFFSET('Hygiene Data'!$F$11,0,10*ROW('Hygiene Data'!F183)))</f>
        <v/>
      </c>
      <c r="DV189" s="291" t="str">
        <f ca="true">+IF(OFFSET('Hygiene Data'!$F$12,0,10*ROW('Hygiene Data'!F183))="","",OFFSET('Hygiene Data'!$F$12,0,10*ROW('Hygiene Data'!F183)))</f>
        <v/>
      </c>
      <c r="DW189" s="291" t="str">
        <f ca="true">+IF(OFFSET('Hygiene Data'!$F$13,0,10*ROW('Hygiene Data'!F183))="","",OFFSET('Hygiene Data'!$F$13,0,10*ROW('Hygiene Data'!F183)))</f>
        <v/>
      </c>
      <c r="DX189" s="291" t="str">
        <f ca="true">+IF(OFFSET('Hygiene Data'!$G$11,0,10*ROW('Hygiene Data'!G183))="","",OFFSET('Hygiene Data'!$G$11,0,10*ROW('Hygiene Data'!G183)))</f>
        <v/>
      </c>
      <c r="DY189" s="291" t="str">
        <f ca="true">+IF(OFFSET('Hygiene Data'!$G$12,0,10*ROW('Hygiene Data'!G183))="","",OFFSET('Hygiene Data'!$G$12,0,10*ROW('Hygiene Data'!G183)))</f>
        <v/>
      </c>
      <c r="DZ189" s="291" t="str">
        <f ca="true">+IF(OFFSET('Hygiene Data'!$G$13,0,10*ROW('Hygiene Data'!G183))="","",OFFSET('Hygiene Data'!$G$13,0,10*ROW('Hygiene Data'!G183)))</f>
        <v/>
      </c>
      <c r="EA189" s="291" t="str">
        <f ca="true">+IF(OFFSET('Hygiene Data'!$H$11,0,10*ROW('Hygiene Data'!H183))="","",OFFSET('Hygiene Data'!$H$11,0,10*ROW('Hygiene Data'!H183)))</f>
        <v/>
      </c>
      <c r="EB189" s="291" t="str">
        <f ca="true">+IF(OFFSET('Hygiene Data'!$H$12,0,10*ROW('Hygiene Data'!H183))="","",OFFSET('Hygiene Data'!$H$12,0,10*ROW('Hygiene Data'!H183)))</f>
        <v/>
      </c>
      <c r="EC189" s="291" t="str">
        <f ca="true">+IF(OFFSET('Hygiene Data'!$H$13,0,10*ROW('Hygiene Data'!H183))="","",OFFSET('Hygiene Data'!$H$13,0,10*ROW('Hygiene Data'!H183)))</f>
        <v/>
      </c>
      <c r="ED189" s="291" t="str">
        <f ca="true">+IF(OFFSET('Hygiene Data'!$I$11,0,10*ROW('Hygiene Data'!I183))="","",OFFSET('Hygiene Data'!$I$11,0,10*ROW('Hygiene Data'!I183)))</f>
        <v/>
      </c>
      <c r="EE189" s="291" t="str">
        <f ca="true">+IF(OFFSET('Hygiene Data'!$I$12,0,10*ROW('Hygiene Data'!I183))="","",OFFSET('Hygiene Data'!$I$12,0,10*ROW('Hygiene Data'!I183)))</f>
        <v/>
      </c>
      <c r="EF189" s="291"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7"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91"/>
      <c r="BS190" s="291" t="str">
        <f ca="true">+IF(OFFSET('Water Data'!$D$27,0,10*ROW('Water Data'!D184))="","",OFFSET('Water Data'!$D$27,0,10*ROW('Water Data'!D184)))</f>
        <v/>
      </c>
      <c r="BT190" s="291" t="str">
        <f ca="true">+IF(OFFSET('Water Data'!$D$28,0,10*ROW('Water Data'!D184))="","",OFFSET('Water Data'!$D$28,0,10*ROW('Water Data'!D184)))</f>
        <v/>
      </c>
      <c r="BU190" s="291" t="str">
        <f ca="true">+IF(OFFSET('Water Data'!$D$29,0,10*ROW('Water Data'!D184))="","",OFFSET('Water Data'!$D$29,0,10*ROW('Water Data'!D184)))</f>
        <v/>
      </c>
      <c r="BV190" s="291" t="str">
        <f ca="true">+IF(OFFSET('Water Data'!$E$27,0,10*ROW('Water Data'!E184))="","",OFFSET('Water Data'!$E$27,0,10*ROW('Water Data'!E184)))</f>
        <v/>
      </c>
      <c r="BW190" s="291" t="str">
        <f ca="true">+IF(OFFSET('Water Data'!$E$28,0,10*ROW('Water Data'!E184))="","",OFFSET('Water Data'!$E$28,0,10*ROW('Water Data'!E184)))</f>
        <v/>
      </c>
      <c r="BX190" s="291" t="str">
        <f ca="true">+IF(OFFSET('Water Data'!$E$29,0,10*ROW('Water Data'!E184))="","",OFFSET('Water Data'!$E$29,0,10*ROW('Water Data'!E184)))</f>
        <v/>
      </c>
      <c r="BY190" s="291" t="str">
        <f ca="true">+IF(OFFSET('Water Data'!$F$27,0,10*ROW('Water Data'!F184))="","",OFFSET('Water Data'!$F$27,0,10*ROW('Water Data'!F184)))</f>
        <v/>
      </c>
      <c r="BZ190" s="291" t="str">
        <f ca="true">+IF(OFFSET('Water Data'!$F$28,0,10*ROW('Water Data'!F184))="","",OFFSET('Water Data'!$F$28,0,10*ROW('Water Data'!F184)))</f>
        <v/>
      </c>
      <c r="CA190" s="291" t="str">
        <f ca="true">+IF(OFFSET('Water Data'!$F$29,0,10*ROW('Water Data'!F184))="","",OFFSET('Water Data'!$F$29,0,10*ROW('Water Data'!F184)))</f>
        <v/>
      </c>
      <c r="CB190" s="291" t="str">
        <f ca="true">+IF(OFFSET('Water Data'!$G$27,0,10*ROW('Water Data'!G184))="","",OFFSET('Water Data'!$G$27,0,10*ROW('Water Data'!G184)))</f>
        <v/>
      </c>
      <c r="CC190" s="291" t="str">
        <f ca="true">+IF(OFFSET('Water Data'!$G$28,0,10*ROW('Water Data'!G184))="","",OFFSET('Water Data'!$G$28,0,10*ROW('Water Data'!G184)))</f>
        <v/>
      </c>
      <c r="CD190" s="291" t="str">
        <f ca="true">+IF(OFFSET('Water Data'!$G$29,0,10*ROW('Water Data'!G184))="","",OFFSET('Water Data'!$G$29,0,10*ROW('Water Data'!G184)))</f>
        <v/>
      </c>
      <c r="CE190" s="291" t="str">
        <f ca="true">+IF(OFFSET('Water Data'!$H$27,0,10*ROW('Water Data'!H184))="","",OFFSET('Water Data'!$H$27,0,10*ROW('Water Data'!H184)))</f>
        <v/>
      </c>
      <c r="CF190" s="291" t="str">
        <f ca="true">+IF(OFFSET('Water Data'!$H$28,0,10*ROW('Water Data'!H184))="","",OFFSET('Water Data'!$H$28,0,10*ROW('Water Data'!H184)))</f>
        <v/>
      </c>
      <c r="CG190" s="291" t="str">
        <f ca="true">+IF(OFFSET('Water Data'!$H$29,0,10*ROW('Water Data'!H184))="","",OFFSET('Water Data'!$H$29,0,10*ROW('Water Data'!H184)))</f>
        <v/>
      </c>
      <c r="CH190" s="291" t="str">
        <f ca="true">+IF(OFFSET('Water Data'!$I$27,0,10*ROW('Water Data'!I184))="","",OFFSET('Water Data'!$I$27,0,10*ROW('Water Data'!I184)))</f>
        <v/>
      </c>
      <c r="CI190" s="291" t="str">
        <f ca="true">+IF(OFFSET('Water Data'!$I$28,0,10*ROW('Water Data'!I184))="","",OFFSET('Water Data'!$I$28,0,10*ROW('Water Data'!I184)))</f>
        <v/>
      </c>
      <c r="CJ190" s="291" t="str">
        <f ca="true">+IF(OFFSET('Water Data'!$I$29,0,10*ROW('Water Data'!I184))="","",OFFSET('Water Data'!$I$29,0,10*ROW('Water Data'!I184)))</f>
        <v/>
      </c>
      <c r="CK190" s="291" t="str">
        <f ca="true">+IF(OFFSET('Sanitation Data'!$D$28,0,10*ROW('Sanitation Data'!D184))="","",OFFSET('Sanitation Data'!$D$28,0,10*ROW('Sanitation Data'!D184)))</f>
        <v/>
      </c>
      <c r="CL190" s="291" t="str">
        <f ca="true">+IF(OFFSET('Sanitation Data'!$D$29,0,10*ROW('Sanitation Data'!D184))="","",OFFSET('Sanitation Data'!$D$29,0,10*ROW('Sanitation Data'!D184)))</f>
        <v/>
      </c>
      <c r="CM190" s="291" t="str">
        <f ca="true">+IF(OFFSET('Sanitation Data'!$D$30,0,10*ROW('Sanitation Data'!D184))="","",OFFSET('Sanitation Data'!$D$30,0,10*ROW('Sanitation Data'!D184)))</f>
        <v/>
      </c>
      <c r="CN190" s="291" t="str">
        <f ca="true">+IF(OFFSET('Sanitation Data'!$D$31,0,10*ROW('Sanitation Data'!D184))="","",OFFSET('Sanitation Data'!$D$31,0,10*ROW('Sanitation Data'!D184)))</f>
        <v/>
      </c>
      <c r="CO190" s="291" t="str">
        <f ca="true">+IF(OFFSET('Sanitation Data'!$D$32,0,10*ROW('Sanitation Data'!D184))="","",OFFSET('Sanitation Data'!$D$32,0,10*ROW('Sanitation Data'!D184)))</f>
        <v/>
      </c>
      <c r="CP190" s="291" t="str">
        <f ca="true">+IF(OFFSET('Sanitation Data'!$E$28,0,10*ROW('Sanitation Data'!E184))="","",OFFSET('Sanitation Data'!$E$28,0,10*ROW('Sanitation Data'!E184)))</f>
        <v/>
      </c>
      <c r="CQ190" s="291" t="str">
        <f ca="true">+IF(OFFSET('Sanitation Data'!$E$29,0,10*ROW('Sanitation Data'!E184))="","",OFFSET('Sanitation Data'!$E$29,0,10*ROW('Sanitation Data'!E184)))</f>
        <v/>
      </c>
      <c r="CR190" s="291" t="str">
        <f ca="true">+IF(OFFSET('Sanitation Data'!$E$30,0,10*ROW('Sanitation Data'!E184))="","",OFFSET('Sanitation Data'!$E$30,0,10*ROW('Sanitation Data'!E184)))</f>
        <v/>
      </c>
      <c r="CS190" s="291" t="str">
        <f ca="true">+IF(OFFSET('Sanitation Data'!$E$31,0,10*ROW('Sanitation Data'!E184))="","",OFFSET('Sanitation Data'!$E$31,0,10*ROW('Sanitation Data'!E184)))</f>
        <v/>
      </c>
      <c r="CT190" s="291" t="str">
        <f ca="true">+IF(OFFSET('Sanitation Data'!$E$32,0,10*ROW('Sanitation Data'!E184))="","",OFFSET('Sanitation Data'!$E$32,0,10*ROW('Sanitation Data'!E184)))</f>
        <v/>
      </c>
      <c r="CU190" s="291" t="str">
        <f ca="true">+IF(OFFSET('Sanitation Data'!$F$28,0,10*ROW('Sanitation Data'!F184))="","",OFFSET('Sanitation Data'!$F$28,0,10*ROW('Sanitation Data'!F184)))</f>
        <v/>
      </c>
      <c r="CV190" s="291" t="str">
        <f ca="true">+IF(OFFSET('Sanitation Data'!$F$29,0,10*ROW('Sanitation Data'!F184))="","",OFFSET('Sanitation Data'!$F$29,0,10*ROW('Sanitation Data'!F184)))</f>
        <v/>
      </c>
      <c r="CW190" s="291" t="str">
        <f ca="true">+IF(OFFSET('Sanitation Data'!$F$30,0,10*ROW('Sanitation Data'!F184))="","",OFFSET('Sanitation Data'!$F$30,0,10*ROW('Sanitation Data'!F184)))</f>
        <v/>
      </c>
      <c r="CX190" s="291" t="str">
        <f ca="true">+IF(OFFSET('Sanitation Data'!$F$31,0,10*ROW('Sanitation Data'!F184))="","",OFFSET('Sanitation Data'!$F$31,0,10*ROW('Sanitation Data'!F184)))</f>
        <v/>
      </c>
      <c r="CY190" s="291" t="str">
        <f ca="true">+IF(OFFSET('Sanitation Data'!$F$32,0,10*ROW('Sanitation Data'!F184))="","",OFFSET('Sanitation Data'!$F$32,0,10*ROW('Sanitation Data'!F184)))</f>
        <v/>
      </c>
      <c r="CZ190" s="291" t="str">
        <f ca="true">+IF(OFFSET('Sanitation Data'!$G$28,0,10*ROW('Sanitation Data'!G184))="","",OFFSET('Sanitation Data'!$G$28,0,10*ROW('Sanitation Data'!G184)))</f>
        <v/>
      </c>
      <c r="DA190" s="291" t="str">
        <f ca="true">+IF(OFFSET('Sanitation Data'!$G$29,0,10*ROW('Sanitation Data'!G184))="","",OFFSET('Sanitation Data'!$G$29,0,10*ROW('Sanitation Data'!G184)))</f>
        <v/>
      </c>
      <c r="DB190" s="291" t="str">
        <f ca="true">+IF(OFFSET('Sanitation Data'!$G$30,0,10*ROW('Sanitation Data'!G184))="","",OFFSET('Sanitation Data'!$G$30,0,10*ROW('Sanitation Data'!G184)))</f>
        <v/>
      </c>
      <c r="DC190" s="291" t="str">
        <f ca="true">+IF(OFFSET('Sanitation Data'!$G$31,0,10*ROW('Sanitation Data'!G184))="","",OFFSET('Sanitation Data'!$G$31,0,10*ROW('Sanitation Data'!G184)))</f>
        <v/>
      </c>
      <c r="DD190" s="291" t="str">
        <f ca="true">+IF(OFFSET('Sanitation Data'!$G$32,0,10*ROW('Sanitation Data'!G184))="","",OFFSET('Sanitation Data'!$G$32,0,10*ROW('Sanitation Data'!G184)))</f>
        <v/>
      </c>
      <c r="DE190" s="291" t="str">
        <f ca="true">+IF(OFFSET('Sanitation Data'!$H$28,0,10*ROW('Sanitation Data'!H184))="","",OFFSET('Sanitation Data'!$H$28,0,10*ROW('Sanitation Data'!H184)))</f>
        <v/>
      </c>
      <c r="DF190" s="291" t="str">
        <f ca="true">+IF(OFFSET('Sanitation Data'!$H$29,0,10*ROW('Sanitation Data'!H184))="","",OFFSET('Sanitation Data'!$H$29,0,10*ROW('Sanitation Data'!H184)))</f>
        <v/>
      </c>
      <c r="DG190" s="291" t="str">
        <f ca="true">+IF(OFFSET('Sanitation Data'!$H$30,0,10*ROW('Sanitation Data'!H184))="","",OFFSET('Sanitation Data'!$H$30,0,10*ROW('Sanitation Data'!H184)))</f>
        <v/>
      </c>
      <c r="DH190" s="291" t="str">
        <f ca="true">+IF(OFFSET('Sanitation Data'!$H$31,0,10*ROW('Sanitation Data'!H184))="","",OFFSET('Sanitation Data'!$H$31,0,10*ROW('Sanitation Data'!H184)))</f>
        <v/>
      </c>
      <c r="DI190" s="291" t="str">
        <f ca="true">+IF(OFFSET('Sanitation Data'!$H$32,0,10*ROW('Sanitation Data'!H184))="","",OFFSET('Sanitation Data'!$H$32,0,10*ROW('Sanitation Data'!H184)))</f>
        <v/>
      </c>
      <c r="DJ190" s="291" t="str">
        <f ca="true">+IF(OFFSET('Sanitation Data'!$I$28,0,10*ROW('Sanitation Data'!I184))="","",OFFSET('Sanitation Data'!$I$28,0,10*ROW('Sanitation Data'!I184)))</f>
        <v/>
      </c>
      <c r="DK190" s="291" t="str">
        <f ca="true">+IF(OFFSET('Sanitation Data'!$I$29,0,10*ROW('Sanitation Data'!I184))="","",OFFSET('Sanitation Data'!$I$29,0,10*ROW('Sanitation Data'!I184)))</f>
        <v/>
      </c>
      <c r="DL190" s="291" t="str">
        <f ca="true">+IF(OFFSET('Sanitation Data'!$I$30,0,10*ROW('Sanitation Data'!I184))="","",OFFSET('Sanitation Data'!$I$30,0,10*ROW('Sanitation Data'!I184)))</f>
        <v/>
      </c>
      <c r="DM190" s="291" t="str">
        <f ca="true">+IF(OFFSET('Sanitation Data'!$I$31,0,10*ROW('Sanitation Data'!I184))="","",OFFSET('Sanitation Data'!$I$31,0,10*ROW('Sanitation Data'!I184)))</f>
        <v/>
      </c>
      <c r="DN190" s="291" t="str">
        <f ca="true">+IF(OFFSET('Sanitation Data'!$I$32,0,10*ROW('Sanitation Data'!I184))="","",OFFSET('Sanitation Data'!$I$32,0,10*ROW('Sanitation Data'!I184)))</f>
        <v/>
      </c>
      <c r="DO190" s="291" t="str">
        <f ca="true">+IF(OFFSET('Hygiene Data'!$D$11,0,10*ROW('Hygiene Data'!D184))="","",OFFSET('Hygiene Data'!$D$11,0,10*ROW('Hygiene Data'!D184)))</f>
        <v/>
      </c>
      <c r="DP190" s="291" t="str">
        <f ca="true">+IF(OFFSET('Hygiene Data'!$D$12,0,10*ROW('Hygiene Data'!D184))="","",OFFSET('Hygiene Data'!$D$12,0,10*ROW('Hygiene Data'!D184)))</f>
        <v/>
      </c>
      <c r="DQ190" s="291" t="str">
        <f ca="true">+IF(OFFSET('Hygiene Data'!$D$13,0,10*ROW('Hygiene Data'!D184))="","",OFFSET('Hygiene Data'!$D$13,0,10*ROW('Hygiene Data'!D184)))</f>
        <v/>
      </c>
      <c r="DR190" s="291" t="str">
        <f ca="true">+IF(OFFSET('Hygiene Data'!$E$11,0,10*ROW('Hygiene Data'!E184))="","",OFFSET('Hygiene Data'!$E$11,0,10*ROW('Hygiene Data'!E184)))</f>
        <v/>
      </c>
      <c r="DS190" s="291" t="str">
        <f ca="true">+IF(OFFSET('Hygiene Data'!$E$12,0,10*ROW('Hygiene Data'!E184))="","",OFFSET('Hygiene Data'!$E$12,0,10*ROW('Hygiene Data'!E184)))</f>
        <v/>
      </c>
      <c r="DT190" s="291" t="str">
        <f ca="true">+IF(OFFSET('Hygiene Data'!$E$13,0,10*ROW('Hygiene Data'!E184))="","",OFFSET('Hygiene Data'!$E$13,0,10*ROW('Hygiene Data'!E184)))</f>
        <v/>
      </c>
      <c r="DU190" s="291" t="str">
        <f ca="true">+IF(OFFSET('Hygiene Data'!$F$11,0,10*ROW('Hygiene Data'!F184))="","",OFFSET('Hygiene Data'!$F$11,0,10*ROW('Hygiene Data'!F184)))</f>
        <v/>
      </c>
      <c r="DV190" s="291" t="str">
        <f ca="true">+IF(OFFSET('Hygiene Data'!$F$12,0,10*ROW('Hygiene Data'!F184))="","",OFFSET('Hygiene Data'!$F$12,0,10*ROW('Hygiene Data'!F184)))</f>
        <v/>
      </c>
      <c r="DW190" s="291" t="str">
        <f ca="true">+IF(OFFSET('Hygiene Data'!$F$13,0,10*ROW('Hygiene Data'!F184))="","",OFFSET('Hygiene Data'!$F$13,0,10*ROW('Hygiene Data'!F184)))</f>
        <v/>
      </c>
      <c r="DX190" s="291" t="str">
        <f ca="true">+IF(OFFSET('Hygiene Data'!$G$11,0,10*ROW('Hygiene Data'!G184))="","",OFFSET('Hygiene Data'!$G$11,0,10*ROW('Hygiene Data'!G184)))</f>
        <v/>
      </c>
      <c r="DY190" s="291" t="str">
        <f ca="true">+IF(OFFSET('Hygiene Data'!$G$12,0,10*ROW('Hygiene Data'!G184))="","",OFFSET('Hygiene Data'!$G$12,0,10*ROW('Hygiene Data'!G184)))</f>
        <v/>
      </c>
      <c r="DZ190" s="291" t="str">
        <f ca="true">+IF(OFFSET('Hygiene Data'!$G$13,0,10*ROW('Hygiene Data'!G184))="","",OFFSET('Hygiene Data'!$G$13,0,10*ROW('Hygiene Data'!G184)))</f>
        <v/>
      </c>
      <c r="EA190" s="291" t="str">
        <f ca="true">+IF(OFFSET('Hygiene Data'!$H$11,0,10*ROW('Hygiene Data'!H184))="","",OFFSET('Hygiene Data'!$H$11,0,10*ROW('Hygiene Data'!H184)))</f>
        <v/>
      </c>
      <c r="EB190" s="291" t="str">
        <f ca="true">+IF(OFFSET('Hygiene Data'!$H$12,0,10*ROW('Hygiene Data'!H184))="","",OFFSET('Hygiene Data'!$H$12,0,10*ROW('Hygiene Data'!H184)))</f>
        <v/>
      </c>
      <c r="EC190" s="291" t="str">
        <f ca="true">+IF(OFFSET('Hygiene Data'!$H$13,0,10*ROW('Hygiene Data'!H184))="","",OFFSET('Hygiene Data'!$H$13,0,10*ROW('Hygiene Data'!H184)))</f>
        <v/>
      </c>
      <c r="ED190" s="291" t="str">
        <f ca="true">+IF(OFFSET('Hygiene Data'!$I$11,0,10*ROW('Hygiene Data'!I184))="","",OFFSET('Hygiene Data'!$I$11,0,10*ROW('Hygiene Data'!I184)))</f>
        <v/>
      </c>
      <c r="EE190" s="291" t="str">
        <f ca="true">+IF(OFFSET('Hygiene Data'!$I$12,0,10*ROW('Hygiene Data'!I184))="","",OFFSET('Hygiene Data'!$I$12,0,10*ROW('Hygiene Data'!I184)))</f>
        <v/>
      </c>
      <c r="EF190" s="291"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7"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91"/>
      <c r="BS191" s="291" t="str">
        <f ca="true">+IF(OFFSET('Water Data'!$D$27,0,10*ROW('Water Data'!D185))="","",OFFSET('Water Data'!$D$27,0,10*ROW('Water Data'!D185)))</f>
        <v/>
      </c>
      <c r="BT191" s="291" t="str">
        <f ca="true">+IF(OFFSET('Water Data'!$D$28,0,10*ROW('Water Data'!D185))="","",OFFSET('Water Data'!$D$28,0,10*ROW('Water Data'!D185)))</f>
        <v/>
      </c>
      <c r="BU191" s="291" t="str">
        <f ca="true">+IF(OFFSET('Water Data'!$D$29,0,10*ROW('Water Data'!D185))="","",OFFSET('Water Data'!$D$29,0,10*ROW('Water Data'!D185)))</f>
        <v/>
      </c>
      <c r="BV191" s="291" t="str">
        <f ca="true">+IF(OFFSET('Water Data'!$E$27,0,10*ROW('Water Data'!E185))="","",OFFSET('Water Data'!$E$27,0,10*ROW('Water Data'!E185)))</f>
        <v/>
      </c>
      <c r="BW191" s="291" t="str">
        <f ca="true">+IF(OFFSET('Water Data'!$E$28,0,10*ROW('Water Data'!E185))="","",OFFSET('Water Data'!$E$28,0,10*ROW('Water Data'!E185)))</f>
        <v/>
      </c>
      <c r="BX191" s="291" t="str">
        <f ca="true">+IF(OFFSET('Water Data'!$E$29,0,10*ROW('Water Data'!E185))="","",OFFSET('Water Data'!$E$29,0,10*ROW('Water Data'!E185)))</f>
        <v/>
      </c>
      <c r="BY191" s="291" t="str">
        <f ca="true">+IF(OFFSET('Water Data'!$F$27,0,10*ROW('Water Data'!F185))="","",OFFSET('Water Data'!$F$27,0,10*ROW('Water Data'!F185)))</f>
        <v/>
      </c>
      <c r="BZ191" s="291" t="str">
        <f ca="true">+IF(OFFSET('Water Data'!$F$28,0,10*ROW('Water Data'!F185))="","",OFFSET('Water Data'!$F$28,0,10*ROW('Water Data'!F185)))</f>
        <v/>
      </c>
      <c r="CA191" s="291" t="str">
        <f ca="true">+IF(OFFSET('Water Data'!$F$29,0,10*ROW('Water Data'!F185))="","",OFFSET('Water Data'!$F$29,0,10*ROW('Water Data'!F185)))</f>
        <v/>
      </c>
      <c r="CB191" s="291" t="str">
        <f ca="true">+IF(OFFSET('Water Data'!$G$27,0,10*ROW('Water Data'!G185))="","",OFFSET('Water Data'!$G$27,0,10*ROW('Water Data'!G185)))</f>
        <v/>
      </c>
      <c r="CC191" s="291" t="str">
        <f ca="true">+IF(OFFSET('Water Data'!$G$28,0,10*ROW('Water Data'!G185))="","",OFFSET('Water Data'!$G$28,0,10*ROW('Water Data'!G185)))</f>
        <v/>
      </c>
      <c r="CD191" s="291" t="str">
        <f ca="true">+IF(OFFSET('Water Data'!$G$29,0,10*ROW('Water Data'!G185))="","",OFFSET('Water Data'!$G$29,0,10*ROW('Water Data'!G185)))</f>
        <v/>
      </c>
      <c r="CE191" s="291" t="str">
        <f ca="true">+IF(OFFSET('Water Data'!$H$27,0,10*ROW('Water Data'!H185))="","",OFFSET('Water Data'!$H$27,0,10*ROW('Water Data'!H185)))</f>
        <v/>
      </c>
      <c r="CF191" s="291" t="str">
        <f ca="true">+IF(OFFSET('Water Data'!$H$28,0,10*ROW('Water Data'!H185))="","",OFFSET('Water Data'!$H$28,0,10*ROW('Water Data'!H185)))</f>
        <v/>
      </c>
      <c r="CG191" s="291" t="str">
        <f ca="true">+IF(OFFSET('Water Data'!$H$29,0,10*ROW('Water Data'!H185))="","",OFFSET('Water Data'!$H$29,0,10*ROW('Water Data'!H185)))</f>
        <v/>
      </c>
      <c r="CH191" s="291" t="str">
        <f ca="true">+IF(OFFSET('Water Data'!$I$27,0,10*ROW('Water Data'!I185))="","",OFFSET('Water Data'!$I$27,0,10*ROW('Water Data'!I185)))</f>
        <v/>
      </c>
      <c r="CI191" s="291" t="str">
        <f ca="true">+IF(OFFSET('Water Data'!$I$28,0,10*ROW('Water Data'!I185))="","",OFFSET('Water Data'!$I$28,0,10*ROW('Water Data'!I185)))</f>
        <v/>
      </c>
      <c r="CJ191" s="291" t="str">
        <f ca="true">+IF(OFFSET('Water Data'!$I$29,0,10*ROW('Water Data'!I185))="","",OFFSET('Water Data'!$I$29,0,10*ROW('Water Data'!I185)))</f>
        <v/>
      </c>
      <c r="CK191" s="291" t="str">
        <f ca="true">+IF(OFFSET('Sanitation Data'!$D$28,0,10*ROW('Sanitation Data'!D185))="","",OFFSET('Sanitation Data'!$D$28,0,10*ROW('Sanitation Data'!D185)))</f>
        <v/>
      </c>
      <c r="CL191" s="291" t="str">
        <f ca="true">+IF(OFFSET('Sanitation Data'!$D$29,0,10*ROW('Sanitation Data'!D185))="","",OFFSET('Sanitation Data'!$D$29,0,10*ROW('Sanitation Data'!D185)))</f>
        <v/>
      </c>
      <c r="CM191" s="291" t="str">
        <f ca="true">+IF(OFFSET('Sanitation Data'!$D$30,0,10*ROW('Sanitation Data'!D185))="","",OFFSET('Sanitation Data'!$D$30,0,10*ROW('Sanitation Data'!D185)))</f>
        <v/>
      </c>
      <c r="CN191" s="291" t="str">
        <f ca="true">+IF(OFFSET('Sanitation Data'!$D$31,0,10*ROW('Sanitation Data'!D185))="","",OFFSET('Sanitation Data'!$D$31,0,10*ROW('Sanitation Data'!D185)))</f>
        <v/>
      </c>
      <c r="CO191" s="291" t="str">
        <f ca="true">+IF(OFFSET('Sanitation Data'!$D$32,0,10*ROW('Sanitation Data'!D185))="","",OFFSET('Sanitation Data'!$D$32,0,10*ROW('Sanitation Data'!D185)))</f>
        <v/>
      </c>
      <c r="CP191" s="291" t="str">
        <f ca="true">+IF(OFFSET('Sanitation Data'!$E$28,0,10*ROW('Sanitation Data'!E185))="","",OFFSET('Sanitation Data'!$E$28,0,10*ROW('Sanitation Data'!E185)))</f>
        <v/>
      </c>
      <c r="CQ191" s="291" t="str">
        <f ca="true">+IF(OFFSET('Sanitation Data'!$E$29,0,10*ROW('Sanitation Data'!E185))="","",OFFSET('Sanitation Data'!$E$29,0,10*ROW('Sanitation Data'!E185)))</f>
        <v/>
      </c>
      <c r="CR191" s="291" t="str">
        <f ca="true">+IF(OFFSET('Sanitation Data'!$E$30,0,10*ROW('Sanitation Data'!E185))="","",OFFSET('Sanitation Data'!$E$30,0,10*ROW('Sanitation Data'!E185)))</f>
        <v/>
      </c>
      <c r="CS191" s="291" t="str">
        <f ca="true">+IF(OFFSET('Sanitation Data'!$E$31,0,10*ROW('Sanitation Data'!E185))="","",OFFSET('Sanitation Data'!$E$31,0,10*ROW('Sanitation Data'!E185)))</f>
        <v/>
      </c>
      <c r="CT191" s="291" t="str">
        <f ca="true">+IF(OFFSET('Sanitation Data'!$E$32,0,10*ROW('Sanitation Data'!E185))="","",OFFSET('Sanitation Data'!$E$32,0,10*ROW('Sanitation Data'!E185)))</f>
        <v/>
      </c>
      <c r="CU191" s="291" t="str">
        <f ca="true">+IF(OFFSET('Sanitation Data'!$F$28,0,10*ROW('Sanitation Data'!F185))="","",OFFSET('Sanitation Data'!$F$28,0,10*ROW('Sanitation Data'!F185)))</f>
        <v/>
      </c>
      <c r="CV191" s="291" t="str">
        <f ca="true">+IF(OFFSET('Sanitation Data'!$F$29,0,10*ROW('Sanitation Data'!F185))="","",OFFSET('Sanitation Data'!$F$29,0,10*ROW('Sanitation Data'!F185)))</f>
        <v/>
      </c>
      <c r="CW191" s="291" t="str">
        <f ca="true">+IF(OFFSET('Sanitation Data'!$F$30,0,10*ROW('Sanitation Data'!F185))="","",OFFSET('Sanitation Data'!$F$30,0,10*ROW('Sanitation Data'!F185)))</f>
        <v/>
      </c>
      <c r="CX191" s="291" t="str">
        <f ca="true">+IF(OFFSET('Sanitation Data'!$F$31,0,10*ROW('Sanitation Data'!F185))="","",OFFSET('Sanitation Data'!$F$31,0,10*ROW('Sanitation Data'!F185)))</f>
        <v/>
      </c>
      <c r="CY191" s="291" t="str">
        <f ca="true">+IF(OFFSET('Sanitation Data'!$F$32,0,10*ROW('Sanitation Data'!F185))="","",OFFSET('Sanitation Data'!$F$32,0,10*ROW('Sanitation Data'!F185)))</f>
        <v/>
      </c>
      <c r="CZ191" s="291" t="str">
        <f ca="true">+IF(OFFSET('Sanitation Data'!$G$28,0,10*ROW('Sanitation Data'!G185))="","",OFFSET('Sanitation Data'!$G$28,0,10*ROW('Sanitation Data'!G185)))</f>
        <v/>
      </c>
      <c r="DA191" s="291" t="str">
        <f ca="true">+IF(OFFSET('Sanitation Data'!$G$29,0,10*ROW('Sanitation Data'!G185))="","",OFFSET('Sanitation Data'!$G$29,0,10*ROW('Sanitation Data'!G185)))</f>
        <v/>
      </c>
      <c r="DB191" s="291" t="str">
        <f ca="true">+IF(OFFSET('Sanitation Data'!$G$30,0,10*ROW('Sanitation Data'!G185))="","",OFFSET('Sanitation Data'!$G$30,0,10*ROW('Sanitation Data'!G185)))</f>
        <v/>
      </c>
      <c r="DC191" s="291" t="str">
        <f ca="true">+IF(OFFSET('Sanitation Data'!$G$31,0,10*ROW('Sanitation Data'!G185))="","",OFFSET('Sanitation Data'!$G$31,0,10*ROW('Sanitation Data'!G185)))</f>
        <v/>
      </c>
      <c r="DD191" s="291" t="str">
        <f ca="true">+IF(OFFSET('Sanitation Data'!$G$32,0,10*ROW('Sanitation Data'!G185))="","",OFFSET('Sanitation Data'!$G$32,0,10*ROW('Sanitation Data'!G185)))</f>
        <v/>
      </c>
      <c r="DE191" s="291" t="str">
        <f ca="true">+IF(OFFSET('Sanitation Data'!$H$28,0,10*ROW('Sanitation Data'!H185))="","",OFFSET('Sanitation Data'!$H$28,0,10*ROW('Sanitation Data'!H185)))</f>
        <v/>
      </c>
      <c r="DF191" s="291" t="str">
        <f ca="true">+IF(OFFSET('Sanitation Data'!$H$29,0,10*ROW('Sanitation Data'!H185))="","",OFFSET('Sanitation Data'!$H$29,0,10*ROW('Sanitation Data'!H185)))</f>
        <v/>
      </c>
      <c r="DG191" s="291" t="str">
        <f ca="true">+IF(OFFSET('Sanitation Data'!$H$30,0,10*ROW('Sanitation Data'!H185))="","",OFFSET('Sanitation Data'!$H$30,0,10*ROW('Sanitation Data'!H185)))</f>
        <v/>
      </c>
      <c r="DH191" s="291" t="str">
        <f ca="true">+IF(OFFSET('Sanitation Data'!$H$31,0,10*ROW('Sanitation Data'!H185))="","",OFFSET('Sanitation Data'!$H$31,0,10*ROW('Sanitation Data'!H185)))</f>
        <v/>
      </c>
      <c r="DI191" s="291" t="str">
        <f ca="true">+IF(OFFSET('Sanitation Data'!$H$32,0,10*ROW('Sanitation Data'!H185))="","",OFFSET('Sanitation Data'!$H$32,0,10*ROW('Sanitation Data'!H185)))</f>
        <v/>
      </c>
      <c r="DJ191" s="291" t="str">
        <f ca="true">+IF(OFFSET('Sanitation Data'!$I$28,0,10*ROW('Sanitation Data'!I185))="","",OFFSET('Sanitation Data'!$I$28,0,10*ROW('Sanitation Data'!I185)))</f>
        <v/>
      </c>
      <c r="DK191" s="291" t="str">
        <f ca="true">+IF(OFFSET('Sanitation Data'!$I$29,0,10*ROW('Sanitation Data'!I185))="","",OFFSET('Sanitation Data'!$I$29,0,10*ROW('Sanitation Data'!I185)))</f>
        <v/>
      </c>
      <c r="DL191" s="291" t="str">
        <f ca="true">+IF(OFFSET('Sanitation Data'!$I$30,0,10*ROW('Sanitation Data'!I185))="","",OFFSET('Sanitation Data'!$I$30,0,10*ROW('Sanitation Data'!I185)))</f>
        <v/>
      </c>
      <c r="DM191" s="291" t="str">
        <f ca="true">+IF(OFFSET('Sanitation Data'!$I$31,0,10*ROW('Sanitation Data'!I185))="","",OFFSET('Sanitation Data'!$I$31,0,10*ROW('Sanitation Data'!I185)))</f>
        <v/>
      </c>
      <c r="DN191" s="291" t="str">
        <f ca="true">+IF(OFFSET('Sanitation Data'!$I$32,0,10*ROW('Sanitation Data'!I185))="","",OFFSET('Sanitation Data'!$I$32,0,10*ROW('Sanitation Data'!I185)))</f>
        <v/>
      </c>
      <c r="DO191" s="291" t="str">
        <f ca="true">+IF(OFFSET('Hygiene Data'!$D$11,0,10*ROW('Hygiene Data'!D185))="","",OFFSET('Hygiene Data'!$D$11,0,10*ROW('Hygiene Data'!D185)))</f>
        <v/>
      </c>
      <c r="DP191" s="291" t="str">
        <f ca="true">+IF(OFFSET('Hygiene Data'!$D$12,0,10*ROW('Hygiene Data'!D185))="","",OFFSET('Hygiene Data'!$D$12,0,10*ROW('Hygiene Data'!D185)))</f>
        <v/>
      </c>
      <c r="DQ191" s="291" t="str">
        <f ca="true">+IF(OFFSET('Hygiene Data'!$D$13,0,10*ROW('Hygiene Data'!D185))="","",OFFSET('Hygiene Data'!$D$13,0,10*ROW('Hygiene Data'!D185)))</f>
        <v/>
      </c>
      <c r="DR191" s="291" t="str">
        <f ca="true">+IF(OFFSET('Hygiene Data'!$E$11,0,10*ROW('Hygiene Data'!E185))="","",OFFSET('Hygiene Data'!$E$11,0,10*ROW('Hygiene Data'!E185)))</f>
        <v/>
      </c>
      <c r="DS191" s="291" t="str">
        <f ca="true">+IF(OFFSET('Hygiene Data'!$E$12,0,10*ROW('Hygiene Data'!E185))="","",OFFSET('Hygiene Data'!$E$12,0,10*ROW('Hygiene Data'!E185)))</f>
        <v/>
      </c>
      <c r="DT191" s="291" t="str">
        <f ca="true">+IF(OFFSET('Hygiene Data'!$E$13,0,10*ROW('Hygiene Data'!E185))="","",OFFSET('Hygiene Data'!$E$13,0,10*ROW('Hygiene Data'!E185)))</f>
        <v/>
      </c>
      <c r="DU191" s="291" t="str">
        <f ca="true">+IF(OFFSET('Hygiene Data'!$F$11,0,10*ROW('Hygiene Data'!F185))="","",OFFSET('Hygiene Data'!$F$11,0,10*ROW('Hygiene Data'!F185)))</f>
        <v/>
      </c>
      <c r="DV191" s="291" t="str">
        <f ca="true">+IF(OFFSET('Hygiene Data'!$F$12,0,10*ROW('Hygiene Data'!F185))="","",OFFSET('Hygiene Data'!$F$12,0,10*ROW('Hygiene Data'!F185)))</f>
        <v/>
      </c>
      <c r="DW191" s="291" t="str">
        <f ca="true">+IF(OFFSET('Hygiene Data'!$F$13,0,10*ROW('Hygiene Data'!F185))="","",OFFSET('Hygiene Data'!$F$13,0,10*ROW('Hygiene Data'!F185)))</f>
        <v/>
      </c>
      <c r="DX191" s="291" t="str">
        <f ca="true">+IF(OFFSET('Hygiene Data'!$G$11,0,10*ROW('Hygiene Data'!G185))="","",OFFSET('Hygiene Data'!$G$11,0,10*ROW('Hygiene Data'!G185)))</f>
        <v/>
      </c>
      <c r="DY191" s="291" t="str">
        <f ca="true">+IF(OFFSET('Hygiene Data'!$G$12,0,10*ROW('Hygiene Data'!G185))="","",OFFSET('Hygiene Data'!$G$12,0,10*ROW('Hygiene Data'!G185)))</f>
        <v/>
      </c>
      <c r="DZ191" s="291" t="str">
        <f ca="true">+IF(OFFSET('Hygiene Data'!$G$13,0,10*ROW('Hygiene Data'!G185))="","",OFFSET('Hygiene Data'!$G$13,0,10*ROW('Hygiene Data'!G185)))</f>
        <v/>
      </c>
      <c r="EA191" s="291" t="str">
        <f ca="true">+IF(OFFSET('Hygiene Data'!$H$11,0,10*ROW('Hygiene Data'!H185))="","",OFFSET('Hygiene Data'!$H$11,0,10*ROW('Hygiene Data'!H185)))</f>
        <v/>
      </c>
      <c r="EB191" s="291" t="str">
        <f ca="true">+IF(OFFSET('Hygiene Data'!$H$12,0,10*ROW('Hygiene Data'!H185))="","",OFFSET('Hygiene Data'!$H$12,0,10*ROW('Hygiene Data'!H185)))</f>
        <v/>
      </c>
      <c r="EC191" s="291" t="str">
        <f ca="true">+IF(OFFSET('Hygiene Data'!$H$13,0,10*ROW('Hygiene Data'!H185))="","",OFFSET('Hygiene Data'!$H$13,0,10*ROW('Hygiene Data'!H185)))</f>
        <v/>
      </c>
      <c r="ED191" s="291" t="str">
        <f ca="true">+IF(OFFSET('Hygiene Data'!$I$11,0,10*ROW('Hygiene Data'!I185))="","",OFFSET('Hygiene Data'!$I$11,0,10*ROW('Hygiene Data'!I185)))</f>
        <v/>
      </c>
      <c r="EE191" s="291" t="str">
        <f ca="true">+IF(OFFSET('Hygiene Data'!$I$12,0,10*ROW('Hygiene Data'!I185))="","",OFFSET('Hygiene Data'!$I$12,0,10*ROW('Hygiene Data'!I185)))</f>
        <v/>
      </c>
      <c r="EF191" s="291"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7"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91"/>
      <c r="BS192" s="291" t="str">
        <f ca="true">+IF(OFFSET('Water Data'!$D$27,0,10*ROW('Water Data'!D186))="","",OFFSET('Water Data'!$D$27,0,10*ROW('Water Data'!D186)))</f>
        <v/>
      </c>
      <c r="BT192" s="291" t="str">
        <f ca="true">+IF(OFFSET('Water Data'!$D$28,0,10*ROW('Water Data'!D186))="","",OFFSET('Water Data'!$D$28,0,10*ROW('Water Data'!D186)))</f>
        <v/>
      </c>
      <c r="BU192" s="291" t="str">
        <f ca="true">+IF(OFFSET('Water Data'!$D$29,0,10*ROW('Water Data'!D186))="","",OFFSET('Water Data'!$D$29,0,10*ROW('Water Data'!D186)))</f>
        <v/>
      </c>
      <c r="BV192" s="291" t="str">
        <f ca="true">+IF(OFFSET('Water Data'!$E$27,0,10*ROW('Water Data'!E186))="","",OFFSET('Water Data'!$E$27,0,10*ROW('Water Data'!E186)))</f>
        <v/>
      </c>
      <c r="BW192" s="291" t="str">
        <f ca="true">+IF(OFFSET('Water Data'!$E$28,0,10*ROW('Water Data'!E186))="","",OFFSET('Water Data'!$E$28,0,10*ROW('Water Data'!E186)))</f>
        <v/>
      </c>
      <c r="BX192" s="291" t="str">
        <f ca="true">+IF(OFFSET('Water Data'!$E$29,0,10*ROW('Water Data'!E186))="","",OFFSET('Water Data'!$E$29,0,10*ROW('Water Data'!E186)))</f>
        <v/>
      </c>
      <c r="BY192" s="291" t="str">
        <f ca="true">+IF(OFFSET('Water Data'!$F$27,0,10*ROW('Water Data'!F186))="","",OFFSET('Water Data'!$F$27,0,10*ROW('Water Data'!F186)))</f>
        <v/>
      </c>
      <c r="BZ192" s="291" t="str">
        <f ca="true">+IF(OFFSET('Water Data'!$F$28,0,10*ROW('Water Data'!F186))="","",OFFSET('Water Data'!$F$28,0,10*ROW('Water Data'!F186)))</f>
        <v/>
      </c>
      <c r="CA192" s="291" t="str">
        <f ca="true">+IF(OFFSET('Water Data'!$F$29,0,10*ROW('Water Data'!F186))="","",OFFSET('Water Data'!$F$29,0,10*ROW('Water Data'!F186)))</f>
        <v/>
      </c>
      <c r="CB192" s="291" t="str">
        <f ca="true">+IF(OFFSET('Water Data'!$G$27,0,10*ROW('Water Data'!G186))="","",OFFSET('Water Data'!$G$27,0,10*ROW('Water Data'!G186)))</f>
        <v/>
      </c>
      <c r="CC192" s="291" t="str">
        <f ca="true">+IF(OFFSET('Water Data'!$G$28,0,10*ROW('Water Data'!G186))="","",OFFSET('Water Data'!$G$28,0,10*ROW('Water Data'!G186)))</f>
        <v/>
      </c>
      <c r="CD192" s="291" t="str">
        <f ca="true">+IF(OFFSET('Water Data'!$G$29,0,10*ROW('Water Data'!G186))="","",OFFSET('Water Data'!$G$29,0,10*ROW('Water Data'!G186)))</f>
        <v/>
      </c>
      <c r="CE192" s="291" t="str">
        <f ca="true">+IF(OFFSET('Water Data'!$H$27,0,10*ROW('Water Data'!H186))="","",OFFSET('Water Data'!$H$27,0,10*ROW('Water Data'!H186)))</f>
        <v/>
      </c>
      <c r="CF192" s="291" t="str">
        <f ca="true">+IF(OFFSET('Water Data'!$H$28,0,10*ROW('Water Data'!H186))="","",OFFSET('Water Data'!$H$28,0,10*ROW('Water Data'!H186)))</f>
        <v/>
      </c>
      <c r="CG192" s="291" t="str">
        <f ca="true">+IF(OFFSET('Water Data'!$H$29,0,10*ROW('Water Data'!H186))="","",OFFSET('Water Data'!$H$29,0,10*ROW('Water Data'!H186)))</f>
        <v/>
      </c>
      <c r="CH192" s="291" t="str">
        <f ca="true">+IF(OFFSET('Water Data'!$I$27,0,10*ROW('Water Data'!I186))="","",OFFSET('Water Data'!$I$27,0,10*ROW('Water Data'!I186)))</f>
        <v/>
      </c>
      <c r="CI192" s="291" t="str">
        <f ca="true">+IF(OFFSET('Water Data'!$I$28,0,10*ROW('Water Data'!I186))="","",OFFSET('Water Data'!$I$28,0,10*ROW('Water Data'!I186)))</f>
        <v/>
      </c>
      <c r="CJ192" s="291" t="str">
        <f ca="true">+IF(OFFSET('Water Data'!$I$29,0,10*ROW('Water Data'!I186))="","",OFFSET('Water Data'!$I$29,0,10*ROW('Water Data'!I186)))</f>
        <v/>
      </c>
      <c r="CK192" s="291" t="str">
        <f ca="true">+IF(OFFSET('Sanitation Data'!$D$28,0,10*ROW('Sanitation Data'!D186))="","",OFFSET('Sanitation Data'!$D$28,0,10*ROW('Sanitation Data'!D186)))</f>
        <v/>
      </c>
      <c r="CL192" s="291" t="str">
        <f ca="true">+IF(OFFSET('Sanitation Data'!$D$29,0,10*ROW('Sanitation Data'!D186))="","",OFFSET('Sanitation Data'!$D$29,0,10*ROW('Sanitation Data'!D186)))</f>
        <v/>
      </c>
      <c r="CM192" s="291" t="str">
        <f ca="true">+IF(OFFSET('Sanitation Data'!$D$30,0,10*ROW('Sanitation Data'!D186))="","",OFFSET('Sanitation Data'!$D$30,0,10*ROW('Sanitation Data'!D186)))</f>
        <v/>
      </c>
      <c r="CN192" s="291" t="str">
        <f ca="true">+IF(OFFSET('Sanitation Data'!$D$31,0,10*ROW('Sanitation Data'!D186))="","",OFFSET('Sanitation Data'!$D$31,0,10*ROW('Sanitation Data'!D186)))</f>
        <v/>
      </c>
      <c r="CO192" s="291" t="str">
        <f ca="true">+IF(OFFSET('Sanitation Data'!$D$32,0,10*ROW('Sanitation Data'!D186))="","",OFFSET('Sanitation Data'!$D$32,0,10*ROW('Sanitation Data'!D186)))</f>
        <v/>
      </c>
      <c r="CP192" s="291" t="str">
        <f ca="true">+IF(OFFSET('Sanitation Data'!$E$28,0,10*ROW('Sanitation Data'!E186))="","",OFFSET('Sanitation Data'!$E$28,0,10*ROW('Sanitation Data'!E186)))</f>
        <v/>
      </c>
      <c r="CQ192" s="291" t="str">
        <f ca="true">+IF(OFFSET('Sanitation Data'!$E$29,0,10*ROW('Sanitation Data'!E186))="","",OFFSET('Sanitation Data'!$E$29,0,10*ROW('Sanitation Data'!E186)))</f>
        <v/>
      </c>
      <c r="CR192" s="291" t="str">
        <f ca="true">+IF(OFFSET('Sanitation Data'!$E$30,0,10*ROW('Sanitation Data'!E186))="","",OFFSET('Sanitation Data'!$E$30,0,10*ROW('Sanitation Data'!E186)))</f>
        <v/>
      </c>
      <c r="CS192" s="291" t="str">
        <f ca="true">+IF(OFFSET('Sanitation Data'!$E$31,0,10*ROW('Sanitation Data'!E186))="","",OFFSET('Sanitation Data'!$E$31,0,10*ROW('Sanitation Data'!E186)))</f>
        <v/>
      </c>
      <c r="CT192" s="291" t="str">
        <f ca="true">+IF(OFFSET('Sanitation Data'!$E$32,0,10*ROW('Sanitation Data'!E186))="","",OFFSET('Sanitation Data'!$E$32,0,10*ROW('Sanitation Data'!E186)))</f>
        <v/>
      </c>
      <c r="CU192" s="291" t="str">
        <f ca="true">+IF(OFFSET('Sanitation Data'!$F$28,0,10*ROW('Sanitation Data'!F186))="","",OFFSET('Sanitation Data'!$F$28,0,10*ROW('Sanitation Data'!F186)))</f>
        <v/>
      </c>
      <c r="CV192" s="291" t="str">
        <f ca="true">+IF(OFFSET('Sanitation Data'!$F$29,0,10*ROW('Sanitation Data'!F186))="","",OFFSET('Sanitation Data'!$F$29,0,10*ROW('Sanitation Data'!F186)))</f>
        <v/>
      </c>
      <c r="CW192" s="291" t="str">
        <f ca="true">+IF(OFFSET('Sanitation Data'!$F$30,0,10*ROW('Sanitation Data'!F186))="","",OFFSET('Sanitation Data'!$F$30,0,10*ROW('Sanitation Data'!F186)))</f>
        <v/>
      </c>
      <c r="CX192" s="291" t="str">
        <f ca="true">+IF(OFFSET('Sanitation Data'!$F$31,0,10*ROW('Sanitation Data'!F186))="","",OFFSET('Sanitation Data'!$F$31,0,10*ROW('Sanitation Data'!F186)))</f>
        <v/>
      </c>
      <c r="CY192" s="291" t="str">
        <f ca="true">+IF(OFFSET('Sanitation Data'!$F$32,0,10*ROW('Sanitation Data'!F186))="","",OFFSET('Sanitation Data'!$F$32,0,10*ROW('Sanitation Data'!F186)))</f>
        <v/>
      </c>
      <c r="CZ192" s="291" t="str">
        <f ca="true">+IF(OFFSET('Sanitation Data'!$G$28,0,10*ROW('Sanitation Data'!G186))="","",OFFSET('Sanitation Data'!$G$28,0,10*ROW('Sanitation Data'!G186)))</f>
        <v/>
      </c>
      <c r="DA192" s="291" t="str">
        <f ca="true">+IF(OFFSET('Sanitation Data'!$G$29,0,10*ROW('Sanitation Data'!G186))="","",OFFSET('Sanitation Data'!$G$29,0,10*ROW('Sanitation Data'!G186)))</f>
        <v/>
      </c>
      <c r="DB192" s="291" t="str">
        <f ca="true">+IF(OFFSET('Sanitation Data'!$G$30,0,10*ROW('Sanitation Data'!G186))="","",OFFSET('Sanitation Data'!$G$30,0,10*ROW('Sanitation Data'!G186)))</f>
        <v/>
      </c>
      <c r="DC192" s="291" t="str">
        <f ca="true">+IF(OFFSET('Sanitation Data'!$G$31,0,10*ROW('Sanitation Data'!G186))="","",OFFSET('Sanitation Data'!$G$31,0,10*ROW('Sanitation Data'!G186)))</f>
        <v/>
      </c>
      <c r="DD192" s="291" t="str">
        <f ca="true">+IF(OFFSET('Sanitation Data'!$G$32,0,10*ROW('Sanitation Data'!G186))="","",OFFSET('Sanitation Data'!$G$32,0,10*ROW('Sanitation Data'!G186)))</f>
        <v/>
      </c>
      <c r="DE192" s="291" t="str">
        <f ca="true">+IF(OFFSET('Sanitation Data'!$H$28,0,10*ROW('Sanitation Data'!H186))="","",OFFSET('Sanitation Data'!$H$28,0,10*ROW('Sanitation Data'!H186)))</f>
        <v/>
      </c>
      <c r="DF192" s="291" t="str">
        <f ca="true">+IF(OFFSET('Sanitation Data'!$H$29,0,10*ROW('Sanitation Data'!H186))="","",OFFSET('Sanitation Data'!$H$29,0,10*ROW('Sanitation Data'!H186)))</f>
        <v/>
      </c>
      <c r="DG192" s="291" t="str">
        <f ca="true">+IF(OFFSET('Sanitation Data'!$H$30,0,10*ROW('Sanitation Data'!H186))="","",OFFSET('Sanitation Data'!$H$30,0,10*ROW('Sanitation Data'!H186)))</f>
        <v/>
      </c>
      <c r="DH192" s="291" t="str">
        <f ca="true">+IF(OFFSET('Sanitation Data'!$H$31,0,10*ROW('Sanitation Data'!H186))="","",OFFSET('Sanitation Data'!$H$31,0,10*ROW('Sanitation Data'!H186)))</f>
        <v/>
      </c>
      <c r="DI192" s="291" t="str">
        <f ca="true">+IF(OFFSET('Sanitation Data'!$H$32,0,10*ROW('Sanitation Data'!H186))="","",OFFSET('Sanitation Data'!$H$32,0,10*ROW('Sanitation Data'!H186)))</f>
        <v/>
      </c>
      <c r="DJ192" s="291" t="str">
        <f ca="true">+IF(OFFSET('Sanitation Data'!$I$28,0,10*ROW('Sanitation Data'!I186))="","",OFFSET('Sanitation Data'!$I$28,0,10*ROW('Sanitation Data'!I186)))</f>
        <v/>
      </c>
      <c r="DK192" s="291" t="str">
        <f ca="true">+IF(OFFSET('Sanitation Data'!$I$29,0,10*ROW('Sanitation Data'!I186))="","",OFFSET('Sanitation Data'!$I$29,0,10*ROW('Sanitation Data'!I186)))</f>
        <v/>
      </c>
      <c r="DL192" s="291" t="str">
        <f ca="true">+IF(OFFSET('Sanitation Data'!$I$30,0,10*ROW('Sanitation Data'!I186))="","",OFFSET('Sanitation Data'!$I$30,0,10*ROW('Sanitation Data'!I186)))</f>
        <v/>
      </c>
      <c r="DM192" s="291" t="str">
        <f ca="true">+IF(OFFSET('Sanitation Data'!$I$31,0,10*ROW('Sanitation Data'!I186))="","",OFFSET('Sanitation Data'!$I$31,0,10*ROW('Sanitation Data'!I186)))</f>
        <v/>
      </c>
      <c r="DN192" s="291" t="str">
        <f ca="true">+IF(OFFSET('Sanitation Data'!$I$32,0,10*ROW('Sanitation Data'!I186))="","",OFFSET('Sanitation Data'!$I$32,0,10*ROW('Sanitation Data'!I186)))</f>
        <v/>
      </c>
      <c r="DO192" s="291" t="str">
        <f ca="true">+IF(OFFSET('Hygiene Data'!$D$11,0,10*ROW('Hygiene Data'!D186))="","",OFFSET('Hygiene Data'!$D$11,0,10*ROW('Hygiene Data'!D186)))</f>
        <v/>
      </c>
      <c r="DP192" s="291" t="str">
        <f ca="true">+IF(OFFSET('Hygiene Data'!$D$12,0,10*ROW('Hygiene Data'!D186))="","",OFFSET('Hygiene Data'!$D$12,0,10*ROW('Hygiene Data'!D186)))</f>
        <v/>
      </c>
      <c r="DQ192" s="291" t="str">
        <f ca="true">+IF(OFFSET('Hygiene Data'!$D$13,0,10*ROW('Hygiene Data'!D186))="","",OFFSET('Hygiene Data'!$D$13,0,10*ROW('Hygiene Data'!D186)))</f>
        <v/>
      </c>
      <c r="DR192" s="291" t="str">
        <f ca="true">+IF(OFFSET('Hygiene Data'!$E$11,0,10*ROW('Hygiene Data'!E186))="","",OFFSET('Hygiene Data'!$E$11,0,10*ROW('Hygiene Data'!E186)))</f>
        <v/>
      </c>
      <c r="DS192" s="291" t="str">
        <f ca="true">+IF(OFFSET('Hygiene Data'!$E$12,0,10*ROW('Hygiene Data'!E186))="","",OFFSET('Hygiene Data'!$E$12,0,10*ROW('Hygiene Data'!E186)))</f>
        <v/>
      </c>
      <c r="DT192" s="291" t="str">
        <f ca="true">+IF(OFFSET('Hygiene Data'!$E$13,0,10*ROW('Hygiene Data'!E186))="","",OFFSET('Hygiene Data'!$E$13,0,10*ROW('Hygiene Data'!E186)))</f>
        <v/>
      </c>
      <c r="DU192" s="291" t="str">
        <f ca="true">+IF(OFFSET('Hygiene Data'!$F$11,0,10*ROW('Hygiene Data'!F186))="","",OFFSET('Hygiene Data'!$F$11,0,10*ROW('Hygiene Data'!F186)))</f>
        <v/>
      </c>
      <c r="DV192" s="291" t="str">
        <f ca="true">+IF(OFFSET('Hygiene Data'!$F$12,0,10*ROW('Hygiene Data'!F186))="","",OFFSET('Hygiene Data'!$F$12,0,10*ROW('Hygiene Data'!F186)))</f>
        <v/>
      </c>
      <c r="DW192" s="291" t="str">
        <f ca="true">+IF(OFFSET('Hygiene Data'!$F$13,0,10*ROW('Hygiene Data'!F186))="","",OFFSET('Hygiene Data'!$F$13,0,10*ROW('Hygiene Data'!F186)))</f>
        <v/>
      </c>
      <c r="DX192" s="291" t="str">
        <f ca="true">+IF(OFFSET('Hygiene Data'!$G$11,0,10*ROW('Hygiene Data'!G186))="","",OFFSET('Hygiene Data'!$G$11,0,10*ROW('Hygiene Data'!G186)))</f>
        <v/>
      </c>
      <c r="DY192" s="291" t="str">
        <f ca="true">+IF(OFFSET('Hygiene Data'!$G$12,0,10*ROW('Hygiene Data'!G186))="","",OFFSET('Hygiene Data'!$G$12,0,10*ROW('Hygiene Data'!G186)))</f>
        <v/>
      </c>
      <c r="DZ192" s="291" t="str">
        <f ca="true">+IF(OFFSET('Hygiene Data'!$G$13,0,10*ROW('Hygiene Data'!G186))="","",OFFSET('Hygiene Data'!$G$13,0,10*ROW('Hygiene Data'!G186)))</f>
        <v/>
      </c>
      <c r="EA192" s="291" t="str">
        <f ca="true">+IF(OFFSET('Hygiene Data'!$H$11,0,10*ROW('Hygiene Data'!H186))="","",OFFSET('Hygiene Data'!$H$11,0,10*ROW('Hygiene Data'!H186)))</f>
        <v/>
      </c>
      <c r="EB192" s="291" t="str">
        <f ca="true">+IF(OFFSET('Hygiene Data'!$H$12,0,10*ROW('Hygiene Data'!H186))="","",OFFSET('Hygiene Data'!$H$12,0,10*ROW('Hygiene Data'!H186)))</f>
        <v/>
      </c>
      <c r="EC192" s="291" t="str">
        <f ca="true">+IF(OFFSET('Hygiene Data'!$H$13,0,10*ROW('Hygiene Data'!H186))="","",OFFSET('Hygiene Data'!$H$13,0,10*ROW('Hygiene Data'!H186)))</f>
        <v/>
      </c>
      <c r="ED192" s="291" t="str">
        <f ca="true">+IF(OFFSET('Hygiene Data'!$I$11,0,10*ROW('Hygiene Data'!I186))="","",OFFSET('Hygiene Data'!$I$11,0,10*ROW('Hygiene Data'!I186)))</f>
        <v/>
      </c>
      <c r="EE192" s="291" t="str">
        <f ca="true">+IF(OFFSET('Hygiene Data'!$I$12,0,10*ROW('Hygiene Data'!I186))="","",OFFSET('Hygiene Data'!$I$12,0,10*ROW('Hygiene Data'!I186)))</f>
        <v/>
      </c>
      <c r="EF192" s="291"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7"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91"/>
      <c r="BS193" s="291" t="str">
        <f ca="true">+IF(OFFSET('Water Data'!$D$27,0,10*ROW('Water Data'!D187))="","",OFFSET('Water Data'!$D$27,0,10*ROW('Water Data'!D187)))</f>
        <v/>
      </c>
      <c r="BT193" s="291" t="str">
        <f ca="true">+IF(OFFSET('Water Data'!$D$28,0,10*ROW('Water Data'!D187))="","",OFFSET('Water Data'!$D$28,0,10*ROW('Water Data'!D187)))</f>
        <v/>
      </c>
      <c r="BU193" s="291" t="str">
        <f ca="true">+IF(OFFSET('Water Data'!$D$29,0,10*ROW('Water Data'!D187))="","",OFFSET('Water Data'!$D$29,0,10*ROW('Water Data'!D187)))</f>
        <v/>
      </c>
      <c r="BV193" s="291" t="str">
        <f ca="true">+IF(OFFSET('Water Data'!$E$27,0,10*ROW('Water Data'!E187))="","",OFFSET('Water Data'!$E$27,0,10*ROW('Water Data'!E187)))</f>
        <v/>
      </c>
      <c r="BW193" s="291" t="str">
        <f ca="true">+IF(OFFSET('Water Data'!$E$28,0,10*ROW('Water Data'!E187))="","",OFFSET('Water Data'!$E$28,0,10*ROW('Water Data'!E187)))</f>
        <v/>
      </c>
      <c r="BX193" s="291" t="str">
        <f ca="true">+IF(OFFSET('Water Data'!$E$29,0,10*ROW('Water Data'!E187))="","",OFFSET('Water Data'!$E$29,0,10*ROW('Water Data'!E187)))</f>
        <v/>
      </c>
      <c r="BY193" s="291" t="str">
        <f ca="true">+IF(OFFSET('Water Data'!$F$27,0,10*ROW('Water Data'!F187))="","",OFFSET('Water Data'!$F$27,0,10*ROW('Water Data'!F187)))</f>
        <v/>
      </c>
      <c r="BZ193" s="291" t="str">
        <f ca="true">+IF(OFFSET('Water Data'!$F$28,0,10*ROW('Water Data'!F187))="","",OFFSET('Water Data'!$F$28,0,10*ROW('Water Data'!F187)))</f>
        <v/>
      </c>
      <c r="CA193" s="291" t="str">
        <f ca="true">+IF(OFFSET('Water Data'!$F$29,0,10*ROW('Water Data'!F187))="","",OFFSET('Water Data'!$F$29,0,10*ROW('Water Data'!F187)))</f>
        <v/>
      </c>
      <c r="CB193" s="291" t="str">
        <f ca="true">+IF(OFFSET('Water Data'!$G$27,0,10*ROW('Water Data'!G187))="","",OFFSET('Water Data'!$G$27,0,10*ROW('Water Data'!G187)))</f>
        <v/>
      </c>
      <c r="CC193" s="291" t="str">
        <f ca="true">+IF(OFFSET('Water Data'!$G$28,0,10*ROW('Water Data'!G187))="","",OFFSET('Water Data'!$G$28,0,10*ROW('Water Data'!G187)))</f>
        <v/>
      </c>
      <c r="CD193" s="291" t="str">
        <f ca="true">+IF(OFFSET('Water Data'!$G$29,0,10*ROW('Water Data'!G187))="","",OFFSET('Water Data'!$G$29,0,10*ROW('Water Data'!G187)))</f>
        <v/>
      </c>
      <c r="CE193" s="291" t="str">
        <f ca="true">+IF(OFFSET('Water Data'!$H$27,0,10*ROW('Water Data'!H187))="","",OFFSET('Water Data'!$H$27,0,10*ROW('Water Data'!H187)))</f>
        <v/>
      </c>
      <c r="CF193" s="291" t="str">
        <f ca="true">+IF(OFFSET('Water Data'!$H$28,0,10*ROW('Water Data'!H187))="","",OFFSET('Water Data'!$H$28,0,10*ROW('Water Data'!H187)))</f>
        <v/>
      </c>
      <c r="CG193" s="291" t="str">
        <f ca="true">+IF(OFFSET('Water Data'!$H$29,0,10*ROW('Water Data'!H187))="","",OFFSET('Water Data'!$H$29,0,10*ROW('Water Data'!H187)))</f>
        <v/>
      </c>
      <c r="CH193" s="291" t="str">
        <f ca="true">+IF(OFFSET('Water Data'!$I$27,0,10*ROW('Water Data'!I187))="","",OFFSET('Water Data'!$I$27,0,10*ROW('Water Data'!I187)))</f>
        <v/>
      </c>
      <c r="CI193" s="291" t="str">
        <f ca="true">+IF(OFFSET('Water Data'!$I$28,0,10*ROW('Water Data'!I187))="","",OFFSET('Water Data'!$I$28,0,10*ROW('Water Data'!I187)))</f>
        <v/>
      </c>
      <c r="CJ193" s="291" t="str">
        <f ca="true">+IF(OFFSET('Water Data'!$I$29,0,10*ROW('Water Data'!I187))="","",OFFSET('Water Data'!$I$29,0,10*ROW('Water Data'!I187)))</f>
        <v/>
      </c>
      <c r="CK193" s="291" t="str">
        <f ca="true">+IF(OFFSET('Sanitation Data'!$D$28,0,10*ROW('Sanitation Data'!D187))="","",OFFSET('Sanitation Data'!$D$28,0,10*ROW('Sanitation Data'!D187)))</f>
        <v/>
      </c>
      <c r="CL193" s="291" t="str">
        <f ca="true">+IF(OFFSET('Sanitation Data'!$D$29,0,10*ROW('Sanitation Data'!D187))="","",OFFSET('Sanitation Data'!$D$29,0,10*ROW('Sanitation Data'!D187)))</f>
        <v/>
      </c>
      <c r="CM193" s="291" t="str">
        <f ca="true">+IF(OFFSET('Sanitation Data'!$D$30,0,10*ROW('Sanitation Data'!D187))="","",OFFSET('Sanitation Data'!$D$30,0,10*ROW('Sanitation Data'!D187)))</f>
        <v/>
      </c>
      <c r="CN193" s="291" t="str">
        <f ca="true">+IF(OFFSET('Sanitation Data'!$D$31,0,10*ROW('Sanitation Data'!D187))="","",OFFSET('Sanitation Data'!$D$31,0,10*ROW('Sanitation Data'!D187)))</f>
        <v/>
      </c>
      <c r="CO193" s="291" t="str">
        <f ca="true">+IF(OFFSET('Sanitation Data'!$D$32,0,10*ROW('Sanitation Data'!D187))="","",OFFSET('Sanitation Data'!$D$32,0,10*ROW('Sanitation Data'!D187)))</f>
        <v/>
      </c>
      <c r="CP193" s="291" t="str">
        <f ca="true">+IF(OFFSET('Sanitation Data'!$E$28,0,10*ROW('Sanitation Data'!E187))="","",OFFSET('Sanitation Data'!$E$28,0,10*ROW('Sanitation Data'!E187)))</f>
        <v/>
      </c>
      <c r="CQ193" s="291" t="str">
        <f ca="true">+IF(OFFSET('Sanitation Data'!$E$29,0,10*ROW('Sanitation Data'!E187))="","",OFFSET('Sanitation Data'!$E$29,0,10*ROW('Sanitation Data'!E187)))</f>
        <v/>
      </c>
      <c r="CR193" s="291" t="str">
        <f ca="true">+IF(OFFSET('Sanitation Data'!$E$30,0,10*ROW('Sanitation Data'!E187))="","",OFFSET('Sanitation Data'!$E$30,0,10*ROW('Sanitation Data'!E187)))</f>
        <v/>
      </c>
      <c r="CS193" s="291" t="str">
        <f ca="true">+IF(OFFSET('Sanitation Data'!$E$31,0,10*ROW('Sanitation Data'!E187))="","",OFFSET('Sanitation Data'!$E$31,0,10*ROW('Sanitation Data'!E187)))</f>
        <v/>
      </c>
      <c r="CT193" s="291" t="str">
        <f ca="true">+IF(OFFSET('Sanitation Data'!$E$32,0,10*ROW('Sanitation Data'!E187))="","",OFFSET('Sanitation Data'!$E$32,0,10*ROW('Sanitation Data'!E187)))</f>
        <v/>
      </c>
      <c r="CU193" s="291" t="str">
        <f ca="true">+IF(OFFSET('Sanitation Data'!$F$28,0,10*ROW('Sanitation Data'!F187))="","",OFFSET('Sanitation Data'!$F$28,0,10*ROW('Sanitation Data'!F187)))</f>
        <v/>
      </c>
      <c r="CV193" s="291" t="str">
        <f ca="true">+IF(OFFSET('Sanitation Data'!$F$29,0,10*ROW('Sanitation Data'!F187))="","",OFFSET('Sanitation Data'!$F$29,0,10*ROW('Sanitation Data'!F187)))</f>
        <v/>
      </c>
      <c r="CW193" s="291" t="str">
        <f ca="true">+IF(OFFSET('Sanitation Data'!$F$30,0,10*ROW('Sanitation Data'!F187))="","",OFFSET('Sanitation Data'!$F$30,0,10*ROW('Sanitation Data'!F187)))</f>
        <v/>
      </c>
      <c r="CX193" s="291" t="str">
        <f ca="true">+IF(OFFSET('Sanitation Data'!$F$31,0,10*ROW('Sanitation Data'!F187))="","",OFFSET('Sanitation Data'!$F$31,0,10*ROW('Sanitation Data'!F187)))</f>
        <v/>
      </c>
      <c r="CY193" s="291" t="str">
        <f ca="true">+IF(OFFSET('Sanitation Data'!$F$32,0,10*ROW('Sanitation Data'!F187))="","",OFFSET('Sanitation Data'!$F$32,0,10*ROW('Sanitation Data'!F187)))</f>
        <v/>
      </c>
      <c r="CZ193" s="291" t="str">
        <f ca="true">+IF(OFFSET('Sanitation Data'!$G$28,0,10*ROW('Sanitation Data'!G187))="","",OFFSET('Sanitation Data'!$G$28,0,10*ROW('Sanitation Data'!G187)))</f>
        <v/>
      </c>
      <c r="DA193" s="291" t="str">
        <f ca="true">+IF(OFFSET('Sanitation Data'!$G$29,0,10*ROW('Sanitation Data'!G187))="","",OFFSET('Sanitation Data'!$G$29,0,10*ROW('Sanitation Data'!G187)))</f>
        <v/>
      </c>
      <c r="DB193" s="291" t="str">
        <f ca="true">+IF(OFFSET('Sanitation Data'!$G$30,0,10*ROW('Sanitation Data'!G187))="","",OFFSET('Sanitation Data'!$G$30,0,10*ROW('Sanitation Data'!G187)))</f>
        <v/>
      </c>
      <c r="DC193" s="291" t="str">
        <f ca="true">+IF(OFFSET('Sanitation Data'!$G$31,0,10*ROW('Sanitation Data'!G187))="","",OFFSET('Sanitation Data'!$G$31,0,10*ROW('Sanitation Data'!G187)))</f>
        <v/>
      </c>
      <c r="DD193" s="291" t="str">
        <f ca="true">+IF(OFFSET('Sanitation Data'!$G$32,0,10*ROW('Sanitation Data'!G187))="","",OFFSET('Sanitation Data'!$G$32,0,10*ROW('Sanitation Data'!G187)))</f>
        <v/>
      </c>
      <c r="DE193" s="291" t="str">
        <f ca="true">+IF(OFFSET('Sanitation Data'!$H$28,0,10*ROW('Sanitation Data'!H187))="","",OFFSET('Sanitation Data'!$H$28,0,10*ROW('Sanitation Data'!H187)))</f>
        <v/>
      </c>
      <c r="DF193" s="291" t="str">
        <f ca="true">+IF(OFFSET('Sanitation Data'!$H$29,0,10*ROW('Sanitation Data'!H187))="","",OFFSET('Sanitation Data'!$H$29,0,10*ROW('Sanitation Data'!H187)))</f>
        <v/>
      </c>
      <c r="DG193" s="291" t="str">
        <f ca="true">+IF(OFFSET('Sanitation Data'!$H$30,0,10*ROW('Sanitation Data'!H187))="","",OFFSET('Sanitation Data'!$H$30,0,10*ROW('Sanitation Data'!H187)))</f>
        <v/>
      </c>
      <c r="DH193" s="291" t="str">
        <f ca="true">+IF(OFFSET('Sanitation Data'!$H$31,0,10*ROW('Sanitation Data'!H187))="","",OFFSET('Sanitation Data'!$H$31,0,10*ROW('Sanitation Data'!H187)))</f>
        <v/>
      </c>
      <c r="DI193" s="291" t="str">
        <f ca="true">+IF(OFFSET('Sanitation Data'!$H$32,0,10*ROW('Sanitation Data'!H187))="","",OFFSET('Sanitation Data'!$H$32,0,10*ROW('Sanitation Data'!H187)))</f>
        <v/>
      </c>
      <c r="DJ193" s="291" t="str">
        <f ca="true">+IF(OFFSET('Sanitation Data'!$I$28,0,10*ROW('Sanitation Data'!I187))="","",OFFSET('Sanitation Data'!$I$28,0,10*ROW('Sanitation Data'!I187)))</f>
        <v/>
      </c>
      <c r="DK193" s="291" t="str">
        <f ca="true">+IF(OFFSET('Sanitation Data'!$I$29,0,10*ROW('Sanitation Data'!I187))="","",OFFSET('Sanitation Data'!$I$29,0,10*ROW('Sanitation Data'!I187)))</f>
        <v/>
      </c>
      <c r="DL193" s="291" t="str">
        <f ca="true">+IF(OFFSET('Sanitation Data'!$I$30,0,10*ROW('Sanitation Data'!I187))="","",OFFSET('Sanitation Data'!$I$30,0,10*ROW('Sanitation Data'!I187)))</f>
        <v/>
      </c>
      <c r="DM193" s="291" t="str">
        <f ca="true">+IF(OFFSET('Sanitation Data'!$I$31,0,10*ROW('Sanitation Data'!I187))="","",OFFSET('Sanitation Data'!$I$31,0,10*ROW('Sanitation Data'!I187)))</f>
        <v/>
      </c>
      <c r="DN193" s="291" t="str">
        <f ca="true">+IF(OFFSET('Sanitation Data'!$I$32,0,10*ROW('Sanitation Data'!I187))="","",OFFSET('Sanitation Data'!$I$32,0,10*ROW('Sanitation Data'!I187)))</f>
        <v/>
      </c>
      <c r="DO193" s="291" t="str">
        <f ca="true">+IF(OFFSET('Hygiene Data'!$D$11,0,10*ROW('Hygiene Data'!D187))="","",OFFSET('Hygiene Data'!$D$11,0,10*ROW('Hygiene Data'!D187)))</f>
        <v/>
      </c>
      <c r="DP193" s="291" t="str">
        <f ca="true">+IF(OFFSET('Hygiene Data'!$D$12,0,10*ROW('Hygiene Data'!D187))="","",OFFSET('Hygiene Data'!$D$12,0,10*ROW('Hygiene Data'!D187)))</f>
        <v/>
      </c>
      <c r="DQ193" s="291" t="str">
        <f ca="true">+IF(OFFSET('Hygiene Data'!$D$13,0,10*ROW('Hygiene Data'!D187))="","",OFFSET('Hygiene Data'!$D$13,0,10*ROW('Hygiene Data'!D187)))</f>
        <v/>
      </c>
      <c r="DR193" s="291" t="str">
        <f ca="true">+IF(OFFSET('Hygiene Data'!$E$11,0,10*ROW('Hygiene Data'!E187))="","",OFFSET('Hygiene Data'!$E$11,0,10*ROW('Hygiene Data'!E187)))</f>
        <v/>
      </c>
      <c r="DS193" s="291" t="str">
        <f ca="true">+IF(OFFSET('Hygiene Data'!$E$12,0,10*ROW('Hygiene Data'!E187))="","",OFFSET('Hygiene Data'!$E$12,0,10*ROW('Hygiene Data'!E187)))</f>
        <v/>
      </c>
      <c r="DT193" s="291" t="str">
        <f ca="true">+IF(OFFSET('Hygiene Data'!$E$13,0,10*ROW('Hygiene Data'!E187))="","",OFFSET('Hygiene Data'!$E$13,0,10*ROW('Hygiene Data'!E187)))</f>
        <v/>
      </c>
      <c r="DU193" s="291" t="str">
        <f ca="true">+IF(OFFSET('Hygiene Data'!$F$11,0,10*ROW('Hygiene Data'!F187))="","",OFFSET('Hygiene Data'!$F$11,0,10*ROW('Hygiene Data'!F187)))</f>
        <v/>
      </c>
      <c r="DV193" s="291" t="str">
        <f ca="true">+IF(OFFSET('Hygiene Data'!$F$12,0,10*ROW('Hygiene Data'!F187))="","",OFFSET('Hygiene Data'!$F$12,0,10*ROW('Hygiene Data'!F187)))</f>
        <v/>
      </c>
      <c r="DW193" s="291" t="str">
        <f ca="true">+IF(OFFSET('Hygiene Data'!$F$13,0,10*ROW('Hygiene Data'!F187))="","",OFFSET('Hygiene Data'!$F$13,0,10*ROW('Hygiene Data'!F187)))</f>
        <v/>
      </c>
      <c r="DX193" s="291" t="str">
        <f ca="true">+IF(OFFSET('Hygiene Data'!$G$11,0,10*ROW('Hygiene Data'!G187))="","",OFFSET('Hygiene Data'!$G$11,0,10*ROW('Hygiene Data'!G187)))</f>
        <v/>
      </c>
      <c r="DY193" s="291" t="str">
        <f ca="true">+IF(OFFSET('Hygiene Data'!$G$12,0,10*ROW('Hygiene Data'!G187))="","",OFFSET('Hygiene Data'!$G$12,0,10*ROW('Hygiene Data'!G187)))</f>
        <v/>
      </c>
      <c r="DZ193" s="291" t="str">
        <f ca="true">+IF(OFFSET('Hygiene Data'!$G$13,0,10*ROW('Hygiene Data'!G187))="","",OFFSET('Hygiene Data'!$G$13,0,10*ROW('Hygiene Data'!G187)))</f>
        <v/>
      </c>
      <c r="EA193" s="291" t="str">
        <f ca="true">+IF(OFFSET('Hygiene Data'!$H$11,0,10*ROW('Hygiene Data'!H187))="","",OFFSET('Hygiene Data'!$H$11,0,10*ROW('Hygiene Data'!H187)))</f>
        <v/>
      </c>
      <c r="EB193" s="291" t="str">
        <f ca="true">+IF(OFFSET('Hygiene Data'!$H$12,0,10*ROW('Hygiene Data'!H187))="","",OFFSET('Hygiene Data'!$H$12,0,10*ROW('Hygiene Data'!H187)))</f>
        <v/>
      </c>
      <c r="EC193" s="291" t="str">
        <f ca="true">+IF(OFFSET('Hygiene Data'!$H$13,0,10*ROW('Hygiene Data'!H187))="","",OFFSET('Hygiene Data'!$H$13,0,10*ROW('Hygiene Data'!H187)))</f>
        <v/>
      </c>
      <c r="ED193" s="291" t="str">
        <f ca="true">+IF(OFFSET('Hygiene Data'!$I$11,0,10*ROW('Hygiene Data'!I187))="","",OFFSET('Hygiene Data'!$I$11,0,10*ROW('Hygiene Data'!I187)))</f>
        <v/>
      </c>
      <c r="EE193" s="291" t="str">
        <f ca="true">+IF(OFFSET('Hygiene Data'!$I$12,0,10*ROW('Hygiene Data'!I187))="","",OFFSET('Hygiene Data'!$I$12,0,10*ROW('Hygiene Data'!I187)))</f>
        <v/>
      </c>
      <c r="EF193" s="291"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7"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91"/>
      <c r="BS194" s="291" t="str">
        <f ca="true">+IF(OFFSET('Water Data'!$D$27,0,10*ROW('Water Data'!D188))="","",OFFSET('Water Data'!$D$27,0,10*ROW('Water Data'!D188)))</f>
        <v/>
      </c>
      <c r="BT194" s="291" t="str">
        <f ca="true">+IF(OFFSET('Water Data'!$D$28,0,10*ROW('Water Data'!D188))="","",OFFSET('Water Data'!$D$28,0,10*ROW('Water Data'!D188)))</f>
        <v/>
      </c>
      <c r="BU194" s="291" t="str">
        <f ca="true">+IF(OFFSET('Water Data'!$D$29,0,10*ROW('Water Data'!D188))="","",OFFSET('Water Data'!$D$29,0,10*ROW('Water Data'!D188)))</f>
        <v/>
      </c>
      <c r="BV194" s="291" t="str">
        <f ca="true">+IF(OFFSET('Water Data'!$E$27,0,10*ROW('Water Data'!E188))="","",OFFSET('Water Data'!$E$27,0,10*ROW('Water Data'!E188)))</f>
        <v/>
      </c>
      <c r="BW194" s="291" t="str">
        <f ca="true">+IF(OFFSET('Water Data'!$E$28,0,10*ROW('Water Data'!E188))="","",OFFSET('Water Data'!$E$28,0,10*ROW('Water Data'!E188)))</f>
        <v/>
      </c>
      <c r="BX194" s="291" t="str">
        <f ca="true">+IF(OFFSET('Water Data'!$E$29,0,10*ROW('Water Data'!E188))="","",OFFSET('Water Data'!$E$29,0,10*ROW('Water Data'!E188)))</f>
        <v/>
      </c>
      <c r="BY194" s="291" t="str">
        <f ca="true">+IF(OFFSET('Water Data'!$F$27,0,10*ROW('Water Data'!F188))="","",OFFSET('Water Data'!$F$27,0,10*ROW('Water Data'!F188)))</f>
        <v/>
      </c>
      <c r="BZ194" s="291" t="str">
        <f ca="true">+IF(OFFSET('Water Data'!$F$28,0,10*ROW('Water Data'!F188))="","",OFFSET('Water Data'!$F$28,0,10*ROW('Water Data'!F188)))</f>
        <v/>
      </c>
      <c r="CA194" s="291" t="str">
        <f ca="true">+IF(OFFSET('Water Data'!$F$29,0,10*ROW('Water Data'!F188))="","",OFFSET('Water Data'!$F$29,0,10*ROW('Water Data'!F188)))</f>
        <v/>
      </c>
      <c r="CB194" s="291" t="str">
        <f ca="true">+IF(OFFSET('Water Data'!$G$27,0,10*ROW('Water Data'!G188))="","",OFFSET('Water Data'!$G$27,0,10*ROW('Water Data'!G188)))</f>
        <v/>
      </c>
      <c r="CC194" s="291" t="str">
        <f ca="true">+IF(OFFSET('Water Data'!$G$28,0,10*ROW('Water Data'!G188))="","",OFFSET('Water Data'!$G$28,0,10*ROW('Water Data'!G188)))</f>
        <v/>
      </c>
      <c r="CD194" s="291" t="str">
        <f ca="true">+IF(OFFSET('Water Data'!$G$29,0,10*ROW('Water Data'!G188))="","",OFFSET('Water Data'!$G$29,0,10*ROW('Water Data'!G188)))</f>
        <v/>
      </c>
      <c r="CE194" s="291" t="str">
        <f ca="true">+IF(OFFSET('Water Data'!$H$27,0,10*ROW('Water Data'!H188))="","",OFFSET('Water Data'!$H$27,0,10*ROW('Water Data'!H188)))</f>
        <v/>
      </c>
      <c r="CF194" s="291" t="str">
        <f ca="true">+IF(OFFSET('Water Data'!$H$28,0,10*ROW('Water Data'!H188))="","",OFFSET('Water Data'!$H$28,0,10*ROW('Water Data'!H188)))</f>
        <v/>
      </c>
      <c r="CG194" s="291" t="str">
        <f ca="true">+IF(OFFSET('Water Data'!$H$29,0,10*ROW('Water Data'!H188))="","",OFFSET('Water Data'!$H$29,0,10*ROW('Water Data'!H188)))</f>
        <v/>
      </c>
      <c r="CH194" s="291" t="str">
        <f ca="true">+IF(OFFSET('Water Data'!$I$27,0,10*ROW('Water Data'!I188))="","",OFFSET('Water Data'!$I$27,0,10*ROW('Water Data'!I188)))</f>
        <v/>
      </c>
      <c r="CI194" s="291" t="str">
        <f ca="true">+IF(OFFSET('Water Data'!$I$28,0,10*ROW('Water Data'!I188))="","",OFFSET('Water Data'!$I$28,0,10*ROW('Water Data'!I188)))</f>
        <v/>
      </c>
      <c r="CJ194" s="291" t="str">
        <f ca="true">+IF(OFFSET('Water Data'!$I$29,0,10*ROW('Water Data'!I188))="","",OFFSET('Water Data'!$I$29,0,10*ROW('Water Data'!I188)))</f>
        <v/>
      </c>
      <c r="CK194" s="291" t="str">
        <f ca="true">+IF(OFFSET('Sanitation Data'!$D$28,0,10*ROW('Sanitation Data'!D188))="","",OFFSET('Sanitation Data'!$D$28,0,10*ROW('Sanitation Data'!D188)))</f>
        <v/>
      </c>
      <c r="CL194" s="291" t="str">
        <f ca="true">+IF(OFFSET('Sanitation Data'!$D$29,0,10*ROW('Sanitation Data'!D188))="","",OFFSET('Sanitation Data'!$D$29,0,10*ROW('Sanitation Data'!D188)))</f>
        <v/>
      </c>
      <c r="CM194" s="291" t="str">
        <f ca="true">+IF(OFFSET('Sanitation Data'!$D$30,0,10*ROW('Sanitation Data'!D188))="","",OFFSET('Sanitation Data'!$D$30,0,10*ROW('Sanitation Data'!D188)))</f>
        <v/>
      </c>
      <c r="CN194" s="291" t="str">
        <f ca="true">+IF(OFFSET('Sanitation Data'!$D$31,0,10*ROW('Sanitation Data'!D188))="","",OFFSET('Sanitation Data'!$D$31,0,10*ROW('Sanitation Data'!D188)))</f>
        <v/>
      </c>
      <c r="CO194" s="291" t="str">
        <f ca="true">+IF(OFFSET('Sanitation Data'!$D$32,0,10*ROW('Sanitation Data'!D188))="","",OFFSET('Sanitation Data'!$D$32,0,10*ROW('Sanitation Data'!D188)))</f>
        <v/>
      </c>
      <c r="CP194" s="291" t="str">
        <f ca="true">+IF(OFFSET('Sanitation Data'!$E$28,0,10*ROW('Sanitation Data'!E188))="","",OFFSET('Sanitation Data'!$E$28,0,10*ROW('Sanitation Data'!E188)))</f>
        <v/>
      </c>
      <c r="CQ194" s="291" t="str">
        <f ca="true">+IF(OFFSET('Sanitation Data'!$E$29,0,10*ROW('Sanitation Data'!E188))="","",OFFSET('Sanitation Data'!$E$29,0,10*ROW('Sanitation Data'!E188)))</f>
        <v/>
      </c>
      <c r="CR194" s="291" t="str">
        <f ca="true">+IF(OFFSET('Sanitation Data'!$E$30,0,10*ROW('Sanitation Data'!E188))="","",OFFSET('Sanitation Data'!$E$30,0,10*ROW('Sanitation Data'!E188)))</f>
        <v/>
      </c>
      <c r="CS194" s="291" t="str">
        <f ca="true">+IF(OFFSET('Sanitation Data'!$E$31,0,10*ROW('Sanitation Data'!E188))="","",OFFSET('Sanitation Data'!$E$31,0,10*ROW('Sanitation Data'!E188)))</f>
        <v/>
      </c>
      <c r="CT194" s="291" t="str">
        <f ca="true">+IF(OFFSET('Sanitation Data'!$E$32,0,10*ROW('Sanitation Data'!E188))="","",OFFSET('Sanitation Data'!$E$32,0,10*ROW('Sanitation Data'!E188)))</f>
        <v/>
      </c>
      <c r="CU194" s="291" t="str">
        <f ca="true">+IF(OFFSET('Sanitation Data'!$F$28,0,10*ROW('Sanitation Data'!F188))="","",OFFSET('Sanitation Data'!$F$28,0,10*ROW('Sanitation Data'!F188)))</f>
        <v/>
      </c>
      <c r="CV194" s="291" t="str">
        <f ca="true">+IF(OFFSET('Sanitation Data'!$F$29,0,10*ROW('Sanitation Data'!F188))="","",OFFSET('Sanitation Data'!$F$29,0,10*ROW('Sanitation Data'!F188)))</f>
        <v/>
      </c>
      <c r="CW194" s="291" t="str">
        <f ca="true">+IF(OFFSET('Sanitation Data'!$F$30,0,10*ROW('Sanitation Data'!F188))="","",OFFSET('Sanitation Data'!$F$30,0,10*ROW('Sanitation Data'!F188)))</f>
        <v/>
      </c>
      <c r="CX194" s="291" t="str">
        <f ca="true">+IF(OFFSET('Sanitation Data'!$F$31,0,10*ROW('Sanitation Data'!F188))="","",OFFSET('Sanitation Data'!$F$31,0,10*ROW('Sanitation Data'!F188)))</f>
        <v/>
      </c>
      <c r="CY194" s="291" t="str">
        <f ca="true">+IF(OFFSET('Sanitation Data'!$F$32,0,10*ROW('Sanitation Data'!F188))="","",OFFSET('Sanitation Data'!$F$32,0,10*ROW('Sanitation Data'!F188)))</f>
        <v/>
      </c>
      <c r="CZ194" s="291" t="str">
        <f ca="true">+IF(OFFSET('Sanitation Data'!$G$28,0,10*ROW('Sanitation Data'!G188))="","",OFFSET('Sanitation Data'!$G$28,0,10*ROW('Sanitation Data'!G188)))</f>
        <v/>
      </c>
      <c r="DA194" s="291" t="str">
        <f ca="true">+IF(OFFSET('Sanitation Data'!$G$29,0,10*ROW('Sanitation Data'!G188))="","",OFFSET('Sanitation Data'!$G$29,0,10*ROW('Sanitation Data'!G188)))</f>
        <v/>
      </c>
      <c r="DB194" s="291" t="str">
        <f ca="true">+IF(OFFSET('Sanitation Data'!$G$30,0,10*ROW('Sanitation Data'!G188))="","",OFFSET('Sanitation Data'!$G$30,0,10*ROW('Sanitation Data'!G188)))</f>
        <v/>
      </c>
      <c r="DC194" s="291" t="str">
        <f ca="true">+IF(OFFSET('Sanitation Data'!$G$31,0,10*ROW('Sanitation Data'!G188))="","",OFFSET('Sanitation Data'!$G$31,0,10*ROW('Sanitation Data'!G188)))</f>
        <v/>
      </c>
      <c r="DD194" s="291" t="str">
        <f ca="true">+IF(OFFSET('Sanitation Data'!$G$32,0,10*ROW('Sanitation Data'!G188))="","",OFFSET('Sanitation Data'!$G$32,0,10*ROW('Sanitation Data'!G188)))</f>
        <v/>
      </c>
      <c r="DE194" s="291" t="str">
        <f ca="true">+IF(OFFSET('Sanitation Data'!$H$28,0,10*ROW('Sanitation Data'!H188))="","",OFFSET('Sanitation Data'!$H$28,0,10*ROW('Sanitation Data'!H188)))</f>
        <v/>
      </c>
      <c r="DF194" s="291" t="str">
        <f ca="true">+IF(OFFSET('Sanitation Data'!$H$29,0,10*ROW('Sanitation Data'!H188))="","",OFFSET('Sanitation Data'!$H$29,0,10*ROW('Sanitation Data'!H188)))</f>
        <v/>
      </c>
      <c r="DG194" s="291" t="str">
        <f ca="true">+IF(OFFSET('Sanitation Data'!$H$30,0,10*ROW('Sanitation Data'!H188))="","",OFFSET('Sanitation Data'!$H$30,0,10*ROW('Sanitation Data'!H188)))</f>
        <v/>
      </c>
      <c r="DH194" s="291" t="str">
        <f ca="true">+IF(OFFSET('Sanitation Data'!$H$31,0,10*ROW('Sanitation Data'!H188))="","",OFFSET('Sanitation Data'!$H$31,0,10*ROW('Sanitation Data'!H188)))</f>
        <v/>
      </c>
      <c r="DI194" s="291" t="str">
        <f ca="true">+IF(OFFSET('Sanitation Data'!$H$32,0,10*ROW('Sanitation Data'!H188))="","",OFFSET('Sanitation Data'!$H$32,0,10*ROW('Sanitation Data'!H188)))</f>
        <v/>
      </c>
      <c r="DJ194" s="291" t="str">
        <f ca="true">+IF(OFFSET('Sanitation Data'!$I$28,0,10*ROW('Sanitation Data'!I188))="","",OFFSET('Sanitation Data'!$I$28,0,10*ROW('Sanitation Data'!I188)))</f>
        <v/>
      </c>
      <c r="DK194" s="291" t="str">
        <f ca="true">+IF(OFFSET('Sanitation Data'!$I$29,0,10*ROW('Sanitation Data'!I188))="","",OFFSET('Sanitation Data'!$I$29,0,10*ROW('Sanitation Data'!I188)))</f>
        <v/>
      </c>
      <c r="DL194" s="291" t="str">
        <f ca="true">+IF(OFFSET('Sanitation Data'!$I$30,0,10*ROW('Sanitation Data'!I188))="","",OFFSET('Sanitation Data'!$I$30,0,10*ROW('Sanitation Data'!I188)))</f>
        <v/>
      </c>
      <c r="DM194" s="291" t="str">
        <f ca="true">+IF(OFFSET('Sanitation Data'!$I$31,0,10*ROW('Sanitation Data'!I188))="","",OFFSET('Sanitation Data'!$I$31,0,10*ROW('Sanitation Data'!I188)))</f>
        <v/>
      </c>
      <c r="DN194" s="291" t="str">
        <f ca="true">+IF(OFFSET('Sanitation Data'!$I$32,0,10*ROW('Sanitation Data'!I188))="","",OFFSET('Sanitation Data'!$I$32,0,10*ROW('Sanitation Data'!I188)))</f>
        <v/>
      </c>
      <c r="DO194" s="291" t="str">
        <f ca="true">+IF(OFFSET('Hygiene Data'!$D$11,0,10*ROW('Hygiene Data'!D188))="","",OFFSET('Hygiene Data'!$D$11,0,10*ROW('Hygiene Data'!D188)))</f>
        <v/>
      </c>
      <c r="DP194" s="291" t="str">
        <f ca="true">+IF(OFFSET('Hygiene Data'!$D$12,0,10*ROW('Hygiene Data'!D188))="","",OFFSET('Hygiene Data'!$D$12,0,10*ROW('Hygiene Data'!D188)))</f>
        <v/>
      </c>
      <c r="DQ194" s="291" t="str">
        <f ca="true">+IF(OFFSET('Hygiene Data'!$D$13,0,10*ROW('Hygiene Data'!D188))="","",OFFSET('Hygiene Data'!$D$13,0,10*ROW('Hygiene Data'!D188)))</f>
        <v/>
      </c>
      <c r="DR194" s="291" t="str">
        <f ca="true">+IF(OFFSET('Hygiene Data'!$E$11,0,10*ROW('Hygiene Data'!E188))="","",OFFSET('Hygiene Data'!$E$11,0,10*ROW('Hygiene Data'!E188)))</f>
        <v/>
      </c>
      <c r="DS194" s="291" t="str">
        <f ca="true">+IF(OFFSET('Hygiene Data'!$E$12,0,10*ROW('Hygiene Data'!E188))="","",OFFSET('Hygiene Data'!$E$12,0,10*ROW('Hygiene Data'!E188)))</f>
        <v/>
      </c>
      <c r="DT194" s="291" t="str">
        <f ca="true">+IF(OFFSET('Hygiene Data'!$E$13,0,10*ROW('Hygiene Data'!E188))="","",OFFSET('Hygiene Data'!$E$13,0,10*ROW('Hygiene Data'!E188)))</f>
        <v/>
      </c>
      <c r="DU194" s="291" t="str">
        <f ca="true">+IF(OFFSET('Hygiene Data'!$F$11,0,10*ROW('Hygiene Data'!F188))="","",OFFSET('Hygiene Data'!$F$11,0,10*ROW('Hygiene Data'!F188)))</f>
        <v/>
      </c>
      <c r="DV194" s="291" t="str">
        <f ca="true">+IF(OFFSET('Hygiene Data'!$F$12,0,10*ROW('Hygiene Data'!F188))="","",OFFSET('Hygiene Data'!$F$12,0,10*ROW('Hygiene Data'!F188)))</f>
        <v/>
      </c>
      <c r="DW194" s="291" t="str">
        <f ca="true">+IF(OFFSET('Hygiene Data'!$F$13,0,10*ROW('Hygiene Data'!F188))="","",OFFSET('Hygiene Data'!$F$13,0,10*ROW('Hygiene Data'!F188)))</f>
        <v/>
      </c>
      <c r="DX194" s="291" t="str">
        <f ca="true">+IF(OFFSET('Hygiene Data'!$G$11,0,10*ROW('Hygiene Data'!G188))="","",OFFSET('Hygiene Data'!$G$11,0,10*ROW('Hygiene Data'!G188)))</f>
        <v/>
      </c>
      <c r="DY194" s="291" t="str">
        <f ca="true">+IF(OFFSET('Hygiene Data'!$G$12,0,10*ROW('Hygiene Data'!G188))="","",OFFSET('Hygiene Data'!$G$12,0,10*ROW('Hygiene Data'!G188)))</f>
        <v/>
      </c>
      <c r="DZ194" s="291" t="str">
        <f ca="true">+IF(OFFSET('Hygiene Data'!$G$13,0,10*ROW('Hygiene Data'!G188))="","",OFFSET('Hygiene Data'!$G$13,0,10*ROW('Hygiene Data'!G188)))</f>
        <v/>
      </c>
      <c r="EA194" s="291" t="str">
        <f ca="true">+IF(OFFSET('Hygiene Data'!$H$11,0,10*ROW('Hygiene Data'!H188))="","",OFFSET('Hygiene Data'!$H$11,0,10*ROW('Hygiene Data'!H188)))</f>
        <v/>
      </c>
      <c r="EB194" s="291" t="str">
        <f ca="true">+IF(OFFSET('Hygiene Data'!$H$12,0,10*ROW('Hygiene Data'!H188))="","",OFFSET('Hygiene Data'!$H$12,0,10*ROW('Hygiene Data'!H188)))</f>
        <v/>
      </c>
      <c r="EC194" s="291" t="str">
        <f ca="true">+IF(OFFSET('Hygiene Data'!$H$13,0,10*ROW('Hygiene Data'!H188))="","",OFFSET('Hygiene Data'!$H$13,0,10*ROW('Hygiene Data'!H188)))</f>
        <v/>
      </c>
      <c r="ED194" s="291" t="str">
        <f ca="true">+IF(OFFSET('Hygiene Data'!$I$11,0,10*ROW('Hygiene Data'!I188))="","",OFFSET('Hygiene Data'!$I$11,0,10*ROW('Hygiene Data'!I188)))</f>
        <v/>
      </c>
      <c r="EE194" s="291" t="str">
        <f ca="true">+IF(OFFSET('Hygiene Data'!$I$12,0,10*ROW('Hygiene Data'!I188))="","",OFFSET('Hygiene Data'!$I$12,0,10*ROW('Hygiene Data'!I188)))</f>
        <v/>
      </c>
      <c r="EF194" s="291"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7"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91"/>
      <c r="BS195" s="291" t="str">
        <f ca="true">+IF(OFFSET('Water Data'!$D$27,0,10*ROW('Water Data'!D189))="","",OFFSET('Water Data'!$D$27,0,10*ROW('Water Data'!D189)))</f>
        <v/>
      </c>
      <c r="BT195" s="291" t="str">
        <f ca="true">+IF(OFFSET('Water Data'!$D$28,0,10*ROW('Water Data'!D189))="","",OFFSET('Water Data'!$D$28,0,10*ROW('Water Data'!D189)))</f>
        <v/>
      </c>
      <c r="BU195" s="291" t="str">
        <f ca="true">+IF(OFFSET('Water Data'!$D$29,0,10*ROW('Water Data'!D189))="","",OFFSET('Water Data'!$D$29,0,10*ROW('Water Data'!D189)))</f>
        <v/>
      </c>
      <c r="BV195" s="291" t="str">
        <f ca="true">+IF(OFFSET('Water Data'!$E$27,0,10*ROW('Water Data'!E189))="","",OFFSET('Water Data'!$E$27,0,10*ROW('Water Data'!E189)))</f>
        <v/>
      </c>
      <c r="BW195" s="291" t="str">
        <f ca="true">+IF(OFFSET('Water Data'!$E$28,0,10*ROW('Water Data'!E189))="","",OFFSET('Water Data'!$E$28,0,10*ROW('Water Data'!E189)))</f>
        <v/>
      </c>
      <c r="BX195" s="291" t="str">
        <f ca="true">+IF(OFFSET('Water Data'!$E$29,0,10*ROW('Water Data'!E189))="","",OFFSET('Water Data'!$E$29,0,10*ROW('Water Data'!E189)))</f>
        <v/>
      </c>
      <c r="BY195" s="291" t="str">
        <f ca="true">+IF(OFFSET('Water Data'!$F$27,0,10*ROW('Water Data'!F189))="","",OFFSET('Water Data'!$F$27,0,10*ROW('Water Data'!F189)))</f>
        <v/>
      </c>
      <c r="BZ195" s="291" t="str">
        <f ca="true">+IF(OFFSET('Water Data'!$F$28,0,10*ROW('Water Data'!F189))="","",OFFSET('Water Data'!$F$28,0,10*ROW('Water Data'!F189)))</f>
        <v/>
      </c>
      <c r="CA195" s="291" t="str">
        <f ca="true">+IF(OFFSET('Water Data'!$F$29,0,10*ROW('Water Data'!F189))="","",OFFSET('Water Data'!$F$29,0,10*ROW('Water Data'!F189)))</f>
        <v/>
      </c>
      <c r="CB195" s="291" t="str">
        <f ca="true">+IF(OFFSET('Water Data'!$G$27,0,10*ROW('Water Data'!G189))="","",OFFSET('Water Data'!$G$27,0,10*ROW('Water Data'!G189)))</f>
        <v/>
      </c>
      <c r="CC195" s="291" t="str">
        <f ca="true">+IF(OFFSET('Water Data'!$G$28,0,10*ROW('Water Data'!G189))="","",OFFSET('Water Data'!$G$28,0,10*ROW('Water Data'!G189)))</f>
        <v/>
      </c>
      <c r="CD195" s="291" t="str">
        <f ca="true">+IF(OFFSET('Water Data'!$G$29,0,10*ROW('Water Data'!G189))="","",OFFSET('Water Data'!$G$29,0,10*ROW('Water Data'!G189)))</f>
        <v/>
      </c>
      <c r="CE195" s="291" t="str">
        <f ca="true">+IF(OFFSET('Water Data'!$H$27,0,10*ROW('Water Data'!H189))="","",OFFSET('Water Data'!$H$27,0,10*ROW('Water Data'!H189)))</f>
        <v/>
      </c>
      <c r="CF195" s="291" t="str">
        <f ca="true">+IF(OFFSET('Water Data'!$H$28,0,10*ROW('Water Data'!H189))="","",OFFSET('Water Data'!$H$28,0,10*ROW('Water Data'!H189)))</f>
        <v/>
      </c>
      <c r="CG195" s="291" t="str">
        <f ca="true">+IF(OFFSET('Water Data'!$H$29,0,10*ROW('Water Data'!H189))="","",OFFSET('Water Data'!$H$29,0,10*ROW('Water Data'!H189)))</f>
        <v/>
      </c>
      <c r="CH195" s="291" t="str">
        <f ca="true">+IF(OFFSET('Water Data'!$I$27,0,10*ROW('Water Data'!I189))="","",OFFSET('Water Data'!$I$27,0,10*ROW('Water Data'!I189)))</f>
        <v/>
      </c>
      <c r="CI195" s="291" t="str">
        <f ca="true">+IF(OFFSET('Water Data'!$I$28,0,10*ROW('Water Data'!I189))="","",OFFSET('Water Data'!$I$28,0,10*ROW('Water Data'!I189)))</f>
        <v/>
      </c>
      <c r="CJ195" s="291" t="str">
        <f ca="true">+IF(OFFSET('Water Data'!$I$29,0,10*ROW('Water Data'!I189))="","",OFFSET('Water Data'!$I$29,0,10*ROW('Water Data'!I189)))</f>
        <v/>
      </c>
      <c r="CK195" s="291" t="str">
        <f ca="true">+IF(OFFSET('Sanitation Data'!$D$28,0,10*ROW('Sanitation Data'!D189))="","",OFFSET('Sanitation Data'!$D$28,0,10*ROW('Sanitation Data'!D189)))</f>
        <v/>
      </c>
      <c r="CL195" s="291" t="str">
        <f ca="true">+IF(OFFSET('Sanitation Data'!$D$29,0,10*ROW('Sanitation Data'!D189))="","",OFFSET('Sanitation Data'!$D$29,0,10*ROW('Sanitation Data'!D189)))</f>
        <v/>
      </c>
      <c r="CM195" s="291" t="str">
        <f ca="true">+IF(OFFSET('Sanitation Data'!$D$30,0,10*ROW('Sanitation Data'!D189))="","",OFFSET('Sanitation Data'!$D$30,0,10*ROW('Sanitation Data'!D189)))</f>
        <v/>
      </c>
      <c r="CN195" s="291" t="str">
        <f ca="true">+IF(OFFSET('Sanitation Data'!$D$31,0,10*ROW('Sanitation Data'!D189))="","",OFFSET('Sanitation Data'!$D$31,0,10*ROW('Sanitation Data'!D189)))</f>
        <v/>
      </c>
      <c r="CO195" s="291" t="str">
        <f ca="true">+IF(OFFSET('Sanitation Data'!$D$32,0,10*ROW('Sanitation Data'!D189))="","",OFFSET('Sanitation Data'!$D$32,0,10*ROW('Sanitation Data'!D189)))</f>
        <v/>
      </c>
      <c r="CP195" s="291" t="str">
        <f ca="true">+IF(OFFSET('Sanitation Data'!$E$28,0,10*ROW('Sanitation Data'!E189))="","",OFFSET('Sanitation Data'!$E$28,0,10*ROW('Sanitation Data'!E189)))</f>
        <v/>
      </c>
      <c r="CQ195" s="291" t="str">
        <f ca="true">+IF(OFFSET('Sanitation Data'!$E$29,0,10*ROW('Sanitation Data'!E189))="","",OFFSET('Sanitation Data'!$E$29,0,10*ROW('Sanitation Data'!E189)))</f>
        <v/>
      </c>
      <c r="CR195" s="291" t="str">
        <f ca="true">+IF(OFFSET('Sanitation Data'!$E$30,0,10*ROW('Sanitation Data'!E189))="","",OFFSET('Sanitation Data'!$E$30,0,10*ROW('Sanitation Data'!E189)))</f>
        <v/>
      </c>
      <c r="CS195" s="291" t="str">
        <f ca="true">+IF(OFFSET('Sanitation Data'!$E$31,0,10*ROW('Sanitation Data'!E189))="","",OFFSET('Sanitation Data'!$E$31,0,10*ROW('Sanitation Data'!E189)))</f>
        <v/>
      </c>
      <c r="CT195" s="291" t="str">
        <f ca="true">+IF(OFFSET('Sanitation Data'!$E$32,0,10*ROW('Sanitation Data'!E189))="","",OFFSET('Sanitation Data'!$E$32,0,10*ROW('Sanitation Data'!E189)))</f>
        <v/>
      </c>
      <c r="CU195" s="291" t="str">
        <f ca="true">+IF(OFFSET('Sanitation Data'!$F$28,0,10*ROW('Sanitation Data'!F189))="","",OFFSET('Sanitation Data'!$F$28,0,10*ROW('Sanitation Data'!F189)))</f>
        <v/>
      </c>
      <c r="CV195" s="291" t="str">
        <f ca="true">+IF(OFFSET('Sanitation Data'!$F$29,0,10*ROW('Sanitation Data'!F189))="","",OFFSET('Sanitation Data'!$F$29,0,10*ROW('Sanitation Data'!F189)))</f>
        <v/>
      </c>
      <c r="CW195" s="291" t="str">
        <f ca="true">+IF(OFFSET('Sanitation Data'!$F$30,0,10*ROW('Sanitation Data'!F189))="","",OFFSET('Sanitation Data'!$F$30,0,10*ROW('Sanitation Data'!F189)))</f>
        <v/>
      </c>
      <c r="CX195" s="291" t="str">
        <f ca="true">+IF(OFFSET('Sanitation Data'!$F$31,0,10*ROW('Sanitation Data'!F189))="","",OFFSET('Sanitation Data'!$F$31,0,10*ROW('Sanitation Data'!F189)))</f>
        <v/>
      </c>
      <c r="CY195" s="291" t="str">
        <f ca="true">+IF(OFFSET('Sanitation Data'!$F$32,0,10*ROW('Sanitation Data'!F189))="","",OFFSET('Sanitation Data'!$F$32,0,10*ROW('Sanitation Data'!F189)))</f>
        <v/>
      </c>
      <c r="CZ195" s="291" t="str">
        <f ca="true">+IF(OFFSET('Sanitation Data'!$G$28,0,10*ROW('Sanitation Data'!G189))="","",OFFSET('Sanitation Data'!$G$28,0,10*ROW('Sanitation Data'!G189)))</f>
        <v/>
      </c>
      <c r="DA195" s="291" t="str">
        <f ca="true">+IF(OFFSET('Sanitation Data'!$G$29,0,10*ROW('Sanitation Data'!G189))="","",OFFSET('Sanitation Data'!$G$29,0,10*ROW('Sanitation Data'!G189)))</f>
        <v/>
      </c>
      <c r="DB195" s="291" t="str">
        <f ca="true">+IF(OFFSET('Sanitation Data'!$G$30,0,10*ROW('Sanitation Data'!G189))="","",OFFSET('Sanitation Data'!$G$30,0,10*ROW('Sanitation Data'!G189)))</f>
        <v/>
      </c>
      <c r="DC195" s="291" t="str">
        <f ca="true">+IF(OFFSET('Sanitation Data'!$G$31,0,10*ROW('Sanitation Data'!G189))="","",OFFSET('Sanitation Data'!$G$31,0,10*ROW('Sanitation Data'!G189)))</f>
        <v/>
      </c>
      <c r="DD195" s="291" t="str">
        <f ca="true">+IF(OFFSET('Sanitation Data'!$G$32,0,10*ROW('Sanitation Data'!G189))="","",OFFSET('Sanitation Data'!$G$32,0,10*ROW('Sanitation Data'!G189)))</f>
        <v/>
      </c>
      <c r="DE195" s="291" t="str">
        <f ca="true">+IF(OFFSET('Sanitation Data'!$H$28,0,10*ROW('Sanitation Data'!H189))="","",OFFSET('Sanitation Data'!$H$28,0,10*ROW('Sanitation Data'!H189)))</f>
        <v/>
      </c>
      <c r="DF195" s="291" t="str">
        <f ca="true">+IF(OFFSET('Sanitation Data'!$H$29,0,10*ROW('Sanitation Data'!H189))="","",OFFSET('Sanitation Data'!$H$29,0,10*ROW('Sanitation Data'!H189)))</f>
        <v/>
      </c>
      <c r="DG195" s="291" t="str">
        <f ca="true">+IF(OFFSET('Sanitation Data'!$H$30,0,10*ROW('Sanitation Data'!H189))="","",OFFSET('Sanitation Data'!$H$30,0,10*ROW('Sanitation Data'!H189)))</f>
        <v/>
      </c>
      <c r="DH195" s="291" t="str">
        <f ca="true">+IF(OFFSET('Sanitation Data'!$H$31,0,10*ROW('Sanitation Data'!H189))="","",OFFSET('Sanitation Data'!$H$31,0,10*ROW('Sanitation Data'!H189)))</f>
        <v/>
      </c>
      <c r="DI195" s="291" t="str">
        <f ca="true">+IF(OFFSET('Sanitation Data'!$H$32,0,10*ROW('Sanitation Data'!H189))="","",OFFSET('Sanitation Data'!$H$32,0,10*ROW('Sanitation Data'!H189)))</f>
        <v/>
      </c>
      <c r="DJ195" s="291" t="str">
        <f ca="true">+IF(OFFSET('Sanitation Data'!$I$28,0,10*ROW('Sanitation Data'!I189))="","",OFFSET('Sanitation Data'!$I$28,0,10*ROW('Sanitation Data'!I189)))</f>
        <v/>
      </c>
      <c r="DK195" s="291" t="str">
        <f ca="true">+IF(OFFSET('Sanitation Data'!$I$29,0,10*ROW('Sanitation Data'!I189))="","",OFFSET('Sanitation Data'!$I$29,0,10*ROW('Sanitation Data'!I189)))</f>
        <v/>
      </c>
      <c r="DL195" s="291" t="str">
        <f ca="true">+IF(OFFSET('Sanitation Data'!$I$30,0,10*ROW('Sanitation Data'!I189))="","",OFFSET('Sanitation Data'!$I$30,0,10*ROW('Sanitation Data'!I189)))</f>
        <v/>
      </c>
      <c r="DM195" s="291" t="str">
        <f ca="true">+IF(OFFSET('Sanitation Data'!$I$31,0,10*ROW('Sanitation Data'!I189))="","",OFFSET('Sanitation Data'!$I$31,0,10*ROW('Sanitation Data'!I189)))</f>
        <v/>
      </c>
      <c r="DN195" s="291" t="str">
        <f ca="true">+IF(OFFSET('Sanitation Data'!$I$32,0,10*ROW('Sanitation Data'!I189))="","",OFFSET('Sanitation Data'!$I$32,0,10*ROW('Sanitation Data'!I189)))</f>
        <v/>
      </c>
      <c r="DO195" s="291" t="str">
        <f ca="true">+IF(OFFSET('Hygiene Data'!$D$11,0,10*ROW('Hygiene Data'!D189))="","",OFFSET('Hygiene Data'!$D$11,0,10*ROW('Hygiene Data'!D189)))</f>
        <v/>
      </c>
      <c r="DP195" s="291" t="str">
        <f ca="true">+IF(OFFSET('Hygiene Data'!$D$12,0,10*ROW('Hygiene Data'!D189))="","",OFFSET('Hygiene Data'!$D$12,0,10*ROW('Hygiene Data'!D189)))</f>
        <v/>
      </c>
      <c r="DQ195" s="291" t="str">
        <f ca="true">+IF(OFFSET('Hygiene Data'!$D$13,0,10*ROW('Hygiene Data'!D189))="","",OFFSET('Hygiene Data'!$D$13,0,10*ROW('Hygiene Data'!D189)))</f>
        <v/>
      </c>
      <c r="DR195" s="291" t="str">
        <f ca="true">+IF(OFFSET('Hygiene Data'!$E$11,0,10*ROW('Hygiene Data'!E189))="","",OFFSET('Hygiene Data'!$E$11,0,10*ROW('Hygiene Data'!E189)))</f>
        <v/>
      </c>
      <c r="DS195" s="291" t="str">
        <f ca="true">+IF(OFFSET('Hygiene Data'!$E$12,0,10*ROW('Hygiene Data'!E189))="","",OFFSET('Hygiene Data'!$E$12,0,10*ROW('Hygiene Data'!E189)))</f>
        <v/>
      </c>
      <c r="DT195" s="291" t="str">
        <f ca="true">+IF(OFFSET('Hygiene Data'!$E$13,0,10*ROW('Hygiene Data'!E189))="","",OFFSET('Hygiene Data'!$E$13,0,10*ROW('Hygiene Data'!E189)))</f>
        <v/>
      </c>
      <c r="DU195" s="291" t="str">
        <f ca="true">+IF(OFFSET('Hygiene Data'!$F$11,0,10*ROW('Hygiene Data'!F189))="","",OFFSET('Hygiene Data'!$F$11,0,10*ROW('Hygiene Data'!F189)))</f>
        <v/>
      </c>
      <c r="DV195" s="291" t="str">
        <f ca="true">+IF(OFFSET('Hygiene Data'!$F$12,0,10*ROW('Hygiene Data'!F189))="","",OFFSET('Hygiene Data'!$F$12,0,10*ROW('Hygiene Data'!F189)))</f>
        <v/>
      </c>
      <c r="DW195" s="291" t="str">
        <f ca="true">+IF(OFFSET('Hygiene Data'!$F$13,0,10*ROW('Hygiene Data'!F189))="","",OFFSET('Hygiene Data'!$F$13,0,10*ROW('Hygiene Data'!F189)))</f>
        <v/>
      </c>
      <c r="DX195" s="291" t="str">
        <f ca="true">+IF(OFFSET('Hygiene Data'!$G$11,0,10*ROW('Hygiene Data'!G189))="","",OFFSET('Hygiene Data'!$G$11,0,10*ROW('Hygiene Data'!G189)))</f>
        <v/>
      </c>
      <c r="DY195" s="291" t="str">
        <f ca="true">+IF(OFFSET('Hygiene Data'!$G$12,0,10*ROW('Hygiene Data'!G189))="","",OFFSET('Hygiene Data'!$G$12,0,10*ROW('Hygiene Data'!G189)))</f>
        <v/>
      </c>
      <c r="DZ195" s="291" t="str">
        <f ca="true">+IF(OFFSET('Hygiene Data'!$G$13,0,10*ROW('Hygiene Data'!G189))="","",OFFSET('Hygiene Data'!$G$13,0,10*ROW('Hygiene Data'!G189)))</f>
        <v/>
      </c>
      <c r="EA195" s="291" t="str">
        <f ca="true">+IF(OFFSET('Hygiene Data'!$H$11,0,10*ROW('Hygiene Data'!H189))="","",OFFSET('Hygiene Data'!$H$11,0,10*ROW('Hygiene Data'!H189)))</f>
        <v/>
      </c>
      <c r="EB195" s="291" t="str">
        <f ca="true">+IF(OFFSET('Hygiene Data'!$H$12,0,10*ROW('Hygiene Data'!H189))="","",OFFSET('Hygiene Data'!$H$12,0,10*ROW('Hygiene Data'!H189)))</f>
        <v/>
      </c>
      <c r="EC195" s="291" t="str">
        <f ca="true">+IF(OFFSET('Hygiene Data'!$H$13,0,10*ROW('Hygiene Data'!H189))="","",OFFSET('Hygiene Data'!$H$13,0,10*ROW('Hygiene Data'!H189)))</f>
        <v/>
      </c>
      <c r="ED195" s="291" t="str">
        <f ca="true">+IF(OFFSET('Hygiene Data'!$I$11,0,10*ROW('Hygiene Data'!I189))="","",OFFSET('Hygiene Data'!$I$11,0,10*ROW('Hygiene Data'!I189)))</f>
        <v/>
      </c>
      <c r="EE195" s="291" t="str">
        <f ca="true">+IF(OFFSET('Hygiene Data'!$I$12,0,10*ROW('Hygiene Data'!I189))="","",OFFSET('Hygiene Data'!$I$12,0,10*ROW('Hygiene Data'!I189)))</f>
        <v/>
      </c>
      <c r="EF195" s="291"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7"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91"/>
      <c r="BS196" s="291" t="str">
        <f ca="true">+IF(OFFSET('Water Data'!$D$27,0,10*ROW('Water Data'!D190))="","",OFFSET('Water Data'!$D$27,0,10*ROW('Water Data'!D190)))</f>
        <v/>
      </c>
      <c r="BT196" s="291" t="str">
        <f ca="true">+IF(OFFSET('Water Data'!$D$28,0,10*ROW('Water Data'!D190))="","",OFFSET('Water Data'!$D$28,0,10*ROW('Water Data'!D190)))</f>
        <v/>
      </c>
      <c r="BU196" s="291" t="str">
        <f ca="true">+IF(OFFSET('Water Data'!$D$29,0,10*ROW('Water Data'!D190))="","",OFFSET('Water Data'!$D$29,0,10*ROW('Water Data'!D190)))</f>
        <v/>
      </c>
      <c r="BV196" s="291" t="str">
        <f ca="true">+IF(OFFSET('Water Data'!$E$27,0,10*ROW('Water Data'!E190))="","",OFFSET('Water Data'!$E$27,0,10*ROW('Water Data'!E190)))</f>
        <v/>
      </c>
      <c r="BW196" s="291" t="str">
        <f ca="true">+IF(OFFSET('Water Data'!$E$28,0,10*ROW('Water Data'!E190))="","",OFFSET('Water Data'!$E$28,0,10*ROW('Water Data'!E190)))</f>
        <v/>
      </c>
      <c r="BX196" s="291" t="str">
        <f ca="true">+IF(OFFSET('Water Data'!$E$29,0,10*ROW('Water Data'!E190))="","",OFFSET('Water Data'!$E$29,0,10*ROW('Water Data'!E190)))</f>
        <v/>
      </c>
      <c r="BY196" s="291" t="str">
        <f ca="true">+IF(OFFSET('Water Data'!$F$27,0,10*ROW('Water Data'!F190))="","",OFFSET('Water Data'!$F$27,0,10*ROW('Water Data'!F190)))</f>
        <v/>
      </c>
      <c r="BZ196" s="291" t="str">
        <f ca="true">+IF(OFFSET('Water Data'!$F$28,0,10*ROW('Water Data'!F190))="","",OFFSET('Water Data'!$F$28,0,10*ROW('Water Data'!F190)))</f>
        <v/>
      </c>
      <c r="CA196" s="291" t="str">
        <f ca="true">+IF(OFFSET('Water Data'!$F$29,0,10*ROW('Water Data'!F190))="","",OFFSET('Water Data'!$F$29,0,10*ROW('Water Data'!F190)))</f>
        <v/>
      </c>
      <c r="CB196" s="291" t="str">
        <f ca="true">+IF(OFFSET('Water Data'!$G$27,0,10*ROW('Water Data'!G190))="","",OFFSET('Water Data'!$G$27,0,10*ROW('Water Data'!G190)))</f>
        <v/>
      </c>
      <c r="CC196" s="291" t="str">
        <f ca="true">+IF(OFFSET('Water Data'!$G$28,0,10*ROW('Water Data'!G190))="","",OFFSET('Water Data'!$G$28,0,10*ROW('Water Data'!G190)))</f>
        <v/>
      </c>
      <c r="CD196" s="291" t="str">
        <f ca="true">+IF(OFFSET('Water Data'!$G$29,0,10*ROW('Water Data'!G190))="","",OFFSET('Water Data'!$G$29,0,10*ROW('Water Data'!G190)))</f>
        <v/>
      </c>
      <c r="CE196" s="291" t="str">
        <f ca="true">+IF(OFFSET('Water Data'!$H$27,0,10*ROW('Water Data'!H190))="","",OFFSET('Water Data'!$H$27,0,10*ROW('Water Data'!H190)))</f>
        <v/>
      </c>
      <c r="CF196" s="291" t="str">
        <f ca="true">+IF(OFFSET('Water Data'!$H$28,0,10*ROW('Water Data'!H190))="","",OFFSET('Water Data'!$H$28,0,10*ROW('Water Data'!H190)))</f>
        <v/>
      </c>
      <c r="CG196" s="291" t="str">
        <f ca="true">+IF(OFFSET('Water Data'!$H$29,0,10*ROW('Water Data'!H190))="","",OFFSET('Water Data'!$H$29,0,10*ROW('Water Data'!H190)))</f>
        <v/>
      </c>
      <c r="CH196" s="291" t="str">
        <f ca="true">+IF(OFFSET('Water Data'!$I$27,0,10*ROW('Water Data'!I190))="","",OFFSET('Water Data'!$I$27,0,10*ROW('Water Data'!I190)))</f>
        <v/>
      </c>
      <c r="CI196" s="291" t="str">
        <f ca="true">+IF(OFFSET('Water Data'!$I$28,0,10*ROW('Water Data'!I190))="","",OFFSET('Water Data'!$I$28,0,10*ROW('Water Data'!I190)))</f>
        <v/>
      </c>
      <c r="CJ196" s="291" t="str">
        <f ca="true">+IF(OFFSET('Water Data'!$I$29,0,10*ROW('Water Data'!I190))="","",OFFSET('Water Data'!$I$29,0,10*ROW('Water Data'!I190)))</f>
        <v/>
      </c>
      <c r="CK196" s="291" t="str">
        <f ca="true">+IF(OFFSET('Sanitation Data'!$D$28,0,10*ROW('Sanitation Data'!D190))="","",OFFSET('Sanitation Data'!$D$28,0,10*ROW('Sanitation Data'!D190)))</f>
        <v/>
      </c>
      <c r="CL196" s="291" t="str">
        <f ca="true">+IF(OFFSET('Sanitation Data'!$D$29,0,10*ROW('Sanitation Data'!D190))="","",OFFSET('Sanitation Data'!$D$29,0,10*ROW('Sanitation Data'!D190)))</f>
        <v/>
      </c>
      <c r="CM196" s="291" t="str">
        <f ca="true">+IF(OFFSET('Sanitation Data'!$D$30,0,10*ROW('Sanitation Data'!D190))="","",OFFSET('Sanitation Data'!$D$30,0,10*ROW('Sanitation Data'!D190)))</f>
        <v/>
      </c>
      <c r="CN196" s="291" t="str">
        <f ca="true">+IF(OFFSET('Sanitation Data'!$D$31,0,10*ROW('Sanitation Data'!D190))="","",OFFSET('Sanitation Data'!$D$31,0,10*ROW('Sanitation Data'!D190)))</f>
        <v/>
      </c>
      <c r="CO196" s="291" t="str">
        <f ca="true">+IF(OFFSET('Sanitation Data'!$D$32,0,10*ROW('Sanitation Data'!D190))="","",OFFSET('Sanitation Data'!$D$32,0,10*ROW('Sanitation Data'!D190)))</f>
        <v/>
      </c>
      <c r="CP196" s="291" t="str">
        <f ca="true">+IF(OFFSET('Sanitation Data'!$E$28,0,10*ROW('Sanitation Data'!E190))="","",OFFSET('Sanitation Data'!$E$28,0,10*ROW('Sanitation Data'!E190)))</f>
        <v/>
      </c>
      <c r="CQ196" s="291" t="str">
        <f ca="true">+IF(OFFSET('Sanitation Data'!$E$29,0,10*ROW('Sanitation Data'!E190))="","",OFFSET('Sanitation Data'!$E$29,0,10*ROW('Sanitation Data'!E190)))</f>
        <v/>
      </c>
      <c r="CR196" s="291" t="str">
        <f ca="true">+IF(OFFSET('Sanitation Data'!$E$30,0,10*ROW('Sanitation Data'!E190))="","",OFFSET('Sanitation Data'!$E$30,0,10*ROW('Sanitation Data'!E190)))</f>
        <v/>
      </c>
      <c r="CS196" s="291" t="str">
        <f ca="true">+IF(OFFSET('Sanitation Data'!$E$31,0,10*ROW('Sanitation Data'!E190))="","",OFFSET('Sanitation Data'!$E$31,0,10*ROW('Sanitation Data'!E190)))</f>
        <v/>
      </c>
      <c r="CT196" s="291" t="str">
        <f ca="true">+IF(OFFSET('Sanitation Data'!$E$32,0,10*ROW('Sanitation Data'!E190))="","",OFFSET('Sanitation Data'!$E$32,0,10*ROW('Sanitation Data'!E190)))</f>
        <v/>
      </c>
      <c r="CU196" s="291" t="str">
        <f ca="true">+IF(OFFSET('Sanitation Data'!$F$28,0,10*ROW('Sanitation Data'!F190))="","",OFFSET('Sanitation Data'!$F$28,0,10*ROW('Sanitation Data'!F190)))</f>
        <v/>
      </c>
      <c r="CV196" s="291" t="str">
        <f ca="true">+IF(OFFSET('Sanitation Data'!$F$29,0,10*ROW('Sanitation Data'!F190))="","",OFFSET('Sanitation Data'!$F$29,0,10*ROW('Sanitation Data'!F190)))</f>
        <v/>
      </c>
      <c r="CW196" s="291" t="str">
        <f ca="true">+IF(OFFSET('Sanitation Data'!$F$30,0,10*ROW('Sanitation Data'!F190))="","",OFFSET('Sanitation Data'!$F$30,0,10*ROW('Sanitation Data'!F190)))</f>
        <v/>
      </c>
      <c r="CX196" s="291" t="str">
        <f ca="true">+IF(OFFSET('Sanitation Data'!$F$31,0,10*ROW('Sanitation Data'!F190))="","",OFFSET('Sanitation Data'!$F$31,0,10*ROW('Sanitation Data'!F190)))</f>
        <v/>
      </c>
      <c r="CY196" s="291" t="str">
        <f ca="true">+IF(OFFSET('Sanitation Data'!$F$32,0,10*ROW('Sanitation Data'!F190))="","",OFFSET('Sanitation Data'!$F$32,0,10*ROW('Sanitation Data'!F190)))</f>
        <v/>
      </c>
      <c r="CZ196" s="291" t="str">
        <f ca="true">+IF(OFFSET('Sanitation Data'!$G$28,0,10*ROW('Sanitation Data'!G190))="","",OFFSET('Sanitation Data'!$G$28,0,10*ROW('Sanitation Data'!G190)))</f>
        <v/>
      </c>
      <c r="DA196" s="291" t="str">
        <f ca="true">+IF(OFFSET('Sanitation Data'!$G$29,0,10*ROW('Sanitation Data'!G190))="","",OFFSET('Sanitation Data'!$G$29,0,10*ROW('Sanitation Data'!G190)))</f>
        <v/>
      </c>
      <c r="DB196" s="291" t="str">
        <f ca="true">+IF(OFFSET('Sanitation Data'!$G$30,0,10*ROW('Sanitation Data'!G190))="","",OFFSET('Sanitation Data'!$G$30,0,10*ROW('Sanitation Data'!G190)))</f>
        <v/>
      </c>
      <c r="DC196" s="291" t="str">
        <f ca="true">+IF(OFFSET('Sanitation Data'!$G$31,0,10*ROW('Sanitation Data'!G190))="","",OFFSET('Sanitation Data'!$G$31,0,10*ROW('Sanitation Data'!G190)))</f>
        <v/>
      </c>
      <c r="DD196" s="291" t="str">
        <f ca="true">+IF(OFFSET('Sanitation Data'!$G$32,0,10*ROW('Sanitation Data'!G190))="","",OFFSET('Sanitation Data'!$G$32,0,10*ROW('Sanitation Data'!G190)))</f>
        <v/>
      </c>
      <c r="DE196" s="291" t="str">
        <f ca="true">+IF(OFFSET('Sanitation Data'!$H$28,0,10*ROW('Sanitation Data'!H190))="","",OFFSET('Sanitation Data'!$H$28,0,10*ROW('Sanitation Data'!H190)))</f>
        <v/>
      </c>
      <c r="DF196" s="291" t="str">
        <f ca="true">+IF(OFFSET('Sanitation Data'!$H$29,0,10*ROW('Sanitation Data'!H190))="","",OFFSET('Sanitation Data'!$H$29,0,10*ROW('Sanitation Data'!H190)))</f>
        <v/>
      </c>
      <c r="DG196" s="291" t="str">
        <f ca="true">+IF(OFFSET('Sanitation Data'!$H$30,0,10*ROW('Sanitation Data'!H190))="","",OFFSET('Sanitation Data'!$H$30,0,10*ROW('Sanitation Data'!H190)))</f>
        <v/>
      </c>
      <c r="DH196" s="291" t="str">
        <f ca="true">+IF(OFFSET('Sanitation Data'!$H$31,0,10*ROW('Sanitation Data'!H190))="","",OFFSET('Sanitation Data'!$H$31,0,10*ROW('Sanitation Data'!H190)))</f>
        <v/>
      </c>
      <c r="DI196" s="291" t="str">
        <f ca="true">+IF(OFFSET('Sanitation Data'!$H$32,0,10*ROW('Sanitation Data'!H190))="","",OFFSET('Sanitation Data'!$H$32,0,10*ROW('Sanitation Data'!H190)))</f>
        <v/>
      </c>
      <c r="DJ196" s="291" t="str">
        <f ca="true">+IF(OFFSET('Sanitation Data'!$I$28,0,10*ROW('Sanitation Data'!I190))="","",OFFSET('Sanitation Data'!$I$28,0,10*ROW('Sanitation Data'!I190)))</f>
        <v/>
      </c>
      <c r="DK196" s="291" t="str">
        <f ca="true">+IF(OFFSET('Sanitation Data'!$I$29,0,10*ROW('Sanitation Data'!I190))="","",OFFSET('Sanitation Data'!$I$29,0,10*ROW('Sanitation Data'!I190)))</f>
        <v/>
      </c>
      <c r="DL196" s="291" t="str">
        <f ca="true">+IF(OFFSET('Sanitation Data'!$I$30,0,10*ROW('Sanitation Data'!I190))="","",OFFSET('Sanitation Data'!$I$30,0,10*ROW('Sanitation Data'!I190)))</f>
        <v/>
      </c>
      <c r="DM196" s="291" t="str">
        <f ca="true">+IF(OFFSET('Sanitation Data'!$I$31,0,10*ROW('Sanitation Data'!I190))="","",OFFSET('Sanitation Data'!$I$31,0,10*ROW('Sanitation Data'!I190)))</f>
        <v/>
      </c>
      <c r="DN196" s="291" t="str">
        <f ca="true">+IF(OFFSET('Sanitation Data'!$I$32,0,10*ROW('Sanitation Data'!I190))="","",OFFSET('Sanitation Data'!$I$32,0,10*ROW('Sanitation Data'!I190)))</f>
        <v/>
      </c>
      <c r="DO196" s="291" t="str">
        <f ca="true">+IF(OFFSET('Hygiene Data'!$D$11,0,10*ROW('Hygiene Data'!D190))="","",OFFSET('Hygiene Data'!$D$11,0,10*ROW('Hygiene Data'!D190)))</f>
        <v/>
      </c>
      <c r="DP196" s="291" t="str">
        <f ca="true">+IF(OFFSET('Hygiene Data'!$D$12,0,10*ROW('Hygiene Data'!D190))="","",OFFSET('Hygiene Data'!$D$12,0,10*ROW('Hygiene Data'!D190)))</f>
        <v/>
      </c>
      <c r="DQ196" s="291" t="str">
        <f ca="true">+IF(OFFSET('Hygiene Data'!$D$13,0,10*ROW('Hygiene Data'!D190))="","",OFFSET('Hygiene Data'!$D$13,0,10*ROW('Hygiene Data'!D190)))</f>
        <v/>
      </c>
      <c r="DR196" s="291" t="str">
        <f ca="true">+IF(OFFSET('Hygiene Data'!$E$11,0,10*ROW('Hygiene Data'!E190))="","",OFFSET('Hygiene Data'!$E$11,0,10*ROW('Hygiene Data'!E190)))</f>
        <v/>
      </c>
      <c r="DS196" s="291" t="str">
        <f ca="true">+IF(OFFSET('Hygiene Data'!$E$12,0,10*ROW('Hygiene Data'!E190))="","",OFFSET('Hygiene Data'!$E$12,0,10*ROW('Hygiene Data'!E190)))</f>
        <v/>
      </c>
      <c r="DT196" s="291" t="str">
        <f ca="true">+IF(OFFSET('Hygiene Data'!$E$13,0,10*ROW('Hygiene Data'!E190))="","",OFFSET('Hygiene Data'!$E$13,0,10*ROW('Hygiene Data'!E190)))</f>
        <v/>
      </c>
      <c r="DU196" s="291" t="str">
        <f ca="true">+IF(OFFSET('Hygiene Data'!$F$11,0,10*ROW('Hygiene Data'!F190))="","",OFFSET('Hygiene Data'!$F$11,0,10*ROW('Hygiene Data'!F190)))</f>
        <v/>
      </c>
      <c r="DV196" s="291" t="str">
        <f ca="true">+IF(OFFSET('Hygiene Data'!$F$12,0,10*ROW('Hygiene Data'!F190))="","",OFFSET('Hygiene Data'!$F$12,0,10*ROW('Hygiene Data'!F190)))</f>
        <v/>
      </c>
      <c r="DW196" s="291" t="str">
        <f ca="true">+IF(OFFSET('Hygiene Data'!$F$13,0,10*ROW('Hygiene Data'!F190))="","",OFFSET('Hygiene Data'!$F$13,0,10*ROW('Hygiene Data'!F190)))</f>
        <v/>
      </c>
      <c r="DX196" s="291" t="str">
        <f ca="true">+IF(OFFSET('Hygiene Data'!$G$11,0,10*ROW('Hygiene Data'!G190))="","",OFFSET('Hygiene Data'!$G$11,0,10*ROW('Hygiene Data'!G190)))</f>
        <v/>
      </c>
      <c r="DY196" s="291" t="str">
        <f ca="true">+IF(OFFSET('Hygiene Data'!$G$12,0,10*ROW('Hygiene Data'!G190))="","",OFFSET('Hygiene Data'!$G$12,0,10*ROW('Hygiene Data'!G190)))</f>
        <v/>
      </c>
      <c r="DZ196" s="291" t="str">
        <f ca="true">+IF(OFFSET('Hygiene Data'!$G$13,0,10*ROW('Hygiene Data'!G190))="","",OFFSET('Hygiene Data'!$G$13,0,10*ROW('Hygiene Data'!G190)))</f>
        <v/>
      </c>
      <c r="EA196" s="291" t="str">
        <f ca="true">+IF(OFFSET('Hygiene Data'!$H$11,0,10*ROW('Hygiene Data'!H190))="","",OFFSET('Hygiene Data'!$H$11,0,10*ROW('Hygiene Data'!H190)))</f>
        <v/>
      </c>
      <c r="EB196" s="291" t="str">
        <f ca="true">+IF(OFFSET('Hygiene Data'!$H$12,0,10*ROW('Hygiene Data'!H190))="","",OFFSET('Hygiene Data'!$H$12,0,10*ROW('Hygiene Data'!H190)))</f>
        <v/>
      </c>
      <c r="EC196" s="291" t="str">
        <f ca="true">+IF(OFFSET('Hygiene Data'!$H$13,0,10*ROW('Hygiene Data'!H190))="","",OFFSET('Hygiene Data'!$H$13,0,10*ROW('Hygiene Data'!H190)))</f>
        <v/>
      </c>
      <c r="ED196" s="291" t="str">
        <f ca="true">+IF(OFFSET('Hygiene Data'!$I$11,0,10*ROW('Hygiene Data'!I190))="","",OFFSET('Hygiene Data'!$I$11,0,10*ROW('Hygiene Data'!I190)))</f>
        <v/>
      </c>
      <c r="EE196" s="291" t="str">
        <f ca="true">+IF(OFFSET('Hygiene Data'!$I$12,0,10*ROW('Hygiene Data'!I190))="","",OFFSET('Hygiene Data'!$I$12,0,10*ROW('Hygiene Data'!I190)))</f>
        <v/>
      </c>
      <c r="EF196" s="291"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7"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91"/>
      <c r="BS197" s="291" t="str">
        <f ca="true">+IF(OFFSET('Water Data'!$D$27,0,10*ROW('Water Data'!D191))="","",OFFSET('Water Data'!$D$27,0,10*ROW('Water Data'!D191)))</f>
        <v/>
      </c>
      <c r="BT197" s="291" t="str">
        <f ca="true">+IF(OFFSET('Water Data'!$D$28,0,10*ROW('Water Data'!D191))="","",OFFSET('Water Data'!$D$28,0,10*ROW('Water Data'!D191)))</f>
        <v/>
      </c>
      <c r="BU197" s="291" t="str">
        <f ca="true">+IF(OFFSET('Water Data'!$D$29,0,10*ROW('Water Data'!D191))="","",OFFSET('Water Data'!$D$29,0,10*ROW('Water Data'!D191)))</f>
        <v/>
      </c>
      <c r="BV197" s="291" t="str">
        <f ca="true">+IF(OFFSET('Water Data'!$E$27,0,10*ROW('Water Data'!E191))="","",OFFSET('Water Data'!$E$27,0,10*ROW('Water Data'!E191)))</f>
        <v/>
      </c>
      <c r="BW197" s="291" t="str">
        <f ca="true">+IF(OFFSET('Water Data'!$E$28,0,10*ROW('Water Data'!E191))="","",OFFSET('Water Data'!$E$28,0,10*ROW('Water Data'!E191)))</f>
        <v/>
      </c>
      <c r="BX197" s="291" t="str">
        <f ca="true">+IF(OFFSET('Water Data'!$E$29,0,10*ROW('Water Data'!E191))="","",OFFSET('Water Data'!$E$29,0,10*ROW('Water Data'!E191)))</f>
        <v/>
      </c>
      <c r="BY197" s="291" t="str">
        <f ca="true">+IF(OFFSET('Water Data'!$F$27,0,10*ROW('Water Data'!F191))="","",OFFSET('Water Data'!$F$27,0,10*ROW('Water Data'!F191)))</f>
        <v/>
      </c>
      <c r="BZ197" s="291" t="str">
        <f ca="true">+IF(OFFSET('Water Data'!$F$28,0,10*ROW('Water Data'!F191))="","",OFFSET('Water Data'!$F$28,0,10*ROW('Water Data'!F191)))</f>
        <v/>
      </c>
      <c r="CA197" s="291" t="str">
        <f ca="true">+IF(OFFSET('Water Data'!$F$29,0,10*ROW('Water Data'!F191))="","",OFFSET('Water Data'!$F$29,0,10*ROW('Water Data'!F191)))</f>
        <v/>
      </c>
      <c r="CB197" s="291" t="str">
        <f ca="true">+IF(OFFSET('Water Data'!$G$27,0,10*ROW('Water Data'!G191))="","",OFFSET('Water Data'!$G$27,0,10*ROW('Water Data'!G191)))</f>
        <v/>
      </c>
      <c r="CC197" s="291" t="str">
        <f ca="true">+IF(OFFSET('Water Data'!$G$28,0,10*ROW('Water Data'!G191))="","",OFFSET('Water Data'!$G$28,0,10*ROW('Water Data'!G191)))</f>
        <v/>
      </c>
      <c r="CD197" s="291" t="str">
        <f ca="true">+IF(OFFSET('Water Data'!$G$29,0,10*ROW('Water Data'!G191))="","",OFFSET('Water Data'!$G$29,0,10*ROW('Water Data'!G191)))</f>
        <v/>
      </c>
      <c r="CE197" s="291" t="str">
        <f ca="true">+IF(OFFSET('Water Data'!$H$27,0,10*ROW('Water Data'!H191))="","",OFFSET('Water Data'!$H$27,0,10*ROW('Water Data'!H191)))</f>
        <v/>
      </c>
      <c r="CF197" s="291" t="str">
        <f ca="true">+IF(OFFSET('Water Data'!$H$28,0,10*ROW('Water Data'!H191))="","",OFFSET('Water Data'!$H$28,0,10*ROW('Water Data'!H191)))</f>
        <v/>
      </c>
      <c r="CG197" s="291" t="str">
        <f ca="true">+IF(OFFSET('Water Data'!$H$29,0,10*ROW('Water Data'!H191))="","",OFFSET('Water Data'!$H$29,0,10*ROW('Water Data'!H191)))</f>
        <v/>
      </c>
      <c r="CH197" s="291" t="str">
        <f ca="true">+IF(OFFSET('Water Data'!$I$27,0,10*ROW('Water Data'!I191))="","",OFFSET('Water Data'!$I$27,0,10*ROW('Water Data'!I191)))</f>
        <v/>
      </c>
      <c r="CI197" s="291" t="str">
        <f ca="true">+IF(OFFSET('Water Data'!$I$28,0,10*ROW('Water Data'!I191))="","",OFFSET('Water Data'!$I$28,0,10*ROW('Water Data'!I191)))</f>
        <v/>
      </c>
      <c r="CJ197" s="291" t="str">
        <f ca="true">+IF(OFFSET('Water Data'!$I$29,0,10*ROW('Water Data'!I191))="","",OFFSET('Water Data'!$I$29,0,10*ROW('Water Data'!I191)))</f>
        <v/>
      </c>
      <c r="CK197" s="291" t="str">
        <f ca="true">+IF(OFFSET('Sanitation Data'!$D$28,0,10*ROW('Sanitation Data'!D191))="","",OFFSET('Sanitation Data'!$D$28,0,10*ROW('Sanitation Data'!D191)))</f>
        <v/>
      </c>
      <c r="CL197" s="291" t="str">
        <f ca="true">+IF(OFFSET('Sanitation Data'!$D$29,0,10*ROW('Sanitation Data'!D191))="","",OFFSET('Sanitation Data'!$D$29,0,10*ROW('Sanitation Data'!D191)))</f>
        <v/>
      </c>
      <c r="CM197" s="291" t="str">
        <f ca="true">+IF(OFFSET('Sanitation Data'!$D$30,0,10*ROW('Sanitation Data'!D191))="","",OFFSET('Sanitation Data'!$D$30,0,10*ROW('Sanitation Data'!D191)))</f>
        <v/>
      </c>
      <c r="CN197" s="291" t="str">
        <f ca="true">+IF(OFFSET('Sanitation Data'!$D$31,0,10*ROW('Sanitation Data'!D191))="","",OFFSET('Sanitation Data'!$D$31,0,10*ROW('Sanitation Data'!D191)))</f>
        <v/>
      </c>
      <c r="CO197" s="291" t="str">
        <f ca="true">+IF(OFFSET('Sanitation Data'!$D$32,0,10*ROW('Sanitation Data'!D191))="","",OFFSET('Sanitation Data'!$D$32,0,10*ROW('Sanitation Data'!D191)))</f>
        <v/>
      </c>
      <c r="CP197" s="291" t="str">
        <f ca="true">+IF(OFFSET('Sanitation Data'!$E$28,0,10*ROW('Sanitation Data'!E191))="","",OFFSET('Sanitation Data'!$E$28,0,10*ROW('Sanitation Data'!E191)))</f>
        <v/>
      </c>
      <c r="CQ197" s="291" t="str">
        <f ca="true">+IF(OFFSET('Sanitation Data'!$E$29,0,10*ROW('Sanitation Data'!E191))="","",OFFSET('Sanitation Data'!$E$29,0,10*ROW('Sanitation Data'!E191)))</f>
        <v/>
      </c>
      <c r="CR197" s="291" t="str">
        <f ca="true">+IF(OFFSET('Sanitation Data'!$E$30,0,10*ROW('Sanitation Data'!E191))="","",OFFSET('Sanitation Data'!$E$30,0,10*ROW('Sanitation Data'!E191)))</f>
        <v/>
      </c>
      <c r="CS197" s="291" t="str">
        <f ca="true">+IF(OFFSET('Sanitation Data'!$E$31,0,10*ROW('Sanitation Data'!E191))="","",OFFSET('Sanitation Data'!$E$31,0,10*ROW('Sanitation Data'!E191)))</f>
        <v/>
      </c>
      <c r="CT197" s="291" t="str">
        <f ca="true">+IF(OFFSET('Sanitation Data'!$E$32,0,10*ROW('Sanitation Data'!E191))="","",OFFSET('Sanitation Data'!$E$32,0,10*ROW('Sanitation Data'!E191)))</f>
        <v/>
      </c>
      <c r="CU197" s="291" t="str">
        <f ca="true">+IF(OFFSET('Sanitation Data'!$F$28,0,10*ROW('Sanitation Data'!F191))="","",OFFSET('Sanitation Data'!$F$28,0,10*ROW('Sanitation Data'!F191)))</f>
        <v/>
      </c>
      <c r="CV197" s="291" t="str">
        <f ca="true">+IF(OFFSET('Sanitation Data'!$F$29,0,10*ROW('Sanitation Data'!F191))="","",OFFSET('Sanitation Data'!$F$29,0,10*ROW('Sanitation Data'!F191)))</f>
        <v/>
      </c>
      <c r="CW197" s="291" t="str">
        <f ca="true">+IF(OFFSET('Sanitation Data'!$F$30,0,10*ROW('Sanitation Data'!F191))="","",OFFSET('Sanitation Data'!$F$30,0,10*ROW('Sanitation Data'!F191)))</f>
        <v/>
      </c>
      <c r="CX197" s="291" t="str">
        <f ca="true">+IF(OFFSET('Sanitation Data'!$F$31,0,10*ROW('Sanitation Data'!F191))="","",OFFSET('Sanitation Data'!$F$31,0,10*ROW('Sanitation Data'!F191)))</f>
        <v/>
      </c>
      <c r="CY197" s="291" t="str">
        <f ca="true">+IF(OFFSET('Sanitation Data'!$F$32,0,10*ROW('Sanitation Data'!F191))="","",OFFSET('Sanitation Data'!$F$32,0,10*ROW('Sanitation Data'!F191)))</f>
        <v/>
      </c>
      <c r="CZ197" s="291" t="str">
        <f ca="true">+IF(OFFSET('Sanitation Data'!$G$28,0,10*ROW('Sanitation Data'!G191))="","",OFFSET('Sanitation Data'!$G$28,0,10*ROW('Sanitation Data'!G191)))</f>
        <v/>
      </c>
      <c r="DA197" s="291" t="str">
        <f ca="true">+IF(OFFSET('Sanitation Data'!$G$29,0,10*ROW('Sanitation Data'!G191))="","",OFFSET('Sanitation Data'!$G$29,0,10*ROW('Sanitation Data'!G191)))</f>
        <v/>
      </c>
      <c r="DB197" s="291" t="str">
        <f ca="true">+IF(OFFSET('Sanitation Data'!$G$30,0,10*ROW('Sanitation Data'!G191))="","",OFFSET('Sanitation Data'!$G$30,0,10*ROW('Sanitation Data'!G191)))</f>
        <v/>
      </c>
      <c r="DC197" s="291" t="str">
        <f ca="true">+IF(OFFSET('Sanitation Data'!$G$31,0,10*ROW('Sanitation Data'!G191))="","",OFFSET('Sanitation Data'!$G$31,0,10*ROW('Sanitation Data'!G191)))</f>
        <v/>
      </c>
      <c r="DD197" s="291" t="str">
        <f ca="true">+IF(OFFSET('Sanitation Data'!$G$32,0,10*ROW('Sanitation Data'!G191))="","",OFFSET('Sanitation Data'!$G$32,0,10*ROW('Sanitation Data'!G191)))</f>
        <v/>
      </c>
      <c r="DE197" s="291" t="str">
        <f ca="true">+IF(OFFSET('Sanitation Data'!$H$28,0,10*ROW('Sanitation Data'!H191))="","",OFFSET('Sanitation Data'!$H$28,0,10*ROW('Sanitation Data'!H191)))</f>
        <v/>
      </c>
      <c r="DF197" s="291" t="str">
        <f ca="true">+IF(OFFSET('Sanitation Data'!$H$29,0,10*ROW('Sanitation Data'!H191))="","",OFFSET('Sanitation Data'!$H$29,0,10*ROW('Sanitation Data'!H191)))</f>
        <v/>
      </c>
      <c r="DG197" s="291" t="str">
        <f ca="true">+IF(OFFSET('Sanitation Data'!$H$30,0,10*ROW('Sanitation Data'!H191))="","",OFFSET('Sanitation Data'!$H$30,0,10*ROW('Sanitation Data'!H191)))</f>
        <v/>
      </c>
      <c r="DH197" s="291" t="str">
        <f ca="true">+IF(OFFSET('Sanitation Data'!$H$31,0,10*ROW('Sanitation Data'!H191))="","",OFFSET('Sanitation Data'!$H$31,0,10*ROW('Sanitation Data'!H191)))</f>
        <v/>
      </c>
      <c r="DI197" s="291" t="str">
        <f ca="true">+IF(OFFSET('Sanitation Data'!$H$32,0,10*ROW('Sanitation Data'!H191))="","",OFFSET('Sanitation Data'!$H$32,0,10*ROW('Sanitation Data'!H191)))</f>
        <v/>
      </c>
      <c r="DJ197" s="291" t="str">
        <f ca="true">+IF(OFFSET('Sanitation Data'!$I$28,0,10*ROW('Sanitation Data'!I191))="","",OFFSET('Sanitation Data'!$I$28,0,10*ROW('Sanitation Data'!I191)))</f>
        <v/>
      </c>
      <c r="DK197" s="291" t="str">
        <f ca="true">+IF(OFFSET('Sanitation Data'!$I$29,0,10*ROW('Sanitation Data'!I191))="","",OFFSET('Sanitation Data'!$I$29,0,10*ROW('Sanitation Data'!I191)))</f>
        <v/>
      </c>
      <c r="DL197" s="291" t="str">
        <f ca="true">+IF(OFFSET('Sanitation Data'!$I$30,0,10*ROW('Sanitation Data'!I191))="","",OFFSET('Sanitation Data'!$I$30,0,10*ROW('Sanitation Data'!I191)))</f>
        <v/>
      </c>
      <c r="DM197" s="291" t="str">
        <f ca="true">+IF(OFFSET('Sanitation Data'!$I$31,0,10*ROW('Sanitation Data'!I191))="","",OFFSET('Sanitation Data'!$I$31,0,10*ROW('Sanitation Data'!I191)))</f>
        <v/>
      </c>
      <c r="DN197" s="291" t="str">
        <f ca="true">+IF(OFFSET('Sanitation Data'!$I$32,0,10*ROW('Sanitation Data'!I191))="","",OFFSET('Sanitation Data'!$I$32,0,10*ROW('Sanitation Data'!I191)))</f>
        <v/>
      </c>
      <c r="DO197" s="291" t="str">
        <f ca="true">+IF(OFFSET('Hygiene Data'!$D$11,0,10*ROW('Hygiene Data'!D191))="","",OFFSET('Hygiene Data'!$D$11,0,10*ROW('Hygiene Data'!D191)))</f>
        <v/>
      </c>
      <c r="DP197" s="291" t="str">
        <f ca="true">+IF(OFFSET('Hygiene Data'!$D$12,0,10*ROW('Hygiene Data'!D191))="","",OFFSET('Hygiene Data'!$D$12,0,10*ROW('Hygiene Data'!D191)))</f>
        <v/>
      </c>
      <c r="DQ197" s="291" t="str">
        <f ca="true">+IF(OFFSET('Hygiene Data'!$D$13,0,10*ROW('Hygiene Data'!D191))="","",OFFSET('Hygiene Data'!$D$13,0,10*ROW('Hygiene Data'!D191)))</f>
        <v/>
      </c>
      <c r="DR197" s="291" t="str">
        <f ca="true">+IF(OFFSET('Hygiene Data'!$E$11,0,10*ROW('Hygiene Data'!E191))="","",OFFSET('Hygiene Data'!$E$11,0,10*ROW('Hygiene Data'!E191)))</f>
        <v/>
      </c>
      <c r="DS197" s="291" t="str">
        <f ca="true">+IF(OFFSET('Hygiene Data'!$E$12,0,10*ROW('Hygiene Data'!E191))="","",OFFSET('Hygiene Data'!$E$12,0,10*ROW('Hygiene Data'!E191)))</f>
        <v/>
      </c>
      <c r="DT197" s="291" t="str">
        <f ca="true">+IF(OFFSET('Hygiene Data'!$E$13,0,10*ROW('Hygiene Data'!E191))="","",OFFSET('Hygiene Data'!$E$13,0,10*ROW('Hygiene Data'!E191)))</f>
        <v/>
      </c>
      <c r="DU197" s="291" t="str">
        <f ca="true">+IF(OFFSET('Hygiene Data'!$F$11,0,10*ROW('Hygiene Data'!F191))="","",OFFSET('Hygiene Data'!$F$11,0,10*ROW('Hygiene Data'!F191)))</f>
        <v/>
      </c>
      <c r="DV197" s="291" t="str">
        <f ca="true">+IF(OFFSET('Hygiene Data'!$F$12,0,10*ROW('Hygiene Data'!F191))="","",OFFSET('Hygiene Data'!$F$12,0,10*ROW('Hygiene Data'!F191)))</f>
        <v/>
      </c>
      <c r="DW197" s="291" t="str">
        <f ca="true">+IF(OFFSET('Hygiene Data'!$F$13,0,10*ROW('Hygiene Data'!F191))="","",OFFSET('Hygiene Data'!$F$13,0,10*ROW('Hygiene Data'!F191)))</f>
        <v/>
      </c>
      <c r="DX197" s="291" t="str">
        <f ca="true">+IF(OFFSET('Hygiene Data'!$G$11,0,10*ROW('Hygiene Data'!G191))="","",OFFSET('Hygiene Data'!$G$11,0,10*ROW('Hygiene Data'!G191)))</f>
        <v/>
      </c>
      <c r="DY197" s="291" t="str">
        <f ca="true">+IF(OFFSET('Hygiene Data'!$G$12,0,10*ROW('Hygiene Data'!G191))="","",OFFSET('Hygiene Data'!$G$12,0,10*ROW('Hygiene Data'!G191)))</f>
        <v/>
      </c>
      <c r="DZ197" s="291" t="str">
        <f ca="true">+IF(OFFSET('Hygiene Data'!$G$13,0,10*ROW('Hygiene Data'!G191))="","",OFFSET('Hygiene Data'!$G$13,0,10*ROW('Hygiene Data'!G191)))</f>
        <v/>
      </c>
      <c r="EA197" s="291" t="str">
        <f ca="true">+IF(OFFSET('Hygiene Data'!$H$11,0,10*ROW('Hygiene Data'!H191))="","",OFFSET('Hygiene Data'!$H$11,0,10*ROW('Hygiene Data'!H191)))</f>
        <v/>
      </c>
      <c r="EB197" s="291" t="str">
        <f ca="true">+IF(OFFSET('Hygiene Data'!$H$12,0,10*ROW('Hygiene Data'!H191))="","",OFFSET('Hygiene Data'!$H$12,0,10*ROW('Hygiene Data'!H191)))</f>
        <v/>
      </c>
      <c r="EC197" s="291" t="str">
        <f ca="true">+IF(OFFSET('Hygiene Data'!$H$13,0,10*ROW('Hygiene Data'!H191))="","",OFFSET('Hygiene Data'!$H$13,0,10*ROW('Hygiene Data'!H191)))</f>
        <v/>
      </c>
      <c r="ED197" s="291" t="str">
        <f ca="true">+IF(OFFSET('Hygiene Data'!$I$11,0,10*ROW('Hygiene Data'!I191))="","",OFFSET('Hygiene Data'!$I$11,0,10*ROW('Hygiene Data'!I191)))</f>
        <v/>
      </c>
      <c r="EE197" s="291" t="str">
        <f ca="true">+IF(OFFSET('Hygiene Data'!$I$12,0,10*ROW('Hygiene Data'!I191))="","",OFFSET('Hygiene Data'!$I$12,0,10*ROW('Hygiene Data'!I191)))</f>
        <v/>
      </c>
      <c r="EF197" s="291"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7"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91"/>
      <c r="BS198" s="291" t="str">
        <f ca="true">+IF(OFFSET('Water Data'!$D$27,0,10*ROW('Water Data'!D192))="","",OFFSET('Water Data'!$D$27,0,10*ROW('Water Data'!D192)))</f>
        <v/>
      </c>
      <c r="BT198" s="291" t="str">
        <f ca="true">+IF(OFFSET('Water Data'!$D$28,0,10*ROW('Water Data'!D192))="","",OFFSET('Water Data'!$D$28,0,10*ROW('Water Data'!D192)))</f>
        <v/>
      </c>
      <c r="BU198" s="291" t="str">
        <f ca="true">+IF(OFFSET('Water Data'!$D$29,0,10*ROW('Water Data'!D192))="","",OFFSET('Water Data'!$D$29,0,10*ROW('Water Data'!D192)))</f>
        <v/>
      </c>
      <c r="BV198" s="291" t="str">
        <f ca="true">+IF(OFFSET('Water Data'!$E$27,0,10*ROW('Water Data'!E192))="","",OFFSET('Water Data'!$E$27,0,10*ROW('Water Data'!E192)))</f>
        <v/>
      </c>
      <c r="BW198" s="291" t="str">
        <f ca="true">+IF(OFFSET('Water Data'!$E$28,0,10*ROW('Water Data'!E192))="","",OFFSET('Water Data'!$E$28,0,10*ROW('Water Data'!E192)))</f>
        <v/>
      </c>
      <c r="BX198" s="291" t="str">
        <f ca="true">+IF(OFFSET('Water Data'!$E$29,0,10*ROW('Water Data'!E192))="","",OFFSET('Water Data'!$E$29,0,10*ROW('Water Data'!E192)))</f>
        <v/>
      </c>
      <c r="BY198" s="291" t="str">
        <f ca="true">+IF(OFFSET('Water Data'!$F$27,0,10*ROW('Water Data'!F192))="","",OFFSET('Water Data'!$F$27,0,10*ROW('Water Data'!F192)))</f>
        <v/>
      </c>
      <c r="BZ198" s="291" t="str">
        <f ca="true">+IF(OFFSET('Water Data'!$F$28,0,10*ROW('Water Data'!F192))="","",OFFSET('Water Data'!$F$28,0,10*ROW('Water Data'!F192)))</f>
        <v/>
      </c>
      <c r="CA198" s="291" t="str">
        <f ca="true">+IF(OFFSET('Water Data'!$F$29,0,10*ROW('Water Data'!F192))="","",OFFSET('Water Data'!$F$29,0,10*ROW('Water Data'!F192)))</f>
        <v/>
      </c>
      <c r="CB198" s="291" t="str">
        <f ca="true">+IF(OFFSET('Water Data'!$G$27,0,10*ROW('Water Data'!G192))="","",OFFSET('Water Data'!$G$27,0,10*ROW('Water Data'!G192)))</f>
        <v/>
      </c>
      <c r="CC198" s="291" t="str">
        <f ca="true">+IF(OFFSET('Water Data'!$G$28,0,10*ROW('Water Data'!G192))="","",OFFSET('Water Data'!$G$28,0,10*ROW('Water Data'!G192)))</f>
        <v/>
      </c>
      <c r="CD198" s="291" t="str">
        <f ca="true">+IF(OFFSET('Water Data'!$G$29,0,10*ROW('Water Data'!G192))="","",OFFSET('Water Data'!$G$29,0,10*ROW('Water Data'!G192)))</f>
        <v/>
      </c>
      <c r="CE198" s="291" t="str">
        <f ca="true">+IF(OFFSET('Water Data'!$H$27,0,10*ROW('Water Data'!H192))="","",OFFSET('Water Data'!$H$27,0,10*ROW('Water Data'!H192)))</f>
        <v/>
      </c>
      <c r="CF198" s="291" t="str">
        <f ca="true">+IF(OFFSET('Water Data'!$H$28,0,10*ROW('Water Data'!H192))="","",OFFSET('Water Data'!$H$28,0,10*ROW('Water Data'!H192)))</f>
        <v/>
      </c>
      <c r="CG198" s="291" t="str">
        <f ca="true">+IF(OFFSET('Water Data'!$H$29,0,10*ROW('Water Data'!H192))="","",OFFSET('Water Data'!$H$29,0,10*ROW('Water Data'!H192)))</f>
        <v/>
      </c>
      <c r="CH198" s="291" t="str">
        <f ca="true">+IF(OFFSET('Water Data'!$I$27,0,10*ROW('Water Data'!I192))="","",OFFSET('Water Data'!$I$27,0,10*ROW('Water Data'!I192)))</f>
        <v/>
      </c>
      <c r="CI198" s="291" t="str">
        <f ca="true">+IF(OFFSET('Water Data'!$I$28,0,10*ROW('Water Data'!I192))="","",OFFSET('Water Data'!$I$28,0,10*ROW('Water Data'!I192)))</f>
        <v/>
      </c>
      <c r="CJ198" s="291" t="str">
        <f ca="true">+IF(OFFSET('Water Data'!$I$29,0,10*ROW('Water Data'!I192))="","",OFFSET('Water Data'!$I$29,0,10*ROW('Water Data'!I192)))</f>
        <v/>
      </c>
      <c r="CK198" s="291" t="str">
        <f ca="true">+IF(OFFSET('Sanitation Data'!$D$28,0,10*ROW('Sanitation Data'!D192))="","",OFFSET('Sanitation Data'!$D$28,0,10*ROW('Sanitation Data'!D192)))</f>
        <v/>
      </c>
      <c r="CL198" s="291" t="str">
        <f ca="true">+IF(OFFSET('Sanitation Data'!$D$29,0,10*ROW('Sanitation Data'!D192))="","",OFFSET('Sanitation Data'!$D$29,0,10*ROW('Sanitation Data'!D192)))</f>
        <v/>
      </c>
      <c r="CM198" s="291" t="str">
        <f ca="true">+IF(OFFSET('Sanitation Data'!$D$30,0,10*ROW('Sanitation Data'!D192))="","",OFFSET('Sanitation Data'!$D$30,0,10*ROW('Sanitation Data'!D192)))</f>
        <v/>
      </c>
      <c r="CN198" s="291" t="str">
        <f ca="true">+IF(OFFSET('Sanitation Data'!$D$31,0,10*ROW('Sanitation Data'!D192))="","",OFFSET('Sanitation Data'!$D$31,0,10*ROW('Sanitation Data'!D192)))</f>
        <v/>
      </c>
      <c r="CO198" s="291" t="str">
        <f ca="true">+IF(OFFSET('Sanitation Data'!$D$32,0,10*ROW('Sanitation Data'!D192))="","",OFFSET('Sanitation Data'!$D$32,0,10*ROW('Sanitation Data'!D192)))</f>
        <v/>
      </c>
      <c r="CP198" s="291" t="str">
        <f ca="true">+IF(OFFSET('Sanitation Data'!$E$28,0,10*ROW('Sanitation Data'!E192))="","",OFFSET('Sanitation Data'!$E$28,0,10*ROW('Sanitation Data'!E192)))</f>
        <v/>
      </c>
      <c r="CQ198" s="291" t="str">
        <f ca="true">+IF(OFFSET('Sanitation Data'!$E$29,0,10*ROW('Sanitation Data'!E192))="","",OFFSET('Sanitation Data'!$E$29,0,10*ROW('Sanitation Data'!E192)))</f>
        <v/>
      </c>
      <c r="CR198" s="291" t="str">
        <f ca="true">+IF(OFFSET('Sanitation Data'!$E$30,0,10*ROW('Sanitation Data'!E192))="","",OFFSET('Sanitation Data'!$E$30,0,10*ROW('Sanitation Data'!E192)))</f>
        <v/>
      </c>
      <c r="CS198" s="291" t="str">
        <f ca="true">+IF(OFFSET('Sanitation Data'!$E$31,0,10*ROW('Sanitation Data'!E192))="","",OFFSET('Sanitation Data'!$E$31,0,10*ROW('Sanitation Data'!E192)))</f>
        <v/>
      </c>
      <c r="CT198" s="291" t="str">
        <f ca="true">+IF(OFFSET('Sanitation Data'!$E$32,0,10*ROW('Sanitation Data'!E192))="","",OFFSET('Sanitation Data'!$E$32,0,10*ROW('Sanitation Data'!E192)))</f>
        <v/>
      </c>
      <c r="CU198" s="291" t="str">
        <f ca="true">+IF(OFFSET('Sanitation Data'!$F$28,0,10*ROW('Sanitation Data'!F192))="","",OFFSET('Sanitation Data'!$F$28,0,10*ROW('Sanitation Data'!F192)))</f>
        <v/>
      </c>
      <c r="CV198" s="291" t="str">
        <f ca="true">+IF(OFFSET('Sanitation Data'!$F$29,0,10*ROW('Sanitation Data'!F192))="","",OFFSET('Sanitation Data'!$F$29,0,10*ROW('Sanitation Data'!F192)))</f>
        <v/>
      </c>
      <c r="CW198" s="291" t="str">
        <f ca="true">+IF(OFFSET('Sanitation Data'!$F$30,0,10*ROW('Sanitation Data'!F192))="","",OFFSET('Sanitation Data'!$F$30,0,10*ROW('Sanitation Data'!F192)))</f>
        <v/>
      </c>
      <c r="CX198" s="291" t="str">
        <f ca="true">+IF(OFFSET('Sanitation Data'!$F$31,0,10*ROW('Sanitation Data'!F192))="","",OFFSET('Sanitation Data'!$F$31,0,10*ROW('Sanitation Data'!F192)))</f>
        <v/>
      </c>
      <c r="CY198" s="291" t="str">
        <f ca="true">+IF(OFFSET('Sanitation Data'!$F$32,0,10*ROW('Sanitation Data'!F192))="","",OFFSET('Sanitation Data'!$F$32,0,10*ROW('Sanitation Data'!F192)))</f>
        <v/>
      </c>
      <c r="CZ198" s="291" t="str">
        <f ca="true">+IF(OFFSET('Sanitation Data'!$G$28,0,10*ROW('Sanitation Data'!G192))="","",OFFSET('Sanitation Data'!$G$28,0,10*ROW('Sanitation Data'!G192)))</f>
        <v/>
      </c>
      <c r="DA198" s="291" t="str">
        <f ca="true">+IF(OFFSET('Sanitation Data'!$G$29,0,10*ROW('Sanitation Data'!G192))="","",OFFSET('Sanitation Data'!$G$29,0,10*ROW('Sanitation Data'!G192)))</f>
        <v/>
      </c>
      <c r="DB198" s="291" t="str">
        <f ca="true">+IF(OFFSET('Sanitation Data'!$G$30,0,10*ROW('Sanitation Data'!G192))="","",OFFSET('Sanitation Data'!$G$30,0,10*ROW('Sanitation Data'!G192)))</f>
        <v/>
      </c>
      <c r="DC198" s="291" t="str">
        <f ca="true">+IF(OFFSET('Sanitation Data'!$G$31,0,10*ROW('Sanitation Data'!G192))="","",OFFSET('Sanitation Data'!$G$31,0,10*ROW('Sanitation Data'!G192)))</f>
        <v/>
      </c>
      <c r="DD198" s="291" t="str">
        <f ca="true">+IF(OFFSET('Sanitation Data'!$G$32,0,10*ROW('Sanitation Data'!G192))="","",OFFSET('Sanitation Data'!$G$32,0,10*ROW('Sanitation Data'!G192)))</f>
        <v/>
      </c>
      <c r="DE198" s="291" t="str">
        <f ca="true">+IF(OFFSET('Sanitation Data'!$H$28,0,10*ROW('Sanitation Data'!H192))="","",OFFSET('Sanitation Data'!$H$28,0,10*ROW('Sanitation Data'!H192)))</f>
        <v/>
      </c>
      <c r="DF198" s="291" t="str">
        <f ca="true">+IF(OFFSET('Sanitation Data'!$H$29,0,10*ROW('Sanitation Data'!H192))="","",OFFSET('Sanitation Data'!$H$29,0,10*ROW('Sanitation Data'!H192)))</f>
        <v/>
      </c>
      <c r="DG198" s="291" t="str">
        <f ca="true">+IF(OFFSET('Sanitation Data'!$H$30,0,10*ROW('Sanitation Data'!H192))="","",OFFSET('Sanitation Data'!$H$30,0,10*ROW('Sanitation Data'!H192)))</f>
        <v/>
      </c>
      <c r="DH198" s="291" t="str">
        <f ca="true">+IF(OFFSET('Sanitation Data'!$H$31,0,10*ROW('Sanitation Data'!H192))="","",OFFSET('Sanitation Data'!$H$31,0,10*ROW('Sanitation Data'!H192)))</f>
        <v/>
      </c>
      <c r="DI198" s="291" t="str">
        <f ca="true">+IF(OFFSET('Sanitation Data'!$H$32,0,10*ROW('Sanitation Data'!H192))="","",OFFSET('Sanitation Data'!$H$32,0,10*ROW('Sanitation Data'!H192)))</f>
        <v/>
      </c>
      <c r="DJ198" s="291" t="str">
        <f ca="true">+IF(OFFSET('Sanitation Data'!$I$28,0,10*ROW('Sanitation Data'!I192))="","",OFFSET('Sanitation Data'!$I$28,0,10*ROW('Sanitation Data'!I192)))</f>
        <v/>
      </c>
      <c r="DK198" s="291" t="str">
        <f ca="true">+IF(OFFSET('Sanitation Data'!$I$29,0,10*ROW('Sanitation Data'!I192))="","",OFFSET('Sanitation Data'!$I$29,0,10*ROW('Sanitation Data'!I192)))</f>
        <v/>
      </c>
      <c r="DL198" s="291" t="str">
        <f ca="true">+IF(OFFSET('Sanitation Data'!$I$30,0,10*ROW('Sanitation Data'!I192))="","",OFFSET('Sanitation Data'!$I$30,0,10*ROW('Sanitation Data'!I192)))</f>
        <v/>
      </c>
      <c r="DM198" s="291" t="str">
        <f ca="true">+IF(OFFSET('Sanitation Data'!$I$31,0,10*ROW('Sanitation Data'!I192))="","",OFFSET('Sanitation Data'!$I$31,0,10*ROW('Sanitation Data'!I192)))</f>
        <v/>
      </c>
      <c r="DN198" s="291" t="str">
        <f ca="true">+IF(OFFSET('Sanitation Data'!$I$32,0,10*ROW('Sanitation Data'!I192))="","",OFFSET('Sanitation Data'!$I$32,0,10*ROW('Sanitation Data'!I192)))</f>
        <v/>
      </c>
      <c r="DO198" s="291" t="str">
        <f ca="true">+IF(OFFSET('Hygiene Data'!$D$11,0,10*ROW('Hygiene Data'!D192))="","",OFFSET('Hygiene Data'!$D$11,0,10*ROW('Hygiene Data'!D192)))</f>
        <v/>
      </c>
      <c r="DP198" s="291" t="str">
        <f ca="true">+IF(OFFSET('Hygiene Data'!$D$12,0,10*ROW('Hygiene Data'!D192))="","",OFFSET('Hygiene Data'!$D$12,0,10*ROW('Hygiene Data'!D192)))</f>
        <v/>
      </c>
      <c r="DQ198" s="291" t="str">
        <f ca="true">+IF(OFFSET('Hygiene Data'!$D$13,0,10*ROW('Hygiene Data'!D192))="","",OFFSET('Hygiene Data'!$D$13,0,10*ROW('Hygiene Data'!D192)))</f>
        <v/>
      </c>
      <c r="DR198" s="291" t="str">
        <f ca="true">+IF(OFFSET('Hygiene Data'!$E$11,0,10*ROW('Hygiene Data'!E192))="","",OFFSET('Hygiene Data'!$E$11,0,10*ROW('Hygiene Data'!E192)))</f>
        <v/>
      </c>
      <c r="DS198" s="291" t="str">
        <f ca="true">+IF(OFFSET('Hygiene Data'!$E$12,0,10*ROW('Hygiene Data'!E192))="","",OFFSET('Hygiene Data'!$E$12,0,10*ROW('Hygiene Data'!E192)))</f>
        <v/>
      </c>
      <c r="DT198" s="291" t="str">
        <f ca="true">+IF(OFFSET('Hygiene Data'!$E$13,0,10*ROW('Hygiene Data'!E192))="","",OFFSET('Hygiene Data'!$E$13,0,10*ROW('Hygiene Data'!E192)))</f>
        <v/>
      </c>
      <c r="DU198" s="291" t="str">
        <f ca="true">+IF(OFFSET('Hygiene Data'!$F$11,0,10*ROW('Hygiene Data'!F192))="","",OFFSET('Hygiene Data'!$F$11,0,10*ROW('Hygiene Data'!F192)))</f>
        <v/>
      </c>
      <c r="DV198" s="291" t="str">
        <f ca="true">+IF(OFFSET('Hygiene Data'!$F$12,0,10*ROW('Hygiene Data'!F192))="","",OFFSET('Hygiene Data'!$F$12,0,10*ROW('Hygiene Data'!F192)))</f>
        <v/>
      </c>
      <c r="DW198" s="291" t="str">
        <f ca="true">+IF(OFFSET('Hygiene Data'!$F$13,0,10*ROW('Hygiene Data'!F192))="","",OFFSET('Hygiene Data'!$F$13,0,10*ROW('Hygiene Data'!F192)))</f>
        <v/>
      </c>
      <c r="DX198" s="291" t="str">
        <f ca="true">+IF(OFFSET('Hygiene Data'!$G$11,0,10*ROW('Hygiene Data'!G192))="","",OFFSET('Hygiene Data'!$G$11,0,10*ROW('Hygiene Data'!G192)))</f>
        <v/>
      </c>
      <c r="DY198" s="291" t="str">
        <f ca="true">+IF(OFFSET('Hygiene Data'!$G$12,0,10*ROW('Hygiene Data'!G192))="","",OFFSET('Hygiene Data'!$G$12,0,10*ROW('Hygiene Data'!G192)))</f>
        <v/>
      </c>
      <c r="DZ198" s="291" t="str">
        <f ca="true">+IF(OFFSET('Hygiene Data'!$G$13,0,10*ROW('Hygiene Data'!G192))="","",OFFSET('Hygiene Data'!$G$13,0,10*ROW('Hygiene Data'!G192)))</f>
        <v/>
      </c>
      <c r="EA198" s="291" t="str">
        <f ca="true">+IF(OFFSET('Hygiene Data'!$H$11,0,10*ROW('Hygiene Data'!H192))="","",OFFSET('Hygiene Data'!$H$11,0,10*ROW('Hygiene Data'!H192)))</f>
        <v/>
      </c>
      <c r="EB198" s="291" t="str">
        <f ca="true">+IF(OFFSET('Hygiene Data'!$H$12,0,10*ROW('Hygiene Data'!H192))="","",OFFSET('Hygiene Data'!$H$12,0,10*ROW('Hygiene Data'!H192)))</f>
        <v/>
      </c>
      <c r="EC198" s="291" t="str">
        <f ca="true">+IF(OFFSET('Hygiene Data'!$H$13,0,10*ROW('Hygiene Data'!H192))="","",OFFSET('Hygiene Data'!$H$13,0,10*ROW('Hygiene Data'!H192)))</f>
        <v/>
      </c>
      <c r="ED198" s="291" t="str">
        <f ca="true">+IF(OFFSET('Hygiene Data'!$I$11,0,10*ROW('Hygiene Data'!I192))="","",OFFSET('Hygiene Data'!$I$11,0,10*ROW('Hygiene Data'!I192)))</f>
        <v/>
      </c>
      <c r="EE198" s="291" t="str">
        <f ca="true">+IF(OFFSET('Hygiene Data'!$I$12,0,10*ROW('Hygiene Data'!I192))="","",OFFSET('Hygiene Data'!$I$12,0,10*ROW('Hygiene Data'!I192)))</f>
        <v/>
      </c>
      <c r="EF198" s="291"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7"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91"/>
      <c r="BS199" s="291" t="str">
        <f ca="true">+IF(OFFSET('Water Data'!$D$27,0,10*ROW('Water Data'!D193))="","",OFFSET('Water Data'!$D$27,0,10*ROW('Water Data'!D193)))</f>
        <v/>
      </c>
      <c r="BT199" s="291" t="str">
        <f ca="true">+IF(OFFSET('Water Data'!$D$28,0,10*ROW('Water Data'!D193))="","",OFFSET('Water Data'!$D$28,0,10*ROW('Water Data'!D193)))</f>
        <v/>
      </c>
      <c r="BU199" s="291" t="str">
        <f ca="true">+IF(OFFSET('Water Data'!$D$29,0,10*ROW('Water Data'!D193))="","",OFFSET('Water Data'!$D$29,0,10*ROW('Water Data'!D193)))</f>
        <v/>
      </c>
      <c r="BV199" s="291" t="str">
        <f ca="true">+IF(OFFSET('Water Data'!$E$27,0,10*ROW('Water Data'!E193))="","",OFFSET('Water Data'!$E$27,0,10*ROW('Water Data'!E193)))</f>
        <v/>
      </c>
      <c r="BW199" s="291" t="str">
        <f ca="true">+IF(OFFSET('Water Data'!$E$28,0,10*ROW('Water Data'!E193))="","",OFFSET('Water Data'!$E$28,0,10*ROW('Water Data'!E193)))</f>
        <v/>
      </c>
      <c r="BX199" s="291" t="str">
        <f ca="true">+IF(OFFSET('Water Data'!$E$29,0,10*ROW('Water Data'!E193))="","",OFFSET('Water Data'!$E$29,0,10*ROW('Water Data'!E193)))</f>
        <v/>
      </c>
      <c r="BY199" s="291" t="str">
        <f ca="true">+IF(OFFSET('Water Data'!$F$27,0,10*ROW('Water Data'!F193))="","",OFFSET('Water Data'!$F$27,0,10*ROW('Water Data'!F193)))</f>
        <v/>
      </c>
      <c r="BZ199" s="291" t="str">
        <f ca="true">+IF(OFFSET('Water Data'!$F$28,0,10*ROW('Water Data'!F193))="","",OFFSET('Water Data'!$F$28,0,10*ROW('Water Data'!F193)))</f>
        <v/>
      </c>
      <c r="CA199" s="291" t="str">
        <f ca="true">+IF(OFFSET('Water Data'!$F$29,0,10*ROW('Water Data'!F193))="","",OFFSET('Water Data'!$F$29,0,10*ROW('Water Data'!F193)))</f>
        <v/>
      </c>
      <c r="CB199" s="291" t="str">
        <f ca="true">+IF(OFFSET('Water Data'!$G$27,0,10*ROW('Water Data'!G193))="","",OFFSET('Water Data'!$G$27,0,10*ROW('Water Data'!G193)))</f>
        <v/>
      </c>
      <c r="CC199" s="291" t="str">
        <f ca="true">+IF(OFFSET('Water Data'!$G$28,0,10*ROW('Water Data'!G193))="","",OFFSET('Water Data'!$G$28,0,10*ROW('Water Data'!G193)))</f>
        <v/>
      </c>
      <c r="CD199" s="291" t="str">
        <f ca="true">+IF(OFFSET('Water Data'!$G$29,0,10*ROW('Water Data'!G193))="","",OFFSET('Water Data'!$G$29,0,10*ROW('Water Data'!G193)))</f>
        <v/>
      </c>
      <c r="CE199" s="291" t="str">
        <f ca="true">+IF(OFFSET('Water Data'!$H$27,0,10*ROW('Water Data'!H193))="","",OFFSET('Water Data'!$H$27,0,10*ROW('Water Data'!H193)))</f>
        <v/>
      </c>
      <c r="CF199" s="291" t="str">
        <f ca="true">+IF(OFFSET('Water Data'!$H$28,0,10*ROW('Water Data'!H193))="","",OFFSET('Water Data'!$H$28,0,10*ROW('Water Data'!H193)))</f>
        <v/>
      </c>
      <c r="CG199" s="291" t="str">
        <f ca="true">+IF(OFFSET('Water Data'!$H$29,0,10*ROW('Water Data'!H193))="","",OFFSET('Water Data'!$H$29,0,10*ROW('Water Data'!H193)))</f>
        <v/>
      </c>
      <c r="CH199" s="291" t="str">
        <f ca="true">+IF(OFFSET('Water Data'!$I$27,0,10*ROW('Water Data'!I193))="","",OFFSET('Water Data'!$I$27,0,10*ROW('Water Data'!I193)))</f>
        <v/>
      </c>
      <c r="CI199" s="291" t="str">
        <f ca="true">+IF(OFFSET('Water Data'!$I$28,0,10*ROW('Water Data'!I193))="","",OFFSET('Water Data'!$I$28,0,10*ROW('Water Data'!I193)))</f>
        <v/>
      </c>
      <c r="CJ199" s="291" t="str">
        <f ca="true">+IF(OFFSET('Water Data'!$I$29,0,10*ROW('Water Data'!I193))="","",OFFSET('Water Data'!$I$29,0,10*ROW('Water Data'!I193)))</f>
        <v/>
      </c>
      <c r="CK199" s="291" t="str">
        <f ca="true">+IF(OFFSET('Sanitation Data'!$D$28,0,10*ROW('Sanitation Data'!D193))="","",OFFSET('Sanitation Data'!$D$28,0,10*ROW('Sanitation Data'!D193)))</f>
        <v/>
      </c>
      <c r="CL199" s="291" t="str">
        <f ca="true">+IF(OFFSET('Sanitation Data'!$D$29,0,10*ROW('Sanitation Data'!D193))="","",OFFSET('Sanitation Data'!$D$29,0,10*ROW('Sanitation Data'!D193)))</f>
        <v/>
      </c>
      <c r="CM199" s="291" t="str">
        <f ca="true">+IF(OFFSET('Sanitation Data'!$D$30,0,10*ROW('Sanitation Data'!D193))="","",OFFSET('Sanitation Data'!$D$30,0,10*ROW('Sanitation Data'!D193)))</f>
        <v/>
      </c>
      <c r="CN199" s="291" t="str">
        <f ca="true">+IF(OFFSET('Sanitation Data'!$D$31,0,10*ROW('Sanitation Data'!D193))="","",OFFSET('Sanitation Data'!$D$31,0,10*ROW('Sanitation Data'!D193)))</f>
        <v/>
      </c>
      <c r="CO199" s="291" t="str">
        <f ca="true">+IF(OFFSET('Sanitation Data'!$D$32,0,10*ROW('Sanitation Data'!D193))="","",OFFSET('Sanitation Data'!$D$32,0,10*ROW('Sanitation Data'!D193)))</f>
        <v/>
      </c>
      <c r="CP199" s="291" t="str">
        <f ca="true">+IF(OFFSET('Sanitation Data'!$E$28,0,10*ROW('Sanitation Data'!E193))="","",OFFSET('Sanitation Data'!$E$28,0,10*ROW('Sanitation Data'!E193)))</f>
        <v/>
      </c>
      <c r="CQ199" s="291" t="str">
        <f ca="true">+IF(OFFSET('Sanitation Data'!$E$29,0,10*ROW('Sanitation Data'!E193))="","",OFFSET('Sanitation Data'!$E$29,0,10*ROW('Sanitation Data'!E193)))</f>
        <v/>
      </c>
      <c r="CR199" s="291" t="str">
        <f ca="true">+IF(OFFSET('Sanitation Data'!$E$30,0,10*ROW('Sanitation Data'!E193))="","",OFFSET('Sanitation Data'!$E$30,0,10*ROW('Sanitation Data'!E193)))</f>
        <v/>
      </c>
      <c r="CS199" s="291" t="str">
        <f ca="true">+IF(OFFSET('Sanitation Data'!$E$31,0,10*ROW('Sanitation Data'!E193))="","",OFFSET('Sanitation Data'!$E$31,0,10*ROW('Sanitation Data'!E193)))</f>
        <v/>
      </c>
      <c r="CT199" s="291" t="str">
        <f ca="true">+IF(OFFSET('Sanitation Data'!$E$32,0,10*ROW('Sanitation Data'!E193))="","",OFFSET('Sanitation Data'!$E$32,0,10*ROW('Sanitation Data'!E193)))</f>
        <v/>
      </c>
      <c r="CU199" s="291" t="str">
        <f ca="true">+IF(OFFSET('Sanitation Data'!$F$28,0,10*ROW('Sanitation Data'!F193))="","",OFFSET('Sanitation Data'!$F$28,0,10*ROW('Sanitation Data'!F193)))</f>
        <v/>
      </c>
      <c r="CV199" s="291" t="str">
        <f ca="true">+IF(OFFSET('Sanitation Data'!$F$29,0,10*ROW('Sanitation Data'!F193))="","",OFFSET('Sanitation Data'!$F$29,0,10*ROW('Sanitation Data'!F193)))</f>
        <v/>
      </c>
      <c r="CW199" s="291" t="str">
        <f ca="true">+IF(OFFSET('Sanitation Data'!$F$30,0,10*ROW('Sanitation Data'!F193))="","",OFFSET('Sanitation Data'!$F$30,0,10*ROW('Sanitation Data'!F193)))</f>
        <v/>
      </c>
      <c r="CX199" s="291" t="str">
        <f ca="true">+IF(OFFSET('Sanitation Data'!$F$31,0,10*ROW('Sanitation Data'!F193))="","",OFFSET('Sanitation Data'!$F$31,0,10*ROW('Sanitation Data'!F193)))</f>
        <v/>
      </c>
      <c r="CY199" s="291" t="str">
        <f ca="true">+IF(OFFSET('Sanitation Data'!$F$32,0,10*ROW('Sanitation Data'!F193))="","",OFFSET('Sanitation Data'!$F$32,0,10*ROW('Sanitation Data'!F193)))</f>
        <v/>
      </c>
      <c r="CZ199" s="291" t="str">
        <f ca="true">+IF(OFFSET('Sanitation Data'!$G$28,0,10*ROW('Sanitation Data'!G193))="","",OFFSET('Sanitation Data'!$G$28,0,10*ROW('Sanitation Data'!G193)))</f>
        <v/>
      </c>
      <c r="DA199" s="291" t="str">
        <f ca="true">+IF(OFFSET('Sanitation Data'!$G$29,0,10*ROW('Sanitation Data'!G193))="","",OFFSET('Sanitation Data'!$G$29,0,10*ROW('Sanitation Data'!G193)))</f>
        <v/>
      </c>
      <c r="DB199" s="291" t="str">
        <f ca="true">+IF(OFFSET('Sanitation Data'!$G$30,0,10*ROW('Sanitation Data'!G193))="","",OFFSET('Sanitation Data'!$G$30,0,10*ROW('Sanitation Data'!G193)))</f>
        <v/>
      </c>
      <c r="DC199" s="291" t="str">
        <f ca="true">+IF(OFFSET('Sanitation Data'!$G$31,0,10*ROW('Sanitation Data'!G193))="","",OFFSET('Sanitation Data'!$G$31,0,10*ROW('Sanitation Data'!G193)))</f>
        <v/>
      </c>
      <c r="DD199" s="291" t="str">
        <f ca="true">+IF(OFFSET('Sanitation Data'!$G$32,0,10*ROW('Sanitation Data'!G193))="","",OFFSET('Sanitation Data'!$G$32,0,10*ROW('Sanitation Data'!G193)))</f>
        <v/>
      </c>
      <c r="DE199" s="291" t="str">
        <f ca="true">+IF(OFFSET('Sanitation Data'!$H$28,0,10*ROW('Sanitation Data'!H193))="","",OFFSET('Sanitation Data'!$H$28,0,10*ROW('Sanitation Data'!H193)))</f>
        <v/>
      </c>
      <c r="DF199" s="291" t="str">
        <f ca="true">+IF(OFFSET('Sanitation Data'!$H$29,0,10*ROW('Sanitation Data'!H193))="","",OFFSET('Sanitation Data'!$H$29,0,10*ROW('Sanitation Data'!H193)))</f>
        <v/>
      </c>
      <c r="DG199" s="291" t="str">
        <f ca="true">+IF(OFFSET('Sanitation Data'!$H$30,0,10*ROW('Sanitation Data'!H193))="","",OFFSET('Sanitation Data'!$H$30,0,10*ROW('Sanitation Data'!H193)))</f>
        <v/>
      </c>
      <c r="DH199" s="291" t="str">
        <f ca="true">+IF(OFFSET('Sanitation Data'!$H$31,0,10*ROW('Sanitation Data'!H193))="","",OFFSET('Sanitation Data'!$H$31,0,10*ROW('Sanitation Data'!H193)))</f>
        <v/>
      </c>
      <c r="DI199" s="291" t="str">
        <f ca="true">+IF(OFFSET('Sanitation Data'!$H$32,0,10*ROW('Sanitation Data'!H193))="","",OFFSET('Sanitation Data'!$H$32,0,10*ROW('Sanitation Data'!H193)))</f>
        <v/>
      </c>
      <c r="DJ199" s="291" t="str">
        <f ca="true">+IF(OFFSET('Sanitation Data'!$I$28,0,10*ROW('Sanitation Data'!I193))="","",OFFSET('Sanitation Data'!$I$28,0,10*ROW('Sanitation Data'!I193)))</f>
        <v/>
      </c>
      <c r="DK199" s="291" t="str">
        <f ca="true">+IF(OFFSET('Sanitation Data'!$I$29,0,10*ROW('Sanitation Data'!I193))="","",OFFSET('Sanitation Data'!$I$29,0,10*ROW('Sanitation Data'!I193)))</f>
        <v/>
      </c>
      <c r="DL199" s="291" t="str">
        <f ca="true">+IF(OFFSET('Sanitation Data'!$I$30,0,10*ROW('Sanitation Data'!I193))="","",OFFSET('Sanitation Data'!$I$30,0,10*ROW('Sanitation Data'!I193)))</f>
        <v/>
      </c>
      <c r="DM199" s="291" t="str">
        <f ca="true">+IF(OFFSET('Sanitation Data'!$I$31,0,10*ROW('Sanitation Data'!I193))="","",OFFSET('Sanitation Data'!$I$31,0,10*ROW('Sanitation Data'!I193)))</f>
        <v/>
      </c>
      <c r="DN199" s="291" t="str">
        <f ca="true">+IF(OFFSET('Sanitation Data'!$I$32,0,10*ROW('Sanitation Data'!I193))="","",OFFSET('Sanitation Data'!$I$32,0,10*ROW('Sanitation Data'!I193)))</f>
        <v/>
      </c>
      <c r="DO199" s="291" t="str">
        <f ca="true">+IF(OFFSET('Hygiene Data'!$D$11,0,10*ROW('Hygiene Data'!D193))="","",OFFSET('Hygiene Data'!$D$11,0,10*ROW('Hygiene Data'!D193)))</f>
        <v/>
      </c>
      <c r="DP199" s="291" t="str">
        <f ca="true">+IF(OFFSET('Hygiene Data'!$D$12,0,10*ROW('Hygiene Data'!D193))="","",OFFSET('Hygiene Data'!$D$12,0,10*ROW('Hygiene Data'!D193)))</f>
        <v/>
      </c>
      <c r="DQ199" s="291" t="str">
        <f ca="true">+IF(OFFSET('Hygiene Data'!$D$13,0,10*ROW('Hygiene Data'!D193))="","",OFFSET('Hygiene Data'!$D$13,0,10*ROW('Hygiene Data'!D193)))</f>
        <v/>
      </c>
      <c r="DR199" s="291" t="str">
        <f ca="true">+IF(OFFSET('Hygiene Data'!$E$11,0,10*ROW('Hygiene Data'!E193))="","",OFFSET('Hygiene Data'!$E$11,0,10*ROW('Hygiene Data'!E193)))</f>
        <v/>
      </c>
      <c r="DS199" s="291" t="str">
        <f ca="true">+IF(OFFSET('Hygiene Data'!$E$12,0,10*ROW('Hygiene Data'!E193))="","",OFFSET('Hygiene Data'!$E$12,0,10*ROW('Hygiene Data'!E193)))</f>
        <v/>
      </c>
      <c r="DT199" s="291" t="str">
        <f ca="true">+IF(OFFSET('Hygiene Data'!$E$13,0,10*ROW('Hygiene Data'!E193))="","",OFFSET('Hygiene Data'!$E$13,0,10*ROW('Hygiene Data'!E193)))</f>
        <v/>
      </c>
      <c r="DU199" s="291" t="str">
        <f ca="true">+IF(OFFSET('Hygiene Data'!$F$11,0,10*ROW('Hygiene Data'!F193))="","",OFFSET('Hygiene Data'!$F$11,0,10*ROW('Hygiene Data'!F193)))</f>
        <v/>
      </c>
      <c r="DV199" s="291" t="str">
        <f ca="true">+IF(OFFSET('Hygiene Data'!$F$12,0,10*ROW('Hygiene Data'!F193))="","",OFFSET('Hygiene Data'!$F$12,0,10*ROW('Hygiene Data'!F193)))</f>
        <v/>
      </c>
      <c r="DW199" s="291" t="str">
        <f ca="true">+IF(OFFSET('Hygiene Data'!$F$13,0,10*ROW('Hygiene Data'!F193))="","",OFFSET('Hygiene Data'!$F$13,0,10*ROW('Hygiene Data'!F193)))</f>
        <v/>
      </c>
      <c r="DX199" s="291" t="str">
        <f ca="true">+IF(OFFSET('Hygiene Data'!$G$11,0,10*ROW('Hygiene Data'!G193))="","",OFFSET('Hygiene Data'!$G$11,0,10*ROW('Hygiene Data'!G193)))</f>
        <v/>
      </c>
      <c r="DY199" s="291" t="str">
        <f ca="true">+IF(OFFSET('Hygiene Data'!$G$12,0,10*ROW('Hygiene Data'!G193))="","",OFFSET('Hygiene Data'!$G$12,0,10*ROW('Hygiene Data'!G193)))</f>
        <v/>
      </c>
      <c r="DZ199" s="291" t="str">
        <f ca="true">+IF(OFFSET('Hygiene Data'!$G$13,0,10*ROW('Hygiene Data'!G193))="","",OFFSET('Hygiene Data'!$G$13,0,10*ROW('Hygiene Data'!G193)))</f>
        <v/>
      </c>
      <c r="EA199" s="291" t="str">
        <f ca="true">+IF(OFFSET('Hygiene Data'!$H$11,0,10*ROW('Hygiene Data'!H193))="","",OFFSET('Hygiene Data'!$H$11,0,10*ROW('Hygiene Data'!H193)))</f>
        <v/>
      </c>
      <c r="EB199" s="291" t="str">
        <f ca="true">+IF(OFFSET('Hygiene Data'!$H$12,0,10*ROW('Hygiene Data'!H193))="","",OFFSET('Hygiene Data'!$H$12,0,10*ROW('Hygiene Data'!H193)))</f>
        <v/>
      </c>
      <c r="EC199" s="291" t="str">
        <f ca="true">+IF(OFFSET('Hygiene Data'!$H$13,0,10*ROW('Hygiene Data'!H193))="","",OFFSET('Hygiene Data'!$H$13,0,10*ROW('Hygiene Data'!H193)))</f>
        <v/>
      </c>
      <c r="ED199" s="291" t="str">
        <f ca="true">+IF(OFFSET('Hygiene Data'!$I$11,0,10*ROW('Hygiene Data'!I193))="","",OFFSET('Hygiene Data'!$I$11,0,10*ROW('Hygiene Data'!I193)))</f>
        <v/>
      </c>
      <c r="EE199" s="291" t="str">
        <f ca="true">+IF(OFFSET('Hygiene Data'!$I$12,0,10*ROW('Hygiene Data'!I193))="","",OFFSET('Hygiene Data'!$I$12,0,10*ROW('Hygiene Data'!I193)))</f>
        <v/>
      </c>
      <c r="EF199" s="291"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7"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91"/>
      <c r="BS200" s="291" t="str">
        <f ca="true">+IF(OFFSET('Water Data'!$D$27,0,10*ROW('Water Data'!D194))="","",OFFSET('Water Data'!$D$27,0,10*ROW('Water Data'!D194)))</f>
        <v/>
      </c>
      <c r="BT200" s="291" t="str">
        <f ca="true">+IF(OFFSET('Water Data'!$D$28,0,10*ROW('Water Data'!D194))="","",OFFSET('Water Data'!$D$28,0,10*ROW('Water Data'!D194)))</f>
        <v/>
      </c>
      <c r="BU200" s="291" t="str">
        <f ca="true">+IF(OFFSET('Water Data'!$D$29,0,10*ROW('Water Data'!D194))="","",OFFSET('Water Data'!$D$29,0,10*ROW('Water Data'!D194)))</f>
        <v/>
      </c>
      <c r="BV200" s="291" t="str">
        <f ca="true">+IF(OFFSET('Water Data'!$E$27,0,10*ROW('Water Data'!E194))="","",OFFSET('Water Data'!$E$27,0,10*ROW('Water Data'!E194)))</f>
        <v/>
      </c>
      <c r="BW200" s="291" t="str">
        <f ca="true">+IF(OFFSET('Water Data'!$E$28,0,10*ROW('Water Data'!E194))="","",OFFSET('Water Data'!$E$28,0,10*ROW('Water Data'!E194)))</f>
        <v/>
      </c>
      <c r="BX200" s="291" t="str">
        <f ca="true">+IF(OFFSET('Water Data'!$E$29,0,10*ROW('Water Data'!E194))="","",OFFSET('Water Data'!$E$29,0,10*ROW('Water Data'!E194)))</f>
        <v/>
      </c>
      <c r="BY200" s="291" t="str">
        <f ca="true">+IF(OFFSET('Water Data'!$F$27,0,10*ROW('Water Data'!F194))="","",OFFSET('Water Data'!$F$27,0,10*ROW('Water Data'!F194)))</f>
        <v/>
      </c>
      <c r="BZ200" s="291" t="str">
        <f ca="true">+IF(OFFSET('Water Data'!$F$28,0,10*ROW('Water Data'!F194))="","",OFFSET('Water Data'!$F$28,0,10*ROW('Water Data'!F194)))</f>
        <v/>
      </c>
      <c r="CA200" s="291" t="str">
        <f ca="true">+IF(OFFSET('Water Data'!$F$29,0,10*ROW('Water Data'!F194))="","",OFFSET('Water Data'!$F$29,0,10*ROW('Water Data'!F194)))</f>
        <v/>
      </c>
      <c r="CB200" s="291" t="str">
        <f ca="true">+IF(OFFSET('Water Data'!$G$27,0,10*ROW('Water Data'!G194))="","",OFFSET('Water Data'!$G$27,0,10*ROW('Water Data'!G194)))</f>
        <v/>
      </c>
      <c r="CC200" s="291" t="str">
        <f ca="true">+IF(OFFSET('Water Data'!$G$28,0,10*ROW('Water Data'!G194))="","",OFFSET('Water Data'!$G$28,0,10*ROW('Water Data'!G194)))</f>
        <v/>
      </c>
      <c r="CD200" s="291" t="str">
        <f ca="true">+IF(OFFSET('Water Data'!$G$29,0,10*ROW('Water Data'!G194))="","",OFFSET('Water Data'!$G$29,0,10*ROW('Water Data'!G194)))</f>
        <v/>
      </c>
      <c r="CE200" s="291" t="str">
        <f ca="true">+IF(OFFSET('Water Data'!$H$27,0,10*ROW('Water Data'!H194))="","",OFFSET('Water Data'!$H$27,0,10*ROW('Water Data'!H194)))</f>
        <v/>
      </c>
      <c r="CF200" s="291" t="str">
        <f ca="true">+IF(OFFSET('Water Data'!$H$28,0,10*ROW('Water Data'!H194))="","",OFFSET('Water Data'!$H$28,0,10*ROW('Water Data'!H194)))</f>
        <v/>
      </c>
      <c r="CG200" s="291" t="str">
        <f ca="true">+IF(OFFSET('Water Data'!$H$29,0,10*ROW('Water Data'!H194))="","",OFFSET('Water Data'!$H$29,0,10*ROW('Water Data'!H194)))</f>
        <v/>
      </c>
      <c r="CH200" s="291" t="str">
        <f ca="true">+IF(OFFSET('Water Data'!$I$27,0,10*ROW('Water Data'!I194))="","",OFFSET('Water Data'!$I$27,0,10*ROW('Water Data'!I194)))</f>
        <v/>
      </c>
      <c r="CI200" s="291" t="str">
        <f ca="true">+IF(OFFSET('Water Data'!$I$28,0,10*ROW('Water Data'!I194))="","",OFFSET('Water Data'!$I$28,0,10*ROW('Water Data'!I194)))</f>
        <v/>
      </c>
      <c r="CJ200" s="291" t="str">
        <f ca="true">+IF(OFFSET('Water Data'!$I$29,0,10*ROW('Water Data'!I194))="","",OFFSET('Water Data'!$I$29,0,10*ROW('Water Data'!I194)))</f>
        <v/>
      </c>
      <c r="CK200" s="291" t="str">
        <f ca="true">+IF(OFFSET('Sanitation Data'!$D$28,0,10*ROW('Sanitation Data'!D194))="","",OFFSET('Sanitation Data'!$D$28,0,10*ROW('Sanitation Data'!D194)))</f>
        <v/>
      </c>
      <c r="CL200" s="291" t="str">
        <f ca="true">+IF(OFFSET('Sanitation Data'!$D$29,0,10*ROW('Sanitation Data'!D194))="","",OFFSET('Sanitation Data'!$D$29,0,10*ROW('Sanitation Data'!D194)))</f>
        <v/>
      </c>
      <c r="CM200" s="291" t="str">
        <f ca="true">+IF(OFFSET('Sanitation Data'!$D$30,0,10*ROW('Sanitation Data'!D194))="","",OFFSET('Sanitation Data'!$D$30,0,10*ROW('Sanitation Data'!D194)))</f>
        <v/>
      </c>
      <c r="CN200" s="291" t="str">
        <f ca="true">+IF(OFFSET('Sanitation Data'!$D$31,0,10*ROW('Sanitation Data'!D194))="","",OFFSET('Sanitation Data'!$D$31,0,10*ROW('Sanitation Data'!D194)))</f>
        <v/>
      </c>
      <c r="CO200" s="291" t="str">
        <f ca="true">+IF(OFFSET('Sanitation Data'!$D$32,0,10*ROW('Sanitation Data'!D194))="","",OFFSET('Sanitation Data'!$D$32,0,10*ROW('Sanitation Data'!D194)))</f>
        <v/>
      </c>
      <c r="CP200" s="291" t="str">
        <f ca="true">+IF(OFFSET('Sanitation Data'!$E$28,0,10*ROW('Sanitation Data'!E194))="","",OFFSET('Sanitation Data'!$E$28,0,10*ROW('Sanitation Data'!E194)))</f>
        <v/>
      </c>
      <c r="CQ200" s="291" t="str">
        <f ca="true">+IF(OFFSET('Sanitation Data'!$E$29,0,10*ROW('Sanitation Data'!E194))="","",OFFSET('Sanitation Data'!$E$29,0,10*ROW('Sanitation Data'!E194)))</f>
        <v/>
      </c>
      <c r="CR200" s="291" t="str">
        <f ca="true">+IF(OFFSET('Sanitation Data'!$E$30,0,10*ROW('Sanitation Data'!E194))="","",OFFSET('Sanitation Data'!$E$30,0,10*ROW('Sanitation Data'!E194)))</f>
        <v/>
      </c>
      <c r="CS200" s="291" t="str">
        <f ca="true">+IF(OFFSET('Sanitation Data'!$E$31,0,10*ROW('Sanitation Data'!E194))="","",OFFSET('Sanitation Data'!$E$31,0,10*ROW('Sanitation Data'!E194)))</f>
        <v/>
      </c>
      <c r="CT200" s="291" t="str">
        <f ca="true">+IF(OFFSET('Sanitation Data'!$E$32,0,10*ROW('Sanitation Data'!E194))="","",OFFSET('Sanitation Data'!$E$32,0,10*ROW('Sanitation Data'!E194)))</f>
        <v/>
      </c>
      <c r="CU200" s="291" t="str">
        <f ca="true">+IF(OFFSET('Sanitation Data'!$F$28,0,10*ROW('Sanitation Data'!F194))="","",OFFSET('Sanitation Data'!$F$28,0,10*ROW('Sanitation Data'!F194)))</f>
        <v/>
      </c>
      <c r="CV200" s="291" t="str">
        <f ca="true">+IF(OFFSET('Sanitation Data'!$F$29,0,10*ROW('Sanitation Data'!F194))="","",OFFSET('Sanitation Data'!$F$29,0,10*ROW('Sanitation Data'!F194)))</f>
        <v/>
      </c>
      <c r="CW200" s="291" t="str">
        <f ca="true">+IF(OFFSET('Sanitation Data'!$F$30,0,10*ROW('Sanitation Data'!F194))="","",OFFSET('Sanitation Data'!$F$30,0,10*ROW('Sanitation Data'!F194)))</f>
        <v/>
      </c>
      <c r="CX200" s="291" t="str">
        <f ca="true">+IF(OFFSET('Sanitation Data'!$F$31,0,10*ROW('Sanitation Data'!F194))="","",OFFSET('Sanitation Data'!$F$31,0,10*ROW('Sanitation Data'!F194)))</f>
        <v/>
      </c>
      <c r="CY200" s="291" t="str">
        <f ca="true">+IF(OFFSET('Sanitation Data'!$F$32,0,10*ROW('Sanitation Data'!F194))="","",OFFSET('Sanitation Data'!$F$32,0,10*ROW('Sanitation Data'!F194)))</f>
        <v/>
      </c>
      <c r="CZ200" s="291" t="str">
        <f ca="true">+IF(OFFSET('Sanitation Data'!$G$28,0,10*ROW('Sanitation Data'!G194))="","",OFFSET('Sanitation Data'!$G$28,0,10*ROW('Sanitation Data'!G194)))</f>
        <v/>
      </c>
      <c r="DA200" s="291" t="str">
        <f ca="true">+IF(OFFSET('Sanitation Data'!$G$29,0,10*ROW('Sanitation Data'!G194))="","",OFFSET('Sanitation Data'!$G$29,0,10*ROW('Sanitation Data'!G194)))</f>
        <v/>
      </c>
      <c r="DB200" s="291" t="str">
        <f ca="true">+IF(OFFSET('Sanitation Data'!$G$30,0,10*ROW('Sanitation Data'!G194))="","",OFFSET('Sanitation Data'!$G$30,0,10*ROW('Sanitation Data'!G194)))</f>
        <v/>
      </c>
      <c r="DC200" s="291" t="str">
        <f ca="true">+IF(OFFSET('Sanitation Data'!$G$31,0,10*ROW('Sanitation Data'!G194))="","",OFFSET('Sanitation Data'!$G$31,0,10*ROW('Sanitation Data'!G194)))</f>
        <v/>
      </c>
      <c r="DD200" s="291" t="str">
        <f ca="true">+IF(OFFSET('Sanitation Data'!$G$32,0,10*ROW('Sanitation Data'!G194))="","",OFFSET('Sanitation Data'!$G$32,0,10*ROW('Sanitation Data'!G194)))</f>
        <v/>
      </c>
      <c r="DE200" s="291" t="str">
        <f ca="true">+IF(OFFSET('Sanitation Data'!$H$28,0,10*ROW('Sanitation Data'!H194))="","",OFFSET('Sanitation Data'!$H$28,0,10*ROW('Sanitation Data'!H194)))</f>
        <v/>
      </c>
      <c r="DF200" s="291" t="str">
        <f ca="true">+IF(OFFSET('Sanitation Data'!$H$29,0,10*ROW('Sanitation Data'!H194))="","",OFFSET('Sanitation Data'!$H$29,0,10*ROW('Sanitation Data'!H194)))</f>
        <v/>
      </c>
      <c r="DG200" s="291" t="str">
        <f ca="true">+IF(OFFSET('Sanitation Data'!$H$30,0,10*ROW('Sanitation Data'!H194))="","",OFFSET('Sanitation Data'!$H$30,0,10*ROW('Sanitation Data'!H194)))</f>
        <v/>
      </c>
      <c r="DH200" s="291" t="str">
        <f ca="true">+IF(OFFSET('Sanitation Data'!$H$31,0,10*ROW('Sanitation Data'!H194))="","",OFFSET('Sanitation Data'!$H$31,0,10*ROW('Sanitation Data'!H194)))</f>
        <v/>
      </c>
      <c r="DI200" s="291" t="str">
        <f ca="true">+IF(OFFSET('Sanitation Data'!$H$32,0,10*ROW('Sanitation Data'!H194))="","",OFFSET('Sanitation Data'!$H$32,0,10*ROW('Sanitation Data'!H194)))</f>
        <v/>
      </c>
      <c r="DJ200" s="291" t="str">
        <f ca="true">+IF(OFFSET('Sanitation Data'!$I$28,0,10*ROW('Sanitation Data'!I194))="","",OFFSET('Sanitation Data'!$I$28,0,10*ROW('Sanitation Data'!I194)))</f>
        <v/>
      </c>
      <c r="DK200" s="291" t="str">
        <f ca="true">+IF(OFFSET('Sanitation Data'!$I$29,0,10*ROW('Sanitation Data'!I194))="","",OFFSET('Sanitation Data'!$I$29,0,10*ROW('Sanitation Data'!I194)))</f>
        <v/>
      </c>
      <c r="DL200" s="291" t="str">
        <f ca="true">+IF(OFFSET('Sanitation Data'!$I$30,0,10*ROW('Sanitation Data'!I194))="","",OFFSET('Sanitation Data'!$I$30,0,10*ROW('Sanitation Data'!I194)))</f>
        <v/>
      </c>
      <c r="DM200" s="291" t="str">
        <f ca="true">+IF(OFFSET('Sanitation Data'!$I$31,0,10*ROW('Sanitation Data'!I194))="","",OFFSET('Sanitation Data'!$I$31,0,10*ROW('Sanitation Data'!I194)))</f>
        <v/>
      </c>
      <c r="DN200" s="291" t="str">
        <f ca="true">+IF(OFFSET('Sanitation Data'!$I$32,0,10*ROW('Sanitation Data'!I194))="","",OFFSET('Sanitation Data'!$I$32,0,10*ROW('Sanitation Data'!I194)))</f>
        <v/>
      </c>
      <c r="DO200" s="291" t="str">
        <f ca="true">+IF(OFFSET('Hygiene Data'!$D$11,0,10*ROW('Hygiene Data'!D194))="","",OFFSET('Hygiene Data'!$D$11,0,10*ROW('Hygiene Data'!D194)))</f>
        <v/>
      </c>
      <c r="DP200" s="291" t="str">
        <f ca="true">+IF(OFFSET('Hygiene Data'!$D$12,0,10*ROW('Hygiene Data'!D194))="","",OFFSET('Hygiene Data'!$D$12,0,10*ROW('Hygiene Data'!D194)))</f>
        <v/>
      </c>
      <c r="DQ200" s="291" t="str">
        <f ca="true">+IF(OFFSET('Hygiene Data'!$D$13,0,10*ROW('Hygiene Data'!D194))="","",OFFSET('Hygiene Data'!$D$13,0,10*ROW('Hygiene Data'!D194)))</f>
        <v/>
      </c>
      <c r="DR200" s="291" t="str">
        <f ca="true">+IF(OFFSET('Hygiene Data'!$E$11,0,10*ROW('Hygiene Data'!E194))="","",OFFSET('Hygiene Data'!$E$11,0,10*ROW('Hygiene Data'!E194)))</f>
        <v/>
      </c>
      <c r="DS200" s="291" t="str">
        <f ca="true">+IF(OFFSET('Hygiene Data'!$E$12,0,10*ROW('Hygiene Data'!E194))="","",OFFSET('Hygiene Data'!$E$12,0,10*ROW('Hygiene Data'!E194)))</f>
        <v/>
      </c>
      <c r="DT200" s="291" t="str">
        <f ca="true">+IF(OFFSET('Hygiene Data'!$E$13,0,10*ROW('Hygiene Data'!E194))="","",OFFSET('Hygiene Data'!$E$13,0,10*ROW('Hygiene Data'!E194)))</f>
        <v/>
      </c>
      <c r="DU200" s="291" t="str">
        <f ca="true">+IF(OFFSET('Hygiene Data'!$F$11,0,10*ROW('Hygiene Data'!F194))="","",OFFSET('Hygiene Data'!$F$11,0,10*ROW('Hygiene Data'!F194)))</f>
        <v/>
      </c>
      <c r="DV200" s="291" t="str">
        <f ca="true">+IF(OFFSET('Hygiene Data'!$F$12,0,10*ROW('Hygiene Data'!F194))="","",OFFSET('Hygiene Data'!$F$12,0,10*ROW('Hygiene Data'!F194)))</f>
        <v/>
      </c>
      <c r="DW200" s="291" t="str">
        <f ca="true">+IF(OFFSET('Hygiene Data'!$F$13,0,10*ROW('Hygiene Data'!F194))="","",OFFSET('Hygiene Data'!$F$13,0,10*ROW('Hygiene Data'!F194)))</f>
        <v/>
      </c>
      <c r="DX200" s="291" t="str">
        <f ca="true">+IF(OFFSET('Hygiene Data'!$G$11,0,10*ROW('Hygiene Data'!G194))="","",OFFSET('Hygiene Data'!$G$11,0,10*ROW('Hygiene Data'!G194)))</f>
        <v/>
      </c>
      <c r="DY200" s="291" t="str">
        <f ca="true">+IF(OFFSET('Hygiene Data'!$G$12,0,10*ROW('Hygiene Data'!G194))="","",OFFSET('Hygiene Data'!$G$12,0,10*ROW('Hygiene Data'!G194)))</f>
        <v/>
      </c>
      <c r="DZ200" s="291" t="str">
        <f ca="true">+IF(OFFSET('Hygiene Data'!$G$13,0,10*ROW('Hygiene Data'!G194))="","",OFFSET('Hygiene Data'!$G$13,0,10*ROW('Hygiene Data'!G194)))</f>
        <v/>
      </c>
      <c r="EA200" s="291" t="str">
        <f ca="true">+IF(OFFSET('Hygiene Data'!$H$11,0,10*ROW('Hygiene Data'!H194))="","",OFFSET('Hygiene Data'!$H$11,0,10*ROW('Hygiene Data'!H194)))</f>
        <v/>
      </c>
      <c r="EB200" s="291" t="str">
        <f ca="true">+IF(OFFSET('Hygiene Data'!$H$12,0,10*ROW('Hygiene Data'!H194))="","",OFFSET('Hygiene Data'!$H$12,0,10*ROW('Hygiene Data'!H194)))</f>
        <v/>
      </c>
      <c r="EC200" s="291" t="str">
        <f ca="true">+IF(OFFSET('Hygiene Data'!$H$13,0,10*ROW('Hygiene Data'!H194))="","",OFFSET('Hygiene Data'!$H$13,0,10*ROW('Hygiene Data'!H194)))</f>
        <v/>
      </c>
      <c r="ED200" s="291" t="str">
        <f ca="true">+IF(OFFSET('Hygiene Data'!$I$11,0,10*ROW('Hygiene Data'!I194))="","",OFFSET('Hygiene Data'!$I$11,0,10*ROW('Hygiene Data'!I194)))</f>
        <v/>
      </c>
      <c r="EE200" s="291" t="str">
        <f ca="true">+IF(OFFSET('Hygiene Data'!$I$12,0,10*ROW('Hygiene Data'!I194))="","",OFFSET('Hygiene Data'!$I$12,0,10*ROW('Hygiene Data'!I194)))</f>
        <v/>
      </c>
      <c r="EF200" s="291"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7"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91"/>
      <c r="BS201" s="291" t="str">
        <f ca="true">+IF(OFFSET('Water Data'!$D$27,0,10*ROW('Water Data'!D195))="","",OFFSET('Water Data'!$D$27,0,10*ROW('Water Data'!D195)))</f>
        <v/>
      </c>
      <c r="BT201" s="291" t="str">
        <f ca="true">+IF(OFFSET('Water Data'!$D$28,0,10*ROW('Water Data'!D195))="","",OFFSET('Water Data'!$D$28,0,10*ROW('Water Data'!D195)))</f>
        <v/>
      </c>
      <c r="BU201" s="291" t="str">
        <f ca="true">+IF(OFFSET('Water Data'!$D$29,0,10*ROW('Water Data'!D195))="","",OFFSET('Water Data'!$D$29,0,10*ROW('Water Data'!D195)))</f>
        <v/>
      </c>
      <c r="BV201" s="291" t="str">
        <f ca="true">+IF(OFFSET('Water Data'!$E$27,0,10*ROW('Water Data'!E195))="","",OFFSET('Water Data'!$E$27,0,10*ROW('Water Data'!E195)))</f>
        <v/>
      </c>
      <c r="BW201" s="291" t="str">
        <f ca="true">+IF(OFFSET('Water Data'!$E$28,0,10*ROW('Water Data'!E195))="","",OFFSET('Water Data'!$E$28,0,10*ROW('Water Data'!E195)))</f>
        <v/>
      </c>
      <c r="BX201" s="291" t="str">
        <f ca="true">+IF(OFFSET('Water Data'!$E$29,0,10*ROW('Water Data'!E195))="","",OFFSET('Water Data'!$E$29,0,10*ROW('Water Data'!E195)))</f>
        <v/>
      </c>
      <c r="BY201" s="291" t="str">
        <f ca="true">+IF(OFFSET('Water Data'!$F$27,0,10*ROW('Water Data'!F195))="","",OFFSET('Water Data'!$F$27,0,10*ROW('Water Data'!F195)))</f>
        <v/>
      </c>
      <c r="BZ201" s="291" t="str">
        <f ca="true">+IF(OFFSET('Water Data'!$F$28,0,10*ROW('Water Data'!F195))="","",OFFSET('Water Data'!$F$28,0,10*ROW('Water Data'!F195)))</f>
        <v/>
      </c>
      <c r="CA201" s="291" t="str">
        <f ca="true">+IF(OFFSET('Water Data'!$F$29,0,10*ROW('Water Data'!F195))="","",OFFSET('Water Data'!$F$29,0,10*ROW('Water Data'!F195)))</f>
        <v/>
      </c>
      <c r="CB201" s="291" t="str">
        <f ca="true">+IF(OFFSET('Water Data'!$G$27,0,10*ROW('Water Data'!G195))="","",OFFSET('Water Data'!$G$27,0,10*ROW('Water Data'!G195)))</f>
        <v/>
      </c>
      <c r="CC201" s="291" t="str">
        <f ca="true">+IF(OFFSET('Water Data'!$G$28,0,10*ROW('Water Data'!G195))="","",OFFSET('Water Data'!$G$28,0,10*ROW('Water Data'!G195)))</f>
        <v/>
      </c>
      <c r="CD201" s="291" t="str">
        <f ca="true">+IF(OFFSET('Water Data'!$G$29,0,10*ROW('Water Data'!G195))="","",OFFSET('Water Data'!$G$29,0,10*ROW('Water Data'!G195)))</f>
        <v/>
      </c>
      <c r="CE201" s="291" t="str">
        <f ca="true">+IF(OFFSET('Water Data'!$H$27,0,10*ROW('Water Data'!H195))="","",OFFSET('Water Data'!$H$27,0,10*ROW('Water Data'!H195)))</f>
        <v/>
      </c>
      <c r="CF201" s="291" t="str">
        <f ca="true">+IF(OFFSET('Water Data'!$H$28,0,10*ROW('Water Data'!H195))="","",OFFSET('Water Data'!$H$28,0,10*ROW('Water Data'!H195)))</f>
        <v/>
      </c>
      <c r="CG201" s="291" t="str">
        <f ca="true">+IF(OFFSET('Water Data'!$H$29,0,10*ROW('Water Data'!H195))="","",OFFSET('Water Data'!$H$29,0,10*ROW('Water Data'!H195)))</f>
        <v/>
      </c>
      <c r="CH201" s="291" t="str">
        <f ca="true">+IF(OFFSET('Water Data'!$I$27,0,10*ROW('Water Data'!I195))="","",OFFSET('Water Data'!$I$27,0,10*ROW('Water Data'!I195)))</f>
        <v/>
      </c>
      <c r="CI201" s="291" t="str">
        <f ca="true">+IF(OFFSET('Water Data'!$I$28,0,10*ROW('Water Data'!I195))="","",OFFSET('Water Data'!$I$28,0,10*ROW('Water Data'!I195)))</f>
        <v/>
      </c>
      <c r="CJ201" s="291" t="str">
        <f ca="true">+IF(OFFSET('Water Data'!$I$29,0,10*ROW('Water Data'!I195))="","",OFFSET('Water Data'!$I$29,0,10*ROW('Water Data'!I195)))</f>
        <v/>
      </c>
      <c r="CK201" s="291" t="str">
        <f ca="true">+IF(OFFSET('Sanitation Data'!$D$28,0,10*ROW('Sanitation Data'!D195))="","",OFFSET('Sanitation Data'!$D$28,0,10*ROW('Sanitation Data'!D195)))</f>
        <v/>
      </c>
      <c r="CL201" s="291" t="str">
        <f ca="true">+IF(OFFSET('Sanitation Data'!$D$29,0,10*ROW('Sanitation Data'!D195))="","",OFFSET('Sanitation Data'!$D$29,0,10*ROW('Sanitation Data'!D195)))</f>
        <v/>
      </c>
      <c r="CM201" s="291" t="str">
        <f ca="true">+IF(OFFSET('Sanitation Data'!$D$30,0,10*ROW('Sanitation Data'!D195))="","",OFFSET('Sanitation Data'!$D$30,0,10*ROW('Sanitation Data'!D195)))</f>
        <v/>
      </c>
      <c r="CN201" s="291" t="str">
        <f ca="true">+IF(OFFSET('Sanitation Data'!$D$31,0,10*ROW('Sanitation Data'!D195))="","",OFFSET('Sanitation Data'!$D$31,0,10*ROW('Sanitation Data'!D195)))</f>
        <v/>
      </c>
      <c r="CO201" s="291" t="str">
        <f ca="true">+IF(OFFSET('Sanitation Data'!$D$32,0,10*ROW('Sanitation Data'!D195))="","",OFFSET('Sanitation Data'!$D$32,0,10*ROW('Sanitation Data'!D195)))</f>
        <v/>
      </c>
      <c r="CP201" s="291" t="str">
        <f ca="true">+IF(OFFSET('Sanitation Data'!$E$28,0,10*ROW('Sanitation Data'!E195))="","",OFFSET('Sanitation Data'!$E$28,0,10*ROW('Sanitation Data'!E195)))</f>
        <v/>
      </c>
      <c r="CQ201" s="291" t="str">
        <f ca="true">+IF(OFFSET('Sanitation Data'!$E$29,0,10*ROW('Sanitation Data'!E195))="","",OFFSET('Sanitation Data'!$E$29,0,10*ROW('Sanitation Data'!E195)))</f>
        <v/>
      </c>
      <c r="CR201" s="291" t="str">
        <f ca="true">+IF(OFFSET('Sanitation Data'!$E$30,0,10*ROW('Sanitation Data'!E195))="","",OFFSET('Sanitation Data'!$E$30,0,10*ROW('Sanitation Data'!E195)))</f>
        <v/>
      </c>
      <c r="CS201" s="291" t="str">
        <f ca="true">+IF(OFFSET('Sanitation Data'!$E$31,0,10*ROW('Sanitation Data'!E195))="","",OFFSET('Sanitation Data'!$E$31,0,10*ROW('Sanitation Data'!E195)))</f>
        <v/>
      </c>
      <c r="CT201" s="291" t="str">
        <f ca="true">+IF(OFFSET('Sanitation Data'!$E$32,0,10*ROW('Sanitation Data'!E195))="","",OFFSET('Sanitation Data'!$E$32,0,10*ROW('Sanitation Data'!E195)))</f>
        <v/>
      </c>
      <c r="CU201" s="291" t="str">
        <f ca="true">+IF(OFFSET('Sanitation Data'!$F$28,0,10*ROW('Sanitation Data'!F195))="","",OFFSET('Sanitation Data'!$F$28,0,10*ROW('Sanitation Data'!F195)))</f>
        <v/>
      </c>
      <c r="CV201" s="291" t="str">
        <f ca="true">+IF(OFFSET('Sanitation Data'!$F$29,0,10*ROW('Sanitation Data'!F195))="","",OFFSET('Sanitation Data'!$F$29,0,10*ROW('Sanitation Data'!F195)))</f>
        <v/>
      </c>
      <c r="CW201" s="291" t="str">
        <f ca="true">+IF(OFFSET('Sanitation Data'!$F$30,0,10*ROW('Sanitation Data'!F195))="","",OFFSET('Sanitation Data'!$F$30,0,10*ROW('Sanitation Data'!F195)))</f>
        <v/>
      </c>
      <c r="CX201" s="291" t="str">
        <f ca="true">+IF(OFFSET('Sanitation Data'!$F$31,0,10*ROW('Sanitation Data'!F195))="","",OFFSET('Sanitation Data'!$F$31,0,10*ROW('Sanitation Data'!F195)))</f>
        <v/>
      </c>
      <c r="CY201" s="291" t="str">
        <f ca="true">+IF(OFFSET('Sanitation Data'!$F$32,0,10*ROW('Sanitation Data'!F195))="","",OFFSET('Sanitation Data'!$F$32,0,10*ROW('Sanitation Data'!F195)))</f>
        <v/>
      </c>
      <c r="CZ201" s="291" t="str">
        <f ca="true">+IF(OFFSET('Sanitation Data'!$G$28,0,10*ROW('Sanitation Data'!G195))="","",OFFSET('Sanitation Data'!$G$28,0,10*ROW('Sanitation Data'!G195)))</f>
        <v/>
      </c>
      <c r="DA201" s="291" t="str">
        <f ca="true">+IF(OFFSET('Sanitation Data'!$G$29,0,10*ROW('Sanitation Data'!G195))="","",OFFSET('Sanitation Data'!$G$29,0,10*ROW('Sanitation Data'!G195)))</f>
        <v/>
      </c>
      <c r="DB201" s="291" t="str">
        <f ca="true">+IF(OFFSET('Sanitation Data'!$G$30,0,10*ROW('Sanitation Data'!G195))="","",OFFSET('Sanitation Data'!$G$30,0,10*ROW('Sanitation Data'!G195)))</f>
        <v/>
      </c>
      <c r="DC201" s="291" t="str">
        <f ca="true">+IF(OFFSET('Sanitation Data'!$G$31,0,10*ROW('Sanitation Data'!G195))="","",OFFSET('Sanitation Data'!$G$31,0,10*ROW('Sanitation Data'!G195)))</f>
        <v/>
      </c>
      <c r="DD201" s="291" t="str">
        <f ca="true">+IF(OFFSET('Sanitation Data'!$G$32,0,10*ROW('Sanitation Data'!G195))="","",OFFSET('Sanitation Data'!$G$32,0,10*ROW('Sanitation Data'!G195)))</f>
        <v/>
      </c>
      <c r="DE201" s="291" t="str">
        <f ca="true">+IF(OFFSET('Sanitation Data'!$H$28,0,10*ROW('Sanitation Data'!H195))="","",OFFSET('Sanitation Data'!$H$28,0,10*ROW('Sanitation Data'!H195)))</f>
        <v/>
      </c>
      <c r="DF201" s="291" t="str">
        <f ca="true">+IF(OFFSET('Sanitation Data'!$H$29,0,10*ROW('Sanitation Data'!H195))="","",OFFSET('Sanitation Data'!$H$29,0,10*ROW('Sanitation Data'!H195)))</f>
        <v/>
      </c>
      <c r="DG201" s="291" t="str">
        <f ca="true">+IF(OFFSET('Sanitation Data'!$H$30,0,10*ROW('Sanitation Data'!H195))="","",OFFSET('Sanitation Data'!$H$30,0,10*ROW('Sanitation Data'!H195)))</f>
        <v/>
      </c>
      <c r="DH201" s="291" t="str">
        <f ca="true">+IF(OFFSET('Sanitation Data'!$H$31,0,10*ROW('Sanitation Data'!H195))="","",OFFSET('Sanitation Data'!$H$31,0,10*ROW('Sanitation Data'!H195)))</f>
        <v/>
      </c>
      <c r="DI201" s="291" t="str">
        <f ca="true">+IF(OFFSET('Sanitation Data'!$H$32,0,10*ROW('Sanitation Data'!H195))="","",OFFSET('Sanitation Data'!$H$32,0,10*ROW('Sanitation Data'!H195)))</f>
        <v/>
      </c>
      <c r="DJ201" s="291" t="str">
        <f ca="true">+IF(OFFSET('Sanitation Data'!$I$28,0,10*ROW('Sanitation Data'!I195))="","",OFFSET('Sanitation Data'!$I$28,0,10*ROW('Sanitation Data'!I195)))</f>
        <v/>
      </c>
      <c r="DK201" s="291" t="str">
        <f ca="true">+IF(OFFSET('Sanitation Data'!$I$29,0,10*ROW('Sanitation Data'!I195))="","",OFFSET('Sanitation Data'!$I$29,0,10*ROW('Sanitation Data'!I195)))</f>
        <v/>
      </c>
      <c r="DL201" s="291" t="str">
        <f ca="true">+IF(OFFSET('Sanitation Data'!$I$30,0,10*ROW('Sanitation Data'!I195))="","",OFFSET('Sanitation Data'!$I$30,0,10*ROW('Sanitation Data'!I195)))</f>
        <v/>
      </c>
      <c r="DM201" s="291" t="str">
        <f ca="true">+IF(OFFSET('Sanitation Data'!$I$31,0,10*ROW('Sanitation Data'!I195))="","",OFFSET('Sanitation Data'!$I$31,0,10*ROW('Sanitation Data'!I195)))</f>
        <v/>
      </c>
      <c r="DN201" s="291" t="str">
        <f ca="true">+IF(OFFSET('Sanitation Data'!$I$32,0,10*ROW('Sanitation Data'!I195))="","",OFFSET('Sanitation Data'!$I$32,0,10*ROW('Sanitation Data'!I195)))</f>
        <v/>
      </c>
      <c r="DO201" s="291" t="str">
        <f ca="true">+IF(OFFSET('Hygiene Data'!$D$11,0,10*ROW('Hygiene Data'!D195))="","",OFFSET('Hygiene Data'!$D$11,0,10*ROW('Hygiene Data'!D195)))</f>
        <v/>
      </c>
      <c r="DP201" s="291" t="str">
        <f ca="true">+IF(OFFSET('Hygiene Data'!$D$12,0,10*ROW('Hygiene Data'!D195))="","",OFFSET('Hygiene Data'!$D$12,0,10*ROW('Hygiene Data'!D195)))</f>
        <v/>
      </c>
      <c r="DQ201" s="291" t="str">
        <f ca="true">+IF(OFFSET('Hygiene Data'!$D$13,0,10*ROW('Hygiene Data'!D195))="","",OFFSET('Hygiene Data'!$D$13,0,10*ROW('Hygiene Data'!D195)))</f>
        <v/>
      </c>
      <c r="DR201" s="291" t="str">
        <f ca="true">+IF(OFFSET('Hygiene Data'!$E$11,0,10*ROW('Hygiene Data'!E195))="","",OFFSET('Hygiene Data'!$E$11,0,10*ROW('Hygiene Data'!E195)))</f>
        <v/>
      </c>
      <c r="DS201" s="291" t="str">
        <f ca="true">+IF(OFFSET('Hygiene Data'!$E$12,0,10*ROW('Hygiene Data'!E195))="","",OFFSET('Hygiene Data'!$E$12,0,10*ROW('Hygiene Data'!E195)))</f>
        <v/>
      </c>
      <c r="DT201" s="291" t="str">
        <f ca="true">+IF(OFFSET('Hygiene Data'!$E$13,0,10*ROW('Hygiene Data'!E195))="","",OFFSET('Hygiene Data'!$E$13,0,10*ROW('Hygiene Data'!E195)))</f>
        <v/>
      </c>
      <c r="DU201" s="291" t="str">
        <f ca="true">+IF(OFFSET('Hygiene Data'!$F$11,0,10*ROW('Hygiene Data'!F195))="","",OFFSET('Hygiene Data'!$F$11,0,10*ROW('Hygiene Data'!F195)))</f>
        <v/>
      </c>
      <c r="DV201" s="291" t="str">
        <f ca="true">+IF(OFFSET('Hygiene Data'!$F$12,0,10*ROW('Hygiene Data'!F195))="","",OFFSET('Hygiene Data'!$F$12,0,10*ROW('Hygiene Data'!F195)))</f>
        <v/>
      </c>
      <c r="DW201" s="291" t="str">
        <f ca="true">+IF(OFFSET('Hygiene Data'!$F$13,0,10*ROW('Hygiene Data'!F195))="","",OFFSET('Hygiene Data'!$F$13,0,10*ROW('Hygiene Data'!F195)))</f>
        <v/>
      </c>
      <c r="DX201" s="291" t="str">
        <f ca="true">+IF(OFFSET('Hygiene Data'!$G$11,0,10*ROW('Hygiene Data'!G195))="","",OFFSET('Hygiene Data'!$G$11,0,10*ROW('Hygiene Data'!G195)))</f>
        <v/>
      </c>
      <c r="DY201" s="291" t="str">
        <f ca="true">+IF(OFFSET('Hygiene Data'!$G$12,0,10*ROW('Hygiene Data'!G195))="","",OFFSET('Hygiene Data'!$G$12,0,10*ROW('Hygiene Data'!G195)))</f>
        <v/>
      </c>
      <c r="DZ201" s="291" t="str">
        <f ca="true">+IF(OFFSET('Hygiene Data'!$G$13,0,10*ROW('Hygiene Data'!G195))="","",OFFSET('Hygiene Data'!$G$13,0,10*ROW('Hygiene Data'!G195)))</f>
        <v/>
      </c>
      <c r="EA201" s="291" t="str">
        <f ca="true">+IF(OFFSET('Hygiene Data'!$H$11,0,10*ROW('Hygiene Data'!H195))="","",OFFSET('Hygiene Data'!$H$11,0,10*ROW('Hygiene Data'!H195)))</f>
        <v/>
      </c>
      <c r="EB201" s="291" t="str">
        <f ca="true">+IF(OFFSET('Hygiene Data'!$H$12,0,10*ROW('Hygiene Data'!H195))="","",OFFSET('Hygiene Data'!$H$12,0,10*ROW('Hygiene Data'!H195)))</f>
        <v/>
      </c>
      <c r="EC201" s="291" t="str">
        <f ca="true">+IF(OFFSET('Hygiene Data'!$H$13,0,10*ROW('Hygiene Data'!H195))="","",OFFSET('Hygiene Data'!$H$13,0,10*ROW('Hygiene Data'!H195)))</f>
        <v/>
      </c>
      <c r="ED201" s="291" t="str">
        <f ca="true">+IF(OFFSET('Hygiene Data'!$I$11,0,10*ROW('Hygiene Data'!I195))="","",OFFSET('Hygiene Data'!$I$11,0,10*ROW('Hygiene Data'!I195)))</f>
        <v/>
      </c>
      <c r="EE201" s="291" t="str">
        <f ca="true">+IF(OFFSET('Hygiene Data'!$I$12,0,10*ROW('Hygiene Data'!I195))="","",OFFSET('Hygiene Data'!$I$12,0,10*ROW('Hygiene Data'!I195)))</f>
        <v/>
      </c>
      <c r="EF201" s="291"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7"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91"/>
      <c r="BS202" s="291" t="str">
        <f ca="true">+IF(OFFSET('Water Data'!$D$27,0,10*ROW('Water Data'!D196))="","",OFFSET('Water Data'!$D$27,0,10*ROW('Water Data'!D196)))</f>
        <v/>
      </c>
      <c r="BT202" s="291" t="str">
        <f ca="true">+IF(OFFSET('Water Data'!$D$28,0,10*ROW('Water Data'!D196))="","",OFFSET('Water Data'!$D$28,0,10*ROW('Water Data'!D196)))</f>
        <v/>
      </c>
      <c r="BU202" s="291" t="str">
        <f ca="true">+IF(OFFSET('Water Data'!$D$29,0,10*ROW('Water Data'!D196))="","",OFFSET('Water Data'!$D$29,0,10*ROW('Water Data'!D196)))</f>
        <v/>
      </c>
      <c r="BV202" s="291" t="str">
        <f ca="true">+IF(OFFSET('Water Data'!$E$27,0,10*ROW('Water Data'!E196))="","",OFFSET('Water Data'!$E$27,0,10*ROW('Water Data'!E196)))</f>
        <v/>
      </c>
      <c r="BW202" s="291" t="str">
        <f ca="true">+IF(OFFSET('Water Data'!$E$28,0,10*ROW('Water Data'!E196))="","",OFFSET('Water Data'!$E$28,0,10*ROW('Water Data'!E196)))</f>
        <v/>
      </c>
      <c r="BX202" s="291" t="str">
        <f ca="true">+IF(OFFSET('Water Data'!$E$29,0,10*ROW('Water Data'!E196))="","",OFFSET('Water Data'!$E$29,0,10*ROW('Water Data'!E196)))</f>
        <v/>
      </c>
      <c r="BY202" s="291" t="str">
        <f ca="true">+IF(OFFSET('Water Data'!$F$27,0,10*ROW('Water Data'!F196))="","",OFFSET('Water Data'!$F$27,0,10*ROW('Water Data'!F196)))</f>
        <v/>
      </c>
      <c r="BZ202" s="291" t="str">
        <f ca="true">+IF(OFFSET('Water Data'!$F$28,0,10*ROW('Water Data'!F196))="","",OFFSET('Water Data'!$F$28,0,10*ROW('Water Data'!F196)))</f>
        <v/>
      </c>
      <c r="CA202" s="291" t="str">
        <f ca="true">+IF(OFFSET('Water Data'!$F$29,0,10*ROW('Water Data'!F196))="","",OFFSET('Water Data'!$F$29,0,10*ROW('Water Data'!F196)))</f>
        <v/>
      </c>
      <c r="CB202" s="291" t="str">
        <f ca="true">+IF(OFFSET('Water Data'!$G$27,0,10*ROW('Water Data'!G196))="","",OFFSET('Water Data'!$G$27,0,10*ROW('Water Data'!G196)))</f>
        <v/>
      </c>
      <c r="CC202" s="291" t="str">
        <f ca="true">+IF(OFFSET('Water Data'!$G$28,0,10*ROW('Water Data'!G196))="","",OFFSET('Water Data'!$G$28,0,10*ROW('Water Data'!G196)))</f>
        <v/>
      </c>
      <c r="CD202" s="291" t="str">
        <f ca="true">+IF(OFFSET('Water Data'!$G$29,0,10*ROW('Water Data'!G196))="","",OFFSET('Water Data'!$G$29,0,10*ROW('Water Data'!G196)))</f>
        <v/>
      </c>
      <c r="CE202" s="291" t="str">
        <f ca="true">+IF(OFFSET('Water Data'!$H$27,0,10*ROW('Water Data'!H196))="","",OFFSET('Water Data'!$H$27,0,10*ROW('Water Data'!H196)))</f>
        <v/>
      </c>
      <c r="CF202" s="291" t="str">
        <f ca="true">+IF(OFFSET('Water Data'!$H$28,0,10*ROW('Water Data'!H196))="","",OFFSET('Water Data'!$H$28,0,10*ROW('Water Data'!H196)))</f>
        <v/>
      </c>
      <c r="CG202" s="291" t="str">
        <f ca="true">+IF(OFFSET('Water Data'!$H$29,0,10*ROW('Water Data'!H196))="","",OFFSET('Water Data'!$H$29,0,10*ROW('Water Data'!H196)))</f>
        <v/>
      </c>
      <c r="CH202" s="291" t="str">
        <f ca="true">+IF(OFFSET('Water Data'!$I$27,0,10*ROW('Water Data'!I196))="","",OFFSET('Water Data'!$I$27,0,10*ROW('Water Data'!I196)))</f>
        <v/>
      </c>
      <c r="CI202" s="291" t="str">
        <f ca="true">+IF(OFFSET('Water Data'!$I$28,0,10*ROW('Water Data'!I196))="","",OFFSET('Water Data'!$I$28,0,10*ROW('Water Data'!I196)))</f>
        <v/>
      </c>
      <c r="CJ202" s="291" t="str">
        <f ca="true">+IF(OFFSET('Water Data'!$I$29,0,10*ROW('Water Data'!I196))="","",OFFSET('Water Data'!$I$29,0,10*ROW('Water Data'!I196)))</f>
        <v/>
      </c>
      <c r="CK202" s="291" t="str">
        <f ca="true">+IF(OFFSET('Sanitation Data'!$D$28,0,10*ROW('Sanitation Data'!D196))="","",OFFSET('Sanitation Data'!$D$28,0,10*ROW('Sanitation Data'!D196)))</f>
        <v/>
      </c>
      <c r="CL202" s="291" t="str">
        <f ca="true">+IF(OFFSET('Sanitation Data'!$D$29,0,10*ROW('Sanitation Data'!D196))="","",OFFSET('Sanitation Data'!$D$29,0,10*ROW('Sanitation Data'!D196)))</f>
        <v/>
      </c>
      <c r="CM202" s="291" t="str">
        <f ca="true">+IF(OFFSET('Sanitation Data'!$D$30,0,10*ROW('Sanitation Data'!D196))="","",OFFSET('Sanitation Data'!$D$30,0,10*ROW('Sanitation Data'!D196)))</f>
        <v/>
      </c>
      <c r="CN202" s="291" t="str">
        <f ca="true">+IF(OFFSET('Sanitation Data'!$D$31,0,10*ROW('Sanitation Data'!D196))="","",OFFSET('Sanitation Data'!$D$31,0,10*ROW('Sanitation Data'!D196)))</f>
        <v/>
      </c>
      <c r="CO202" s="291" t="str">
        <f ca="true">+IF(OFFSET('Sanitation Data'!$D$32,0,10*ROW('Sanitation Data'!D196))="","",OFFSET('Sanitation Data'!$D$32,0,10*ROW('Sanitation Data'!D196)))</f>
        <v/>
      </c>
      <c r="CP202" s="291" t="str">
        <f ca="true">+IF(OFFSET('Sanitation Data'!$E$28,0,10*ROW('Sanitation Data'!E196))="","",OFFSET('Sanitation Data'!$E$28,0,10*ROW('Sanitation Data'!E196)))</f>
        <v/>
      </c>
      <c r="CQ202" s="291" t="str">
        <f ca="true">+IF(OFFSET('Sanitation Data'!$E$29,0,10*ROW('Sanitation Data'!E196))="","",OFFSET('Sanitation Data'!$E$29,0,10*ROW('Sanitation Data'!E196)))</f>
        <v/>
      </c>
      <c r="CR202" s="291" t="str">
        <f ca="true">+IF(OFFSET('Sanitation Data'!$E$30,0,10*ROW('Sanitation Data'!E196))="","",OFFSET('Sanitation Data'!$E$30,0,10*ROW('Sanitation Data'!E196)))</f>
        <v/>
      </c>
      <c r="CS202" s="291" t="str">
        <f ca="true">+IF(OFFSET('Sanitation Data'!$E$31,0,10*ROW('Sanitation Data'!E196))="","",OFFSET('Sanitation Data'!$E$31,0,10*ROW('Sanitation Data'!E196)))</f>
        <v/>
      </c>
      <c r="CT202" s="291" t="str">
        <f ca="true">+IF(OFFSET('Sanitation Data'!$E$32,0,10*ROW('Sanitation Data'!E196))="","",OFFSET('Sanitation Data'!$E$32,0,10*ROW('Sanitation Data'!E196)))</f>
        <v/>
      </c>
      <c r="CU202" s="291" t="str">
        <f ca="true">+IF(OFFSET('Sanitation Data'!$F$28,0,10*ROW('Sanitation Data'!F196))="","",OFFSET('Sanitation Data'!$F$28,0,10*ROW('Sanitation Data'!F196)))</f>
        <v/>
      </c>
      <c r="CV202" s="291" t="str">
        <f ca="true">+IF(OFFSET('Sanitation Data'!$F$29,0,10*ROW('Sanitation Data'!F196))="","",OFFSET('Sanitation Data'!$F$29,0,10*ROW('Sanitation Data'!F196)))</f>
        <v/>
      </c>
      <c r="CW202" s="291" t="str">
        <f ca="true">+IF(OFFSET('Sanitation Data'!$F$30,0,10*ROW('Sanitation Data'!F196))="","",OFFSET('Sanitation Data'!$F$30,0,10*ROW('Sanitation Data'!F196)))</f>
        <v/>
      </c>
      <c r="CX202" s="291" t="str">
        <f ca="true">+IF(OFFSET('Sanitation Data'!$F$31,0,10*ROW('Sanitation Data'!F196))="","",OFFSET('Sanitation Data'!$F$31,0,10*ROW('Sanitation Data'!F196)))</f>
        <v/>
      </c>
      <c r="CY202" s="291" t="str">
        <f ca="true">+IF(OFFSET('Sanitation Data'!$F$32,0,10*ROW('Sanitation Data'!F196))="","",OFFSET('Sanitation Data'!$F$32,0,10*ROW('Sanitation Data'!F196)))</f>
        <v/>
      </c>
      <c r="CZ202" s="291" t="str">
        <f ca="true">+IF(OFFSET('Sanitation Data'!$G$28,0,10*ROW('Sanitation Data'!G196))="","",OFFSET('Sanitation Data'!$G$28,0,10*ROW('Sanitation Data'!G196)))</f>
        <v/>
      </c>
      <c r="DA202" s="291" t="str">
        <f ca="true">+IF(OFFSET('Sanitation Data'!$G$29,0,10*ROW('Sanitation Data'!G196))="","",OFFSET('Sanitation Data'!$G$29,0,10*ROW('Sanitation Data'!G196)))</f>
        <v/>
      </c>
      <c r="DB202" s="291" t="str">
        <f ca="true">+IF(OFFSET('Sanitation Data'!$G$30,0,10*ROW('Sanitation Data'!G196))="","",OFFSET('Sanitation Data'!$G$30,0,10*ROW('Sanitation Data'!G196)))</f>
        <v/>
      </c>
      <c r="DC202" s="291" t="str">
        <f ca="true">+IF(OFFSET('Sanitation Data'!$G$31,0,10*ROW('Sanitation Data'!G196))="","",OFFSET('Sanitation Data'!$G$31,0,10*ROW('Sanitation Data'!G196)))</f>
        <v/>
      </c>
      <c r="DD202" s="291" t="str">
        <f ca="true">+IF(OFFSET('Sanitation Data'!$G$32,0,10*ROW('Sanitation Data'!G196))="","",OFFSET('Sanitation Data'!$G$32,0,10*ROW('Sanitation Data'!G196)))</f>
        <v/>
      </c>
      <c r="DE202" s="291" t="str">
        <f ca="true">+IF(OFFSET('Sanitation Data'!$H$28,0,10*ROW('Sanitation Data'!H196))="","",OFFSET('Sanitation Data'!$H$28,0,10*ROW('Sanitation Data'!H196)))</f>
        <v/>
      </c>
      <c r="DF202" s="291" t="str">
        <f ca="true">+IF(OFFSET('Sanitation Data'!$H$29,0,10*ROW('Sanitation Data'!H196))="","",OFFSET('Sanitation Data'!$H$29,0,10*ROW('Sanitation Data'!H196)))</f>
        <v/>
      </c>
      <c r="DG202" s="291" t="str">
        <f ca="true">+IF(OFFSET('Sanitation Data'!$H$30,0,10*ROW('Sanitation Data'!H196))="","",OFFSET('Sanitation Data'!$H$30,0,10*ROW('Sanitation Data'!H196)))</f>
        <v/>
      </c>
      <c r="DH202" s="291" t="str">
        <f ca="true">+IF(OFFSET('Sanitation Data'!$H$31,0,10*ROW('Sanitation Data'!H196))="","",OFFSET('Sanitation Data'!$H$31,0,10*ROW('Sanitation Data'!H196)))</f>
        <v/>
      </c>
      <c r="DI202" s="291" t="str">
        <f ca="true">+IF(OFFSET('Sanitation Data'!$H$32,0,10*ROW('Sanitation Data'!H196))="","",OFFSET('Sanitation Data'!$H$32,0,10*ROW('Sanitation Data'!H196)))</f>
        <v/>
      </c>
      <c r="DJ202" s="291" t="str">
        <f ca="true">+IF(OFFSET('Sanitation Data'!$I$28,0,10*ROW('Sanitation Data'!I196))="","",OFFSET('Sanitation Data'!$I$28,0,10*ROW('Sanitation Data'!I196)))</f>
        <v/>
      </c>
      <c r="DK202" s="291" t="str">
        <f ca="true">+IF(OFFSET('Sanitation Data'!$I$29,0,10*ROW('Sanitation Data'!I196))="","",OFFSET('Sanitation Data'!$I$29,0,10*ROW('Sanitation Data'!I196)))</f>
        <v/>
      </c>
      <c r="DL202" s="291" t="str">
        <f ca="true">+IF(OFFSET('Sanitation Data'!$I$30,0,10*ROW('Sanitation Data'!I196))="","",OFFSET('Sanitation Data'!$I$30,0,10*ROW('Sanitation Data'!I196)))</f>
        <v/>
      </c>
      <c r="DM202" s="291" t="str">
        <f ca="true">+IF(OFFSET('Sanitation Data'!$I$31,0,10*ROW('Sanitation Data'!I196))="","",OFFSET('Sanitation Data'!$I$31,0,10*ROW('Sanitation Data'!I196)))</f>
        <v/>
      </c>
      <c r="DN202" s="291" t="str">
        <f ca="true">+IF(OFFSET('Sanitation Data'!$I$32,0,10*ROW('Sanitation Data'!I196))="","",OFFSET('Sanitation Data'!$I$32,0,10*ROW('Sanitation Data'!I196)))</f>
        <v/>
      </c>
      <c r="DO202" s="291" t="str">
        <f ca="true">+IF(OFFSET('Hygiene Data'!$D$11,0,10*ROW('Hygiene Data'!D196))="","",OFFSET('Hygiene Data'!$D$11,0,10*ROW('Hygiene Data'!D196)))</f>
        <v/>
      </c>
      <c r="DP202" s="291" t="str">
        <f ca="true">+IF(OFFSET('Hygiene Data'!$D$12,0,10*ROW('Hygiene Data'!D196))="","",OFFSET('Hygiene Data'!$D$12,0,10*ROW('Hygiene Data'!D196)))</f>
        <v/>
      </c>
      <c r="DQ202" s="291" t="str">
        <f ca="true">+IF(OFFSET('Hygiene Data'!$D$13,0,10*ROW('Hygiene Data'!D196))="","",OFFSET('Hygiene Data'!$D$13,0,10*ROW('Hygiene Data'!D196)))</f>
        <v/>
      </c>
      <c r="DR202" s="291" t="str">
        <f ca="true">+IF(OFFSET('Hygiene Data'!$E$11,0,10*ROW('Hygiene Data'!E196))="","",OFFSET('Hygiene Data'!$E$11,0,10*ROW('Hygiene Data'!E196)))</f>
        <v/>
      </c>
      <c r="DS202" s="291" t="str">
        <f ca="true">+IF(OFFSET('Hygiene Data'!$E$12,0,10*ROW('Hygiene Data'!E196))="","",OFFSET('Hygiene Data'!$E$12,0,10*ROW('Hygiene Data'!E196)))</f>
        <v/>
      </c>
      <c r="DT202" s="291" t="str">
        <f ca="true">+IF(OFFSET('Hygiene Data'!$E$13,0,10*ROW('Hygiene Data'!E196))="","",OFFSET('Hygiene Data'!$E$13,0,10*ROW('Hygiene Data'!E196)))</f>
        <v/>
      </c>
      <c r="DU202" s="291" t="str">
        <f ca="true">+IF(OFFSET('Hygiene Data'!$F$11,0,10*ROW('Hygiene Data'!F196))="","",OFFSET('Hygiene Data'!$F$11,0,10*ROW('Hygiene Data'!F196)))</f>
        <v/>
      </c>
      <c r="DV202" s="291" t="str">
        <f ca="true">+IF(OFFSET('Hygiene Data'!$F$12,0,10*ROW('Hygiene Data'!F196))="","",OFFSET('Hygiene Data'!$F$12,0,10*ROW('Hygiene Data'!F196)))</f>
        <v/>
      </c>
      <c r="DW202" s="291" t="str">
        <f ca="true">+IF(OFFSET('Hygiene Data'!$F$13,0,10*ROW('Hygiene Data'!F196))="","",OFFSET('Hygiene Data'!$F$13,0,10*ROW('Hygiene Data'!F196)))</f>
        <v/>
      </c>
      <c r="DX202" s="291" t="str">
        <f ca="true">+IF(OFFSET('Hygiene Data'!$G$11,0,10*ROW('Hygiene Data'!G196))="","",OFFSET('Hygiene Data'!$G$11,0,10*ROW('Hygiene Data'!G196)))</f>
        <v/>
      </c>
      <c r="DY202" s="291" t="str">
        <f ca="true">+IF(OFFSET('Hygiene Data'!$G$12,0,10*ROW('Hygiene Data'!G196))="","",OFFSET('Hygiene Data'!$G$12,0,10*ROW('Hygiene Data'!G196)))</f>
        <v/>
      </c>
      <c r="DZ202" s="291" t="str">
        <f ca="true">+IF(OFFSET('Hygiene Data'!$G$13,0,10*ROW('Hygiene Data'!G196))="","",OFFSET('Hygiene Data'!$G$13,0,10*ROW('Hygiene Data'!G196)))</f>
        <v/>
      </c>
      <c r="EA202" s="291" t="str">
        <f ca="true">+IF(OFFSET('Hygiene Data'!$H$11,0,10*ROW('Hygiene Data'!H196))="","",OFFSET('Hygiene Data'!$H$11,0,10*ROW('Hygiene Data'!H196)))</f>
        <v/>
      </c>
      <c r="EB202" s="291" t="str">
        <f ca="true">+IF(OFFSET('Hygiene Data'!$H$12,0,10*ROW('Hygiene Data'!H196))="","",OFFSET('Hygiene Data'!$H$12,0,10*ROW('Hygiene Data'!H196)))</f>
        <v/>
      </c>
      <c r="EC202" s="291" t="str">
        <f ca="true">+IF(OFFSET('Hygiene Data'!$H$13,0,10*ROW('Hygiene Data'!H196))="","",OFFSET('Hygiene Data'!$H$13,0,10*ROW('Hygiene Data'!H196)))</f>
        <v/>
      </c>
      <c r="ED202" s="291" t="str">
        <f ca="true">+IF(OFFSET('Hygiene Data'!$I$11,0,10*ROW('Hygiene Data'!I196))="","",OFFSET('Hygiene Data'!$I$11,0,10*ROW('Hygiene Data'!I196)))</f>
        <v/>
      </c>
      <c r="EE202" s="291" t="str">
        <f ca="true">+IF(OFFSET('Hygiene Data'!$I$12,0,10*ROW('Hygiene Data'!I196))="","",OFFSET('Hygiene Data'!$I$12,0,10*ROW('Hygiene Data'!I196)))</f>
        <v/>
      </c>
      <c r="EF202" s="291"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7"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91"/>
      <c r="BS203" s="291" t="str">
        <f ca="true">+IF(OFFSET('Water Data'!$D$27,0,10*ROW('Water Data'!D197))="","",OFFSET('Water Data'!$D$27,0,10*ROW('Water Data'!D197)))</f>
        <v/>
      </c>
      <c r="BT203" s="291" t="str">
        <f ca="true">+IF(OFFSET('Water Data'!$D$28,0,10*ROW('Water Data'!D197))="","",OFFSET('Water Data'!$D$28,0,10*ROW('Water Data'!D197)))</f>
        <v/>
      </c>
      <c r="BU203" s="291" t="str">
        <f ca="true">+IF(OFFSET('Water Data'!$D$29,0,10*ROW('Water Data'!D197))="","",OFFSET('Water Data'!$D$29,0,10*ROW('Water Data'!D197)))</f>
        <v/>
      </c>
      <c r="BV203" s="291" t="str">
        <f ca="true">+IF(OFFSET('Water Data'!$E$27,0,10*ROW('Water Data'!E197))="","",OFFSET('Water Data'!$E$27,0,10*ROW('Water Data'!E197)))</f>
        <v/>
      </c>
      <c r="BW203" s="291" t="str">
        <f ca="true">+IF(OFFSET('Water Data'!$E$28,0,10*ROW('Water Data'!E197))="","",OFFSET('Water Data'!$E$28,0,10*ROW('Water Data'!E197)))</f>
        <v/>
      </c>
      <c r="BX203" s="291" t="str">
        <f ca="true">+IF(OFFSET('Water Data'!$E$29,0,10*ROW('Water Data'!E197))="","",OFFSET('Water Data'!$E$29,0,10*ROW('Water Data'!E197)))</f>
        <v/>
      </c>
      <c r="BY203" s="291" t="str">
        <f ca="true">+IF(OFFSET('Water Data'!$F$27,0,10*ROW('Water Data'!F197))="","",OFFSET('Water Data'!$F$27,0,10*ROW('Water Data'!F197)))</f>
        <v/>
      </c>
      <c r="BZ203" s="291" t="str">
        <f ca="true">+IF(OFFSET('Water Data'!$F$28,0,10*ROW('Water Data'!F197))="","",OFFSET('Water Data'!$F$28,0,10*ROW('Water Data'!F197)))</f>
        <v/>
      </c>
      <c r="CA203" s="291" t="str">
        <f ca="true">+IF(OFFSET('Water Data'!$F$29,0,10*ROW('Water Data'!F197))="","",OFFSET('Water Data'!$F$29,0,10*ROW('Water Data'!F197)))</f>
        <v/>
      </c>
      <c r="CB203" s="291" t="str">
        <f ca="true">+IF(OFFSET('Water Data'!$G$27,0,10*ROW('Water Data'!G197))="","",OFFSET('Water Data'!$G$27,0,10*ROW('Water Data'!G197)))</f>
        <v/>
      </c>
      <c r="CC203" s="291" t="str">
        <f ca="true">+IF(OFFSET('Water Data'!$G$28,0,10*ROW('Water Data'!G197))="","",OFFSET('Water Data'!$G$28,0,10*ROW('Water Data'!G197)))</f>
        <v/>
      </c>
      <c r="CD203" s="291" t="str">
        <f ca="true">+IF(OFFSET('Water Data'!$G$29,0,10*ROW('Water Data'!G197))="","",OFFSET('Water Data'!$G$29,0,10*ROW('Water Data'!G197)))</f>
        <v/>
      </c>
      <c r="CE203" s="291" t="str">
        <f ca="true">+IF(OFFSET('Water Data'!$H$27,0,10*ROW('Water Data'!H197))="","",OFFSET('Water Data'!$H$27,0,10*ROW('Water Data'!H197)))</f>
        <v/>
      </c>
      <c r="CF203" s="291" t="str">
        <f ca="true">+IF(OFFSET('Water Data'!$H$28,0,10*ROW('Water Data'!H197))="","",OFFSET('Water Data'!$H$28,0,10*ROW('Water Data'!H197)))</f>
        <v/>
      </c>
      <c r="CG203" s="291" t="str">
        <f ca="true">+IF(OFFSET('Water Data'!$H$29,0,10*ROW('Water Data'!H197))="","",OFFSET('Water Data'!$H$29,0,10*ROW('Water Data'!H197)))</f>
        <v/>
      </c>
      <c r="CH203" s="291" t="str">
        <f ca="true">+IF(OFFSET('Water Data'!$I$27,0,10*ROW('Water Data'!I197))="","",OFFSET('Water Data'!$I$27,0,10*ROW('Water Data'!I197)))</f>
        <v/>
      </c>
      <c r="CI203" s="291" t="str">
        <f ca="true">+IF(OFFSET('Water Data'!$I$28,0,10*ROW('Water Data'!I197))="","",OFFSET('Water Data'!$I$28,0,10*ROW('Water Data'!I197)))</f>
        <v/>
      </c>
      <c r="CJ203" s="291" t="str">
        <f ca="true">+IF(OFFSET('Water Data'!$I$29,0,10*ROW('Water Data'!I197))="","",OFFSET('Water Data'!$I$29,0,10*ROW('Water Data'!I197)))</f>
        <v/>
      </c>
      <c r="CK203" s="291" t="str">
        <f ca="true">+IF(OFFSET('Sanitation Data'!$D$28,0,10*ROW('Sanitation Data'!D197))="","",OFFSET('Sanitation Data'!$D$28,0,10*ROW('Sanitation Data'!D197)))</f>
        <v/>
      </c>
      <c r="CL203" s="291" t="str">
        <f ca="true">+IF(OFFSET('Sanitation Data'!$D$29,0,10*ROW('Sanitation Data'!D197))="","",OFFSET('Sanitation Data'!$D$29,0,10*ROW('Sanitation Data'!D197)))</f>
        <v/>
      </c>
      <c r="CM203" s="291" t="str">
        <f ca="true">+IF(OFFSET('Sanitation Data'!$D$30,0,10*ROW('Sanitation Data'!D197))="","",OFFSET('Sanitation Data'!$D$30,0,10*ROW('Sanitation Data'!D197)))</f>
        <v/>
      </c>
      <c r="CN203" s="291" t="str">
        <f ca="true">+IF(OFFSET('Sanitation Data'!$D$31,0,10*ROW('Sanitation Data'!D197))="","",OFFSET('Sanitation Data'!$D$31,0,10*ROW('Sanitation Data'!D197)))</f>
        <v/>
      </c>
      <c r="CO203" s="291" t="str">
        <f ca="true">+IF(OFFSET('Sanitation Data'!$D$32,0,10*ROW('Sanitation Data'!D197))="","",OFFSET('Sanitation Data'!$D$32,0,10*ROW('Sanitation Data'!D197)))</f>
        <v/>
      </c>
      <c r="CP203" s="291" t="str">
        <f ca="true">+IF(OFFSET('Sanitation Data'!$E$28,0,10*ROW('Sanitation Data'!E197))="","",OFFSET('Sanitation Data'!$E$28,0,10*ROW('Sanitation Data'!E197)))</f>
        <v/>
      </c>
      <c r="CQ203" s="291" t="str">
        <f ca="true">+IF(OFFSET('Sanitation Data'!$E$29,0,10*ROW('Sanitation Data'!E197))="","",OFFSET('Sanitation Data'!$E$29,0,10*ROW('Sanitation Data'!E197)))</f>
        <v/>
      </c>
      <c r="CR203" s="291" t="str">
        <f ca="true">+IF(OFFSET('Sanitation Data'!$E$30,0,10*ROW('Sanitation Data'!E197))="","",OFFSET('Sanitation Data'!$E$30,0,10*ROW('Sanitation Data'!E197)))</f>
        <v/>
      </c>
      <c r="CS203" s="291" t="str">
        <f ca="true">+IF(OFFSET('Sanitation Data'!$E$31,0,10*ROW('Sanitation Data'!E197))="","",OFFSET('Sanitation Data'!$E$31,0,10*ROW('Sanitation Data'!E197)))</f>
        <v/>
      </c>
      <c r="CT203" s="291" t="str">
        <f ca="true">+IF(OFFSET('Sanitation Data'!$E$32,0,10*ROW('Sanitation Data'!E197))="","",OFFSET('Sanitation Data'!$E$32,0,10*ROW('Sanitation Data'!E197)))</f>
        <v/>
      </c>
      <c r="CU203" s="291" t="str">
        <f ca="true">+IF(OFFSET('Sanitation Data'!$F$28,0,10*ROW('Sanitation Data'!F197))="","",OFFSET('Sanitation Data'!$F$28,0,10*ROW('Sanitation Data'!F197)))</f>
        <v/>
      </c>
      <c r="CV203" s="291" t="str">
        <f ca="true">+IF(OFFSET('Sanitation Data'!$F$29,0,10*ROW('Sanitation Data'!F197))="","",OFFSET('Sanitation Data'!$F$29,0,10*ROW('Sanitation Data'!F197)))</f>
        <v/>
      </c>
      <c r="CW203" s="291" t="str">
        <f ca="true">+IF(OFFSET('Sanitation Data'!$F$30,0,10*ROW('Sanitation Data'!F197))="","",OFFSET('Sanitation Data'!$F$30,0,10*ROW('Sanitation Data'!F197)))</f>
        <v/>
      </c>
      <c r="CX203" s="291" t="str">
        <f ca="true">+IF(OFFSET('Sanitation Data'!$F$31,0,10*ROW('Sanitation Data'!F197))="","",OFFSET('Sanitation Data'!$F$31,0,10*ROW('Sanitation Data'!F197)))</f>
        <v/>
      </c>
      <c r="CY203" s="291" t="str">
        <f ca="true">+IF(OFFSET('Sanitation Data'!$F$32,0,10*ROW('Sanitation Data'!F197))="","",OFFSET('Sanitation Data'!$F$32,0,10*ROW('Sanitation Data'!F197)))</f>
        <v/>
      </c>
      <c r="CZ203" s="291" t="str">
        <f ca="true">+IF(OFFSET('Sanitation Data'!$G$28,0,10*ROW('Sanitation Data'!G197))="","",OFFSET('Sanitation Data'!$G$28,0,10*ROW('Sanitation Data'!G197)))</f>
        <v/>
      </c>
      <c r="DA203" s="291" t="str">
        <f ca="true">+IF(OFFSET('Sanitation Data'!$G$29,0,10*ROW('Sanitation Data'!G197))="","",OFFSET('Sanitation Data'!$G$29,0,10*ROW('Sanitation Data'!G197)))</f>
        <v/>
      </c>
      <c r="DB203" s="291" t="str">
        <f ca="true">+IF(OFFSET('Sanitation Data'!$G$30,0,10*ROW('Sanitation Data'!G197))="","",OFFSET('Sanitation Data'!$G$30,0,10*ROW('Sanitation Data'!G197)))</f>
        <v/>
      </c>
      <c r="DC203" s="291" t="str">
        <f ca="true">+IF(OFFSET('Sanitation Data'!$G$31,0,10*ROW('Sanitation Data'!G197))="","",OFFSET('Sanitation Data'!$G$31,0,10*ROW('Sanitation Data'!G197)))</f>
        <v/>
      </c>
      <c r="DD203" s="291" t="str">
        <f ca="true">+IF(OFFSET('Sanitation Data'!$G$32,0,10*ROW('Sanitation Data'!G197))="","",OFFSET('Sanitation Data'!$G$32,0,10*ROW('Sanitation Data'!G197)))</f>
        <v/>
      </c>
      <c r="DE203" s="291" t="str">
        <f ca="true">+IF(OFFSET('Sanitation Data'!$H$28,0,10*ROW('Sanitation Data'!H197))="","",OFFSET('Sanitation Data'!$H$28,0,10*ROW('Sanitation Data'!H197)))</f>
        <v/>
      </c>
      <c r="DF203" s="291" t="str">
        <f ca="true">+IF(OFFSET('Sanitation Data'!$H$29,0,10*ROW('Sanitation Data'!H197))="","",OFFSET('Sanitation Data'!$H$29,0,10*ROW('Sanitation Data'!H197)))</f>
        <v/>
      </c>
      <c r="DG203" s="291" t="str">
        <f ca="true">+IF(OFFSET('Sanitation Data'!$H$30,0,10*ROW('Sanitation Data'!H197))="","",OFFSET('Sanitation Data'!$H$30,0,10*ROW('Sanitation Data'!H197)))</f>
        <v/>
      </c>
      <c r="DH203" s="291" t="str">
        <f ca="true">+IF(OFFSET('Sanitation Data'!$H$31,0,10*ROW('Sanitation Data'!H197))="","",OFFSET('Sanitation Data'!$H$31,0,10*ROW('Sanitation Data'!H197)))</f>
        <v/>
      </c>
      <c r="DI203" s="291" t="str">
        <f ca="true">+IF(OFFSET('Sanitation Data'!$H$32,0,10*ROW('Sanitation Data'!H197))="","",OFFSET('Sanitation Data'!$H$32,0,10*ROW('Sanitation Data'!H197)))</f>
        <v/>
      </c>
      <c r="DJ203" s="291" t="str">
        <f ca="true">+IF(OFFSET('Sanitation Data'!$I$28,0,10*ROW('Sanitation Data'!I197))="","",OFFSET('Sanitation Data'!$I$28,0,10*ROW('Sanitation Data'!I197)))</f>
        <v/>
      </c>
      <c r="DK203" s="291" t="str">
        <f ca="true">+IF(OFFSET('Sanitation Data'!$I$29,0,10*ROW('Sanitation Data'!I197))="","",OFFSET('Sanitation Data'!$I$29,0,10*ROW('Sanitation Data'!I197)))</f>
        <v/>
      </c>
      <c r="DL203" s="291" t="str">
        <f ca="true">+IF(OFFSET('Sanitation Data'!$I$30,0,10*ROW('Sanitation Data'!I197))="","",OFFSET('Sanitation Data'!$I$30,0,10*ROW('Sanitation Data'!I197)))</f>
        <v/>
      </c>
      <c r="DM203" s="291" t="str">
        <f ca="true">+IF(OFFSET('Sanitation Data'!$I$31,0,10*ROW('Sanitation Data'!I197))="","",OFFSET('Sanitation Data'!$I$31,0,10*ROW('Sanitation Data'!I197)))</f>
        <v/>
      </c>
      <c r="DN203" s="291" t="str">
        <f ca="true">+IF(OFFSET('Sanitation Data'!$I$32,0,10*ROW('Sanitation Data'!I197))="","",OFFSET('Sanitation Data'!$I$32,0,10*ROW('Sanitation Data'!I197)))</f>
        <v/>
      </c>
      <c r="DO203" s="291" t="str">
        <f ca="true">+IF(OFFSET('Hygiene Data'!$D$11,0,10*ROW('Hygiene Data'!D197))="","",OFFSET('Hygiene Data'!$D$11,0,10*ROW('Hygiene Data'!D197)))</f>
        <v/>
      </c>
      <c r="DP203" s="291" t="str">
        <f ca="true">+IF(OFFSET('Hygiene Data'!$D$12,0,10*ROW('Hygiene Data'!D197))="","",OFFSET('Hygiene Data'!$D$12,0,10*ROW('Hygiene Data'!D197)))</f>
        <v/>
      </c>
      <c r="DQ203" s="291" t="str">
        <f ca="true">+IF(OFFSET('Hygiene Data'!$D$13,0,10*ROW('Hygiene Data'!D197))="","",OFFSET('Hygiene Data'!$D$13,0,10*ROW('Hygiene Data'!D197)))</f>
        <v/>
      </c>
      <c r="DR203" s="291" t="str">
        <f ca="true">+IF(OFFSET('Hygiene Data'!$E$11,0,10*ROW('Hygiene Data'!E197))="","",OFFSET('Hygiene Data'!$E$11,0,10*ROW('Hygiene Data'!E197)))</f>
        <v/>
      </c>
      <c r="DS203" s="291" t="str">
        <f ca="true">+IF(OFFSET('Hygiene Data'!$E$12,0,10*ROW('Hygiene Data'!E197))="","",OFFSET('Hygiene Data'!$E$12,0,10*ROW('Hygiene Data'!E197)))</f>
        <v/>
      </c>
      <c r="DT203" s="291" t="str">
        <f ca="true">+IF(OFFSET('Hygiene Data'!$E$13,0,10*ROW('Hygiene Data'!E197))="","",OFFSET('Hygiene Data'!$E$13,0,10*ROW('Hygiene Data'!E197)))</f>
        <v/>
      </c>
      <c r="DU203" s="291" t="str">
        <f ca="true">+IF(OFFSET('Hygiene Data'!$F$11,0,10*ROW('Hygiene Data'!F197))="","",OFFSET('Hygiene Data'!$F$11,0,10*ROW('Hygiene Data'!F197)))</f>
        <v/>
      </c>
      <c r="DV203" s="291" t="str">
        <f ca="true">+IF(OFFSET('Hygiene Data'!$F$12,0,10*ROW('Hygiene Data'!F197))="","",OFFSET('Hygiene Data'!$F$12,0,10*ROW('Hygiene Data'!F197)))</f>
        <v/>
      </c>
      <c r="DW203" s="291" t="str">
        <f ca="true">+IF(OFFSET('Hygiene Data'!$F$13,0,10*ROW('Hygiene Data'!F197))="","",OFFSET('Hygiene Data'!$F$13,0,10*ROW('Hygiene Data'!F197)))</f>
        <v/>
      </c>
      <c r="DX203" s="291" t="str">
        <f ca="true">+IF(OFFSET('Hygiene Data'!$G$11,0,10*ROW('Hygiene Data'!G197))="","",OFFSET('Hygiene Data'!$G$11,0,10*ROW('Hygiene Data'!G197)))</f>
        <v/>
      </c>
      <c r="DY203" s="291" t="str">
        <f ca="true">+IF(OFFSET('Hygiene Data'!$G$12,0,10*ROW('Hygiene Data'!G197))="","",OFFSET('Hygiene Data'!$G$12,0,10*ROW('Hygiene Data'!G197)))</f>
        <v/>
      </c>
      <c r="DZ203" s="291" t="str">
        <f ca="true">+IF(OFFSET('Hygiene Data'!$G$13,0,10*ROW('Hygiene Data'!G197))="","",OFFSET('Hygiene Data'!$G$13,0,10*ROW('Hygiene Data'!G197)))</f>
        <v/>
      </c>
      <c r="EA203" s="291" t="str">
        <f ca="true">+IF(OFFSET('Hygiene Data'!$H$11,0,10*ROW('Hygiene Data'!H197))="","",OFFSET('Hygiene Data'!$H$11,0,10*ROW('Hygiene Data'!H197)))</f>
        <v/>
      </c>
      <c r="EB203" s="291" t="str">
        <f ca="true">+IF(OFFSET('Hygiene Data'!$H$12,0,10*ROW('Hygiene Data'!H197))="","",OFFSET('Hygiene Data'!$H$12,0,10*ROW('Hygiene Data'!H197)))</f>
        <v/>
      </c>
      <c r="EC203" s="291" t="str">
        <f ca="true">+IF(OFFSET('Hygiene Data'!$H$13,0,10*ROW('Hygiene Data'!H197))="","",OFFSET('Hygiene Data'!$H$13,0,10*ROW('Hygiene Data'!H197)))</f>
        <v/>
      </c>
      <c r="ED203" s="291" t="str">
        <f ca="true">+IF(OFFSET('Hygiene Data'!$I$11,0,10*ROW('Hygiene Data'!I197))="","",OFFSET('Hygiene Data'!$I$11,0,10*ROW('Hygiene Data'!I197)))</f>
        <v/>
      </c>
      <c r="EE203" s="291" t="str">
        <f ca="true">+IF(OFFSET('Hygiene Data'!$I$12,0,10*ROW('Hygiene Data'!I197))="","",OFFSET('Hygiene Data'!$I$12,0,10*ROW('Hygiene Data'!I197)))</f>
        <v/>
      </c>
      <c r="EF203" s="291"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7"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91"/>
      <c r="BS204" s="291" t="str">
        <f ca="true">+IF(OFFSET('Water Data'!$D$27,0,10*ROW('Water Data'!D198))="","",OFFSET('Water Data'!$D$27,0,10*ROW('Water Data'!D198)))</f>
        <v/>
      </c>
      <c r="BT204" s="291" t="str">
        <f ca="true">+IF(OFFSET('Water Data'!$D$28,0,10*ROW('Water Data'!D198))="","",OFFSET('Water Data'!$D$28,0,10*ROW('Water Data'!D198)))</f>
        <v/>
      </c>
      <c r="BU204" s="291" t="str">
        <f ca="true">+IF(OFFSET('Water Data'!$D$29,0,10*ROW('Water Data'!D198))="","",OFFSET('Water Data'!$D$29,0,10*ROW('Water Data'!D198)))</f>
        <v/>
      </c>
      <c r="BV204" s="291" t="str">
        <f ca="true">+IF(OFFSET('Water Data'!$E$27,0,10*ROW('Water Data'!E198))="","",OFFSET('Water Data'!$E$27,0,10*ROW('Water Data'!E198)))</f>
        <v/>
      </c>
      <c r="BW204" s="291" t="str">
        <f ca="true">+IF(OFFSET('Water Data'!$E$28,0,10*ROW('Water Data'!E198))="","",OFFSET('Water Data'!$E$28,0,10*ROW('Water Data'!E198)))</f>
        <v/>
      </c>
      <c r="BX204" s="291" t="str">
        <f ca="true">+IF(OFFSET('Water Data'!$E$29,0,10*ROW('Water Data'!E198))="","",OFFSET('Water Data'!$E$29,0,10*ROW('Water Data'!E198)))</f>
        <v/>
      </c>
      <c r="BY204" s="291" t="str">
        <f ca="true">+IF(OFFSET('Water Data'!$F$27,0,10*ROW('Water Data'!F198))="","",OFFSET('Water Data'!$F$27,0,10*ROW('Water Data'!F198)))</f>
        <v/>
      </c>
      <c r="BZ204" s="291" t="str">
        <f ca="true">+IF(OFFSET('Water Data'!$F$28,0,10*ROW('Water Data'!F198))="","",OFFSET('Water Data'!$F$28,0,10*ROW('Water Data'!F198)))</f>
        <v/>
      </c>
      <c r="CA204" s="291" t="str">
        <f ca="true">+IF(OFFSET('Water Data'!$F$29,0,10*ROW('Water Data'!F198))="","",OFFSET('Water Data'!$F$29,0,10*ROW('Water Data'!F198)))</f>
        <v/>
      </c>
      <c r="CB204" s="291" t="str">
        <f ca="true">+IF(OFFSET('Water Data'!$G$27,0,10*ROW('Water Data'!G198))="","",OFFSET('Water Data'!$G$27,0,10*ROW('Water Data'!G198)))</f>
        <v/>
      </c>
      <c r="CC204" s="291" t="str">
        <f ca="true">+IF(OFFSET('Water Data'!$G$28,0,10*ROW('Water Data'!G198))="","",OFFSET('Water Data'!$G$28,0,10*ROW('Water Data'!G198)))</f>
        <v/>
      </c>
      <c r="CD204" s="291" t="str">
        <f ca="true">+IF(OFFSET('Water Data'!$G$29,0,10*ROW('Water Data'!G198))="","",OFFSET('Water Data'!$G$29,0,10*ROW('Water Data'!G198)))</f>
        <v/>
      </c>
      <c r="CE204" s="291" t="str">
        <f ca="true">+IF(OFFSET('Water Data'!$H$27,0,10*ROW('Water Data'!H198))="","",OFFSET('Water Data'!$H$27,0,10*ROW('Water Data'!H198)))</f>
        <v/>
      </c>
      <c r="CF204" s="291" t="str">
        <f ca="true">+IF(OFFSET('Water Data'!$H$28,0,10*ROW('Water Data'!H198))="","",OFFSET('Water Data'!$H$28,0,10*ROW('Water Data'!H198)))</f>
        <v/>
      </c>
      <c r="CG204" s="291" t="str">
        <f ca="true">+IF(OFFSET('Water Data'!$H$29,0,10*ROW('Water Data'!H198))="","",OFFSET('Water Data'!$H$29,0,10*ROW('Water Data'!H198)))</f>
        <v/>
      </c>
      <c r="CH204" s="291" t="str">
        <f ca="true">+IF(OFFSET('Water Data'!$I$27,0,10*ROW('Water Data'!I198))="","",OFFSET('Water Data'!$I$27,0,10*ROW('Water Data'!I198)))</f>
        <v/>
      </c>
      <c r="CI204" s="291" t="str">
        <f ca="true">+IF(OFFSET('Water Data'!$I$28,0,10*ROW('Water Data'!I198))="","",OFFSET('Water Data'!$I$28,0,10*ROW('Water Data'!I198)))</f>
        <v/>
      </c>
      <c r="CJ204" s="291" t="str">
        <f ca="true">+IF(OFFSET('Water Data'!$I$29,0,10*ROW('Water Data'!I198))="","",OFFSET('Water Data'!$I$29,0,10*ROW('Water Data'!I198)))</f>
        <v/>
      </c>
      <c r="CK204" s="291" t="str">
        <f ca="true">+IF(OFFSET('Sanitation Data'!$D$28,0,10*ROW('Sanitation Data'!D198))="","",OFFSET('Sanitation Data'!$D$28,0,10*ROW('Sanitation Data'!D198)))</f>
        <v/>
      </c>
      <c r="CL204" s="291" t="str">
        <f ca="true">+IF(OFFSET('Sanitation Data'!$D$29,0,10*ROW('Sanitation Data'!D198))="","",OFFSET('Sanitation Data'!$D$29,0,10*ROW('Sanitation Data'!D198)))</f>
        <v/>
      </c>
      <c r="CM204" s="291" t="str">
        <f ca="true">+IF(OFFSET('Sanitation Data'!$D$30,0,10*ROW('Sanitation Data'!D198))="","",OFFSET('Sanitation Data'!$D$30,0,10*ROW('Sanitation Data'!D198)))</f>
        <v/>
      </c>
      <c r="CN204" s="291" t="str">
        <f ca="true">+IF(OFFSET('Sanitation Data'!$D$31,0,10*ROW('Sanitation Data'!D198))="","",OFFSET('Sanitation Data'!$D$31,0,10*ROW('Sanitation Data'!D198)))</f>
        <v/>
      </c>
      <c r="CO204" s="291" t="str">
        <f ca="true">+IF(OFFSET('Sanitation Data'!$D$32,0,10*ROW('Sanitation Data'!D198))="","",OFFSET('Sanitation Data'!$D$32,0,10*ROW('Sanitation Data'!D198)))</f>
        <v/>
      </c>
      <c r="CP204" s="291" t="str">
        <f ca="true">+IF(OFFSET('Sanitation Data'!$E$28,0,10*ROW('Sanitation Data'!E198))="","",OFFSET('Sanitation Data'!$E$28,0,10*ROW('Sanitation Data'!E198)))</f>
        <v/>
      </c>
      <c r="CQ204" s="291" t="str">
        <f ca="true">+IF(OFFSET('Sanitation Data'!$E$29,0,10*ROW('Sanitation Data'!E198))="","",OFFSET('Sanitation Data'!$E$29,0,10*ROW('Sanitation Data'!E198)))</f>
        <v/>
      </c>
      <c r="CR204" s="291" t="str">
        <f ca="true">+IF(OFFSET('Sanitation Data'!$E$30,0,10*ROW('Sanitation Data'!E198))="","",OFFSET('Sanitation Data'!$E$30,0,10*ROW('Sanitation Data'!E198)))</f>
        <v/>
      </c>
      <c r="CS204" s="291" t="str">
        <f ca="true">+IF(OFFSET('Sanitation Data'!$E$31,0,10*ROW('Sanitation Data'!E198))="","",OFFSET('Sanitation Data'!$E$31,0,10*ROW('Sanitation Data'!E198)))</f>
        <v/>
      </c>
      <c r="CT204" s="291" t="str">
        <f ca="true">+IF(OFFSET('Sanitation Data'!$E$32,0,10*ROW('Sanitation Data'!E198))="","",OFFSET('Sanitation Data'!$E$32,0,10*ROW('Sanitation Data'!E198)))</f>
        <v/>
      </c>
      <c r="CU204" s="291" t="str">
        <f ca="true">+IF(OFFSET('Sanitation Data'!$F$28,0,10*ROW('Sanitation Data'!F198))="","",OFFSET('Sanitation Data'!$F$28,0,10*ROW('Sanitation Data'!F198)))</f>
        <v/>
      </c>
      <c r="CV204" s="291" t="str">
        <f ca="true">+IF(OFFSET('Sanitation Data'!$F$29,0,10*ROW('Sanitation Data'!F198))="","",OFFSET('Sanitation Data'!$F$29,0,10*ROW('Sanitation Data'!F198)))</f>
        <v/>
      </c>
      <c r="CW204" s="291" t="str">
        <f ca="true">+IF(OFFSET('Sanitation Data'!$F$30,0,10*ROW('Sanitation Data'!F198))="","",OFFSET('Sanitation Data'!$F$30,0,10*ROW('Sanitation Data'!F198)))</f>
        <v/>
      </c>
      <c r="CX204" s="291" t="str">
        <f ca="true">+IF(OFFSET('Sanitation Data'!$F$31,0,10*ROW('Sanitation Data'!F198))="","",OFFSET('Sanitation Data'!$F$31,0,10*ROW('Sanitation Data'!F198)))</f>
        <v/>
      </c>
      <c r="CY204" s="291" t="str">
        <f ca="true">+IF(OFFSET('Sanitation Data'!$F$32,0,10*ROW('Sanitation Data'!F198))="","",OFFSET('Sanitation Data'!$F$32,0,10*ROW('Sanitation Data'!F198)))</f>
        <v/>
      </c>
      <c r="CZ204" s="291" t="str">
        <f ca="true">+IF(OFFSET('Sanitation Data'!$G$28,0,10*ROW('Sanitation Data'!G198))="","",OFFSET('Sanitation Data'!$G$28,0,10*ROW('Sanitation Data'!G198)))</f>
        <v/>
      </c>
      <c r="DA204" s="291" t="str">
        <f ca="true">+IF(OFFSET('Sanitation Data'!$G$29,0,10*ROW('Sanitation Data'!G198))="","",OFFSET('Sanitation Data'!$G$29,0,10*ROW('Sanitation Data'!G198)))</f>
        <v/>
      </c>
      <c r="DB204" s="291" t="str">
        <f ca="true">+IF(OFFSET('Sanitation Data'!$G$30,0,10*ROW('Sanitation Data'!G198))="","",OFFSET('Sanitation Data'!$G$30,0,10*ROW('Sanitation Data'!G198)))</f>
        <v/>
      </c>
      <c r="DC204" s="291" t="str">
        <f ca="true">+IF(OFFSET('Sanitation Data'!$G$31,0,10*ROW('Sanitation Data'!G198))="","",OFFSET('Sanitation Data'!$G$31,0,10*ROW('Sanitation Data'!G198)))</f>
        <v/>
      </c>
      <c r="DD204" s="291" t="str">
        <f ca="true">+IF(OFFSET('Sanitation Data'!$G$32,0,10*ROW('Sanitation Data'!G198))="","",OFFSET('Sanitation Data'!$G$32,0,10*ROW('Sanitation Data'!G198)))</f>
        <v/>
      </c>
      <c r="DE204" s="291" t="str">
        <f ca="true">+IF(OFFSET('Sanitation Data'!$H$28,0,10*ROW('Sanitation Data'!H198))="","",OFFSET('Sanitation Data'!$H$28,0,10*ROW('Sanitation Data'!H198)))</f>
        <v/>
      </c>
      <c r="DF204" s="291" t="str">
        <f ca="true">+IF(OFFSET('Sanitation Data'!$H$29,0,10*ROW('Sanitation Data'!H198))="","",OFFSET('Sanitation Data'!$H$29,0,10*ROW('Sanitation Data'!H198)))</f>
        <v/>
      </c>
      <c r="DG204" s="291" t="str">
        <f ca="true">+IF(OFFSET('Sanitation Data'!$H$30,0,10*ROW('Sanitation Data'!H198))="","",OFFSET('Sanitation Data'!$H$30,0,10*ROW('Sanitation Data'!H198)))</f>
        <v/>
      </c>
      <c r="DH204" s="291" t="str">
        <f ca="true">+IF(OFFSET('Sanitation Data'!$H$31,0,10*ROW('Sanitation Data'!H198))="","",OFFSET('Sanitation Data'!$H$31,0,10*ROW('Sanitation Data'!H198)))</f>
        <v/>
      </c>
      <c r="DI204" s="291" t="str">
        <f ca="true">+IF(OFFSET('Sanitation Data'!$H$32,0,10*ROW('Sanitation Data'!H198))="","",OFFSET('Sanitation Data'!$H$32,0,10*ROW('Sanitation Data'!H198)))</f>
        <v/>
      </c>
      <c r="DJ204" s="291" t="str">
        <f ca="true">+IF(OFFSET('Sanitation Data'!$I$28,0,10*ROW('Sanitation Data'!I198))="","",OFFSET('Sanitation Data'!$I$28,0,10*ROW('Sanitation Data'!I198)))</f>
        <v/>
      </c>
      <c r="DK204" s="291" t="str">
        <f ca="true">+IF(OFFSET('Sanitation Data'!$I$29,0,10*ROW('Sanitation Data'!I198))="","",OFFSET('Sanitation Data'!$I$29,0,10*ROW('Sanitation Data'!I198)))</f>
        <v/>
      </c>
      <c r="DL204" s="291" t="str">
        <f ca="true">+IF(OFFSET('Sanitation Data'!$I$30,0,10*ROW('Sanitation Data'!I198))="","",OFFSET('Sanitation Data'!$I$30,0,10*ROW('Sanitation Data'!I198)))</f>
        <v/>
      </c>
      <c r="DM204" s="291" t="str">
        <f ca="true">+IF(OFFSET('Sanitation Data'!$I$31,0,10*ROW('Sanitation Data'!I198))="","",OFFSET('Sanitation Data'!$I$31,0,10*ROW('Sanitation Data'!I198)))</f>
        <v/>
      </c>
      <c r="DN204" s="291" t="str">
        <f ca="true">+IF(OFFSET('Sanitation Data'!$I$32,0,10*ROW('Sanitation Data'!I198))="","",OFFSET('Sanitation Data'!$I$32,0,10*ROW('Sanitation Data'!I198)))</f>
        <v/>
      </c>
      <c r="DO204" s="291" t="str">
        <f ca="true">+IF(OFFSET('Hygiene Data'!$D$11,0,10*ROW('Hygiene Data'!D198))="","",OFFSET('Hygiene Data'!$D$11,0,10*ROW('Hygiene Data'!D198)))</f>
        <v/>
      </c>
      <c r="DP204" s="291" t="str">
        <f ca="true">+IF(OFFSET('Hygiene Data'!$D$12,0,10*ROW('Hygiene Data'!D198))="","",OFFSET('Hygiene Data'!$D$12,0,10*ROW('Hygiene Data'!D198)))</f>
        <v/>
      </c>
      <c r="DQ204" s="291" t="str">
        <f ca="true">+IF(OFFSET('Hygiene Data'!$D$13,0,10*ROW('Hygiene Data'!D198))="","",OFFSET('Hygiene Data'!$D$13,0,10*ROW('Hygiene Data'!D198)))</f>
        <v/>
      </c>
      <c r="DR204" s="291" t="str">
        <f ca="true">+IF(OFFSET('Hygiene Data'!$E$11,0,10*ROW('Hygiene Data'!E198))="","",OFFSET('Hygiene Data'!$E$11,0,10*ROW('Hygiene Data'!E198)))</f>
        <v/>
      </c>
      <c r="DS204" s="291" t="str">
        <f ca="true">+IF(OFFSET('Hygiene Data'!$E$12,0,10*ROW('Hygiene Data'!E198))="","",OFFSET('Hygiene Data'!$E$12,0,10*ROW('Hygiene Data'!E198)))</f>
        <v/>
      </c>
      <c r="DT204" s="291" t="str">
        <f ca="true">+IF(OFFSET('Hygiene Data'!$E$13,0,10*ROW('Hygiene Data'!E198))="","",OFFSET('Hygiene Data'!$E$13,0,10*ROW('Hygiene Data'!E198)))</f>
        <v/>
      </c>
      <c r="DU204" s="291" t="str">
        <f ca="true">+IF(OFFSET('Hygiene Data'!$F$11,0,10*ROW('Hygiene Data'!F198))="","",OFFSET('Hygiene Data'!$F$11,0,10*ROW('Hygiene Data'!F198)))</f>
        <v/>
      </c>
      <c r="DV204" s="291" t="str">
        <f ca="true">+IF(OFFSET('Hygiene Data'!$F$12,0,10*ROW('Hygiene Data'!F198))="","",OFFSET('Hygiene Data'!$F$12,0,10*ROW('Hygiene Data'!F198)))</f>
        <v/>
      </c>
      <c r="DW204" s="291" t="str">
        <f ca="true">+IF(OFFSET('Hygiene Data'!$F$13,0,10*ROW('Hygiene Data'!F198))="","",OFFSET('Hygiene Data'!$F$13,0,10*ROW('Hygiene Data'!F198)))</f>
        <v/>
      </c>
      <c r="DX204" s="291" t="str">
        <f ca="true">+IF(OFFSET('Hygiene Data'!$G$11,0,10*ROW('Hygiene Data'!G198))="","",OFFSET('Hygiene Data'!$G$11,0,10*ROW('Hygiene Data'!G198)))</f>
        <v/>
      </c>
      <c r="DY204" s="291" t="str">
        <f ca="true">+IF(OFFSET('Hygiene Data'!$G$12,0,10*ROW('Hygiene Data'!G198))="","",OFFSET('Hygiene Data'!$G$12,0,10*ROW('Hygiene Data'!G198)))</f>
        <v/>
      </c>
      <c r="DZ204" s="291" t="str">
        <f ca="true">+IF(OFFSET('Hygiene Data'!$G$13,0,10*ROW('Hygiene Data'!G198))="","",OFFSET('Hygiene Data'!$G$13,0,10*ROW('Hygiene Data'!G198)))</f>
        <v/>
      </c>
      <c r="EA204" s="291" t="str">
        <f ca="true">+IF(OFFSET('Hygiene Data'!$H$11,0,10*ROW('Hygiene Data'!H198))="","",OFFSET('Hygiene Data'!$H$11,0,10*ROW('Hygiene Data'!H198)))</f>
        <v/>
      </c>
      <c r="EB204" s="291" t="str">
        <f ca="true">+IF(OFFSET('Hygiene Data'!$H$12,0,10*ROW('Hygiene Data'!H198))="","",OFFSET('Hygiene Data'!$H$12,0,10*ROW('Hygiene Data'!H198)))</f>
        <v/>
      </c>
      <c r="EC204" s="291" t="str">
        <f ca="true">+IF(OFFSET('Hygiene Data'!$H$13,0,10*ROW('Hygiene Data'!H198))="","",OFFSET('Hygiene Data'!$H$13,0,10*ROW('Hygiene Data'!H198)))</f>
        <v/>
      </c>
      <c r="ED204" s="291" t="str">
        <f ca="true">+IF(OFFSET('Hygiene Data'!$I$11,0,10*ROW('Hygiene Data'!I198))="","",OFFSET('Hygiene Data'!$I$11,0,10*ROW('Hygiene Data'!I198)))</f>
        <v/>
      </c>
      <c r="EE204" s="291" t="str">
        <f ca="true">+IF(OFFSET('Hygiene Data'!$I$12,0,10*ROW('Hygiene Data'!I198))="","",OFFSET('Hygiene Data'!$I$12,0,10*ROW('Hygiene Data'!I198)))</f>
        <v/>
      </c>
      <c r="EF204" s="291"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7"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91"/>
      <c r="BS205" s="291" t="str">
        <f ca="true">+IF(OFFSET('Water Data'!$D$27,0,10*ROW('Water Data'!D199))="","",OFFSET('Water Data'!$D$27,0,10*ROW('Water Data'!D199)))</f>
        <v/>
      </c>
      <c r="BT205" s="291" t="str">
        <f ca="true">+IF(OFFSET('Water Data'!$D$28,0,10*ROW('Water Data'!D199))="","",OFFSET('Water Data'!$D$28,0,10*ROW('Water Data'!D199)))</f>
        <v/>
      </c>
      <c r="BU205" s="291" t="str">
        <f ca="true">+IF(OFFSET('Water Data'!$D$29,0,10*ROW('Water Data'!D199))="","",OFFSET('Water Data'!$D$29,0,10*ROW('Water Data'!D199)))</f>
        <v/>
      </c>
      <c r="BV205" s="291" t="str">
        <f ca="true">+IF(OFFSET('Water Data'!$E$27,0,10*ROW('Water Data'!E199))="","",OFFSET('Water Data'!$E$27,0,10*ROW('Water Data'!E199)))</f>
        <v/>
      </c>
      <c r="BW205" s="291" t="str">
        <f ca="true">+IF(OFFSET('Water Data'!$E$28,0,10*ROW('Water Data'!E199))="","",OFFSET('Water Data'!$E$28,0,10*ROW('Water Data'!E199)))</f>
        <v/>
      </c>
      <c r="BX205" s="291" t="str">
        <f ca="true">+IF(OFFSET('Water Data'!$E$29,0,10*ROW('Water Data'!E199))="","",OFFSET('Water Data'!$E$29,0,10*ROW('Water Data'!E199)))</f>
        <v/>
      </c>
      <c r="BY205" s="291" t="str">
        <f ca="true">+IF(OFFSET('Water Data'!$F$27,0,10*ROW('Water Data'!F199))="","",OFFSET('Water Data'!$F$27,0,10*ROW('Water Data'!F199)))</f>
        <v/>
      </c>
      <c r="BZ205" s="291" t="str">
        <f ca="true">+IF(OFFSET('Water Data'!$F$28,0,10*ROW('Water Data'!F199))="","",OFFSET('Water Data'!$F$28,0,10*ROW('Water Data'!F199)))</f>
        <v/>
      </c>
      <c r="CA205" s="291" t="str">
        <f ca="true">+IF(OFFSET('Water Data'!$F$29,0,10*ROW('Water Data'!F199))="","",OFFSET('Water Data'!$F$29,0,10*ROW('Water Data'!F199)))</f>
        <v/>
      </c>
      <c r="CB205" s="291" t="str">
        <f ca="true">+IF(OFFSET('Water Data'!$G$27,0,10*ROW('Water Data'!G199))="","",OFFSET('Water Data'!$G$27,0,10*ROW('Water Data'!G199)))</f>
        <v/>
      </c>
      <c r="CC205" s="291" t="str">
        <f ca="true">+IF(OFFSET('Water Data'!$G$28,0,10*ROW('Water Data'!G199))="","",OFFSET('Water Data'!$G$28,0,10*ROW('Water Data'!G199)))</f>
        <v/>
      </c>
      <c r="CD205" s="291" t="str">
        <f ca="true">+IF(OFFSET('Water Data'!$G$29,0,10*ROW('Water Data'!G199))="","",OFFSET('Water Data'!$G$29,0,10*ROW('Water Data'!G199)))</f>
        <v/>
      </c>
      <c r="CE205" s="291" t="str">
        <f ca="true">+IF(OFFSET('Water Data'!$H$27,0,10*ROW('Water Data'!H199))="","",OFFSET('Water Data'!$H$27,0,10*ROW('Water Data'!H199)))</f>
        <v/>
      </c>
      <c r="CF205" s="291" t="str">
        <f ca="true">+IF(OFFSET('Water Data'!$H$28,0,10*ROW('Water Data'!H199))="","",OFFSET('Water Data'!$H$28,0,10*ROW('Water Data'!H199)))</f>
        <v/>
      </c>
      <c r="CG205" s="291" t="str">
        <f ca="true">+IF(OFFSET('Water Data'!$H$29,0,10*ROW('Water Data'!H199))="","",OFFSET('Water Data'!$H$29,0,10*ROW('Water Data'!H199)))</f>
        <v/>
      </c>
      <c r="CH205" s="291" t="str">
        <f ca="true">+IF(OFFSET('Water Data'!$I$27,0,10*ROW('Water Data'!I199))="","",OFFSET('Water Data'!$I$27,0,10*ROW('Water Data'!I199)))</f>
        <v/>
      </c>
      <c r="CI205" s="291" t="str">
        <f ca="true">+IF(OFFSET('Water Data'!$I$28,0,10*ROW('Water Data'!I199))="","",OFFSET('Water Data'!$I$28,0,10*ROW('Water Data'!I199)))</f>
        <v/>
      </c>
      <c r="CJ205" s="291" t="str">
        <f ca="true">+IF(OFFSET('Water Data'!$I$29,0,10*ROW('Water Data'!I199))="","",OFFSET('Water Data'!$I$29,0,10*ROW('Water Data'!I199)))</f>
        <v/>
      </c>
      <c r="CK205" s="291" t="str">
        <f ca="true">+IF(OFFSET('Sanitation Data'!$D$28,0,10*ROW('Sanitation Data'!D199))="","",OFFSET('Sanitation Data'!$D$28,0,10*ROW('Sanitation Data'!D199)))</f>
        <v/>
      </c>
      <c r="CL205" s="291" t="str">
        <f ca="true">+IF(OFFSET('Sanitation Data'!$D$29,0,10*ROW('Sanitation Data'!D199))="","",OFFSET('Sanitation Data'!$D$29,0,10*ROW('Sanitation Data'!D199)))</f>
        <v/>
      </c>
      <c r="CM205" s="291" t="str">
        <f ca="true">+IF(OFFSET('Sanitation Data'!$D$30,0,10*ROW('Sanitation Data'!D199))="","",OFFSET('Sanitation Data'!$D$30,0,10*ROW('Sanitation Data'!D199)))</f>
        <v/>
      </c>
      <c r="CN205" s="291" t="str">
        <f ca="true">+IF(OFFSET('Sanitation Data'!$D$31,0,10*ROW('Sanitation Data'!D199))="","",OFFSET('Sanitation Data'!$D$31,0,10*ROW('Sanitation Data'!D199)))</f>
        <v/>
      </c>
      <c r="CO205" s="291" t="str">
        <f ca="true">+IF(OFFSET('Sanitation Data'!$D$32,0,10*ROW('Sanitation Data'!D199))="","",OFFSET('Sanitation Data'!$D$32,0,10*ROW('Sanitation Data'!D199)))</f>
        <v/>
      </c>
      <c r="CP205" s="291" t="str">
        <f ca="true">+IF(OFFSET('Sanitation Data'!$E$28,0,10*ROW('Sanitation Data'!E199))="","",OFFSET('Sanitation Data'!$E$28,0,10*ROW('Sanitation Data'!E199)))</f>
        <v/>
      </c>
      <c r="CQ205" s="291" t="str">
        <f ca="true">+IF(OFFSET('Sanitation Data'!$E$29,0,10*ROW('Sanitation Data'!E199))="","",OFFSET('Sanitation Data'!$E$29,0,10*ROW('Sanitation Data'!E199)))</f>
        <v/>
      </c>
      <c r="CR205" s="291" t="str">
        <f ca="true">+IF(OFFSET('Sanitation Data'!$E$30,0,10*ROW('Sanitation Data'!E199))="","",OFFSET('Sanitation Data'!$E$30,0,10*ROW('Sanitation Data'!E199)))</f>
        <v/>
      </c>
      <c r="CS205" s="291" t="str">
        <f ca="true">+IF(OFFSET('Sanitation Data'!$E$31,0,10*ROW('Sanitation Data'!E199))="","",OFFSET('Sanitation Data'!$E$31,0,10*ROW('Sanitation Data'!E199)))</f>
        <v/>
      </c>
      <c r="CT205" s="291" t="str">
        <f ca="true">+IF(OFFSET('Sanitation Data'!$E$32,0,10*ROW('Sanitation Data'!E199))="","",OFFSET('Sanitation Data'!$E$32,0,10*ROW('Sanitation Data'!E199)))</f>
        <v/>
      </c>
      <c r="CU205" s="291" t="str">
        <f ca="true">+IF(OFFSET('Sanitation Data'!$F$28,0,10*ROW('Sanitation Data'!F199))="","",OFFSET('Sanitation Data'!$F$28,0,10*ROW('Sanitation Data'!F199)))</f>
        <v/>
      </c>
      <c r="CV205" s="291" t="str">
        <f ca="true">+IF(OFFSET('Sanitation Data'!$F$29,0,10*ROW('Sanitation Data'!F199))="","",OFFSET('Sanitation Data'!$F$29,0,10*ROW('Sanitation Data'!F199)))</f>
        <v/>
      </c>
      <c r="CW205" s="291" t="str">
        <f ca="true">+IF(OFFSET('Sanitation Data'!$F$30,0,10*ROW('Sanitation Data'!F199))="","",OFFSET('Sanitation Data'!$F$30,0,10*ROW('Sanitation Data'!F199)))</f>
        <v/>
      </c>
      <c r="CX205" s="291" t="str">
        <f ca="true">+IF(OFFSET('Sanitation Data'!$F$31,0,10*ROW('Sanitation Data'!F199))="","",OFFSET('Sanitation Data'!$F$31,0,10*ROW('Sanitation Data'!F199)))</f>
        <v/>
      </c>
      <c r="CY205" s="291" t="str">
        <f ca="true">+IF(OFFSET('Sanitation Data'!$F$32,0,10*ROW('Sanitation Data'!F199))="","",OFFSET('Sanitation Data'!$F$32,0,10*ROW('Sanitation Data'!F199)))</f>
        <v/>
      </c>
      <c r="CZ205" s="291" t="str">
        <f ca="true">+IF(OFFSET('Sanitation Data'!$G$28,0,10*ROW('Sanitation Data'!G199))="","",OFFSET('Sanitation Data'!$G$28,0,10*ROW('Sanitation Data'!G199)))</f>
        <v/>
      </c>
      <c r="DA205" s="291" t="str">
        <f ca="true">+IF(OFFSET('Sanitation Data'!$G$29,0,10*ROW('Sanitation Data'!G199))="","",OFFSET('Sanitation Data'!$G$29,0,10*ROW('Sanitation Data'!G199)))</f>
        <v/>
      </c>
      <c r="DB205" s="291" t="str">
        <f ca="true">+IF(OFFSET('Sanitation Data'!$G$30,0,10*ROW('Sanitation Data'!G199))="","",OFFSET('Sanitation Data'!$G$30,0,10*ROW('Sanitation Data'!G199)))</f>
        <v/>
      </c>
      <c r="DC205" s="291" t="str">
        <f ca="true">+IF(OFFSET('Sanitation Data'!$G$31,0,10*ROW('Sanitation Data'!G199))="","",OFFSET('Sanitation Data'!$G$31,0,10*ROW('Sanitation Data'!G199)))</f>
        <v/>
      </c>
      <c r="DD205" s="291" t="str">
        <f ca="true">+IF(OFFSET('Sanitation Data'!$G$32,0,10*ROW('Sanitation Data'!G199))="","",OFFSET('Sanitation Data'!$G$32,0,10*ROW('Sanitation Data'!G199)))</f>
        <v/>
      </c>
      <c r="DE205" s="291" t="str">
        <f ca="true">+IF(OFFSET('Sanitation Data'!$H$28,0,10*ROW('Sanitation Data'!H199))="","",OFFSET('Sanitation Data'!$H$28,0,10*ROW('Sanitation Data'!H199)))</f>
        <v/>
      </c>
      <c r="DF205" s="291" t="str">
        <f ca="true">+IF(OFFSET('Sanitation Data'!$H$29,0,10*ROW('Sanitation Data'!H199))="","",OFFSET('Sanitation Data'!$H$29,0,10*ROW('Sanitation Data'!H199)))</f>
        <v/>
      </c>
      <c r="DG205" s="291" t="str">
        <f ca="true">+IF(OFFSET('Sanitation Data'!$H$30,0,10*ROW('Sanitation Data'!H199))="","",OFFSET('Sanitation Data'!$H$30,0,10*ROW('Sanitation Data'!H199)))</f>
        <v/>
      </c>
      <c r="DH205" s="291" t="str">
        <f ca="true">+IF(OFFSET('Sanitation Data'!$H$31,0,10*ROW('Sanitation Data'!H199))="","",OFFSET('Sanitation Data'!$H$31,0,10*ROW('Sanitation Data'!H199)))</f>
        <v/>
      </c>
      <c r="DI205" s="291" t="str">
        <f ca="true">+IF(OFFSET('Sanitation Data'!$H$32,0,10*ROW('Sanitation Data'!H199))="","",OFFSET('Sanitation Data'!$H$32,0,10*ROW('Sanitation Data'!H199)))</f>
        <v/>
      </c>
      <c r="DJ205" s="291" t="str">
        <f ca="true">+IF(OFFSET('Sanitation Data'!$I$28,0,10*ROW('Sanitation Data'!I199))="","",OFFSET('Sanitation Data'!$I$28,0,10*ROW('Sanitation Data'!I199)))</f>
        <v/>
      </c>
      <c r="DK205" s="291" t="str">
        <f ca="true">+IF(OFFSET('Sanitation Data'!$I$29,0,10*ROW('Sanitation Data'!I199))="","",OFFSET('Sanitation Data'!$I$29,0,10*ROW('Sanitation Data'!I199)))</f>
        <v/>
      </c>
      <c r="DL205" s="291" t="str">
        <f ca="true">+IF(OFFSET('Sanitation Data'!$I$30,0,10*ROW('Sanitation Data'!I199))="","",OFFSET('Sanitation Data'!$I$30,0,10*ROW('Sanitation Data'!I199)))</f>
        <v/>
      </c>
      <c r="DM205" s="291" t="str">
        <f ca="true">+IF(OFFSET('Sanitation Data'!$I$31,0,10*ROW('Sanitation Data'!I199))="","",OFFSET('Sanitation Data'!$I$31,0,10*ROW('Sanitation Data'!I199)))</f>
        <v/>
      </c>
      <c r="DN205" s="291" t="str">
        <f ca="true">+IF(OFFSET('Sanitation Data'!$I$32,0,10*ROW('Sanitation Data'!I199))="","",OFFSET('Sanitation Data'!$I$32,0,10*ROW('Sanitation Data'!I199)))</f>
        <v/>
      </c>
      <c r="DO205" s="291" t="str">
        <f ca="true">+IF(OFFSET('Hygiene Data'!$D$11,0,10*ROW('Hygiene Data'!D199))="","",OFFSET('Hygiene Data'!$D$11,0,10*ROW('Hygiene Data'!D199)))</f>
        <v/>
      </c>
      <c r="DP205" s="291" t="str">
        <f ca="true">+IF(OFFSET('Hygiene Data'!$D$12,0,10*ROW('Hygiene Data'!D199))="","",OFFSET('Hygiene Data'!$D$12,0,10*ROW('Hygiene Data'!D199)))</f>
        <v/>
      </c>
      <c r="DQ205" s="291" t="str">
        <f ca="true">+IF(OFFSET('Hygiene Data'!$D$13,0,10*ROW('Hygiene Data'!D199))="","",OFFSET('Hygiene Data'!$D$13,0,10*ROW('Hygiene Data'!D199)))</f>
        <v/>
      </c>
      <c r="DR205" s="291" t="str">
        <f ca="true">+IF(OFFSET('Hygiene Data'!$E$11,0,10*ROW('Hygiene Data'!E199))="","",OFFSET('Hygiene Data'!$E$11,0,10*ROW('Hygiene Data'!E199)))</f>
        <v/>
      </c>
      <c r="DS205" s="291" t="str">
        <f ca="true">+IF(OFFSET('Hygiene Data'!$E$12,0,10*ROW('Hygiene Data'!E199))="","",OFFSET('Hygiene Data'!$E$12,0,10*ROW('Hygiene Data'!E199)))</f>
        <v/>
      </c>
      <c r="DT205" s="291" t="str">
        <f ca="true">+IF(OFFSET('Hygiene Data'!$E$13,0,10*ROW('Hygiene Data'!E199))="","",OFFSET('Hygiene Data'!$E$13,0,10*ROW('Hygiene Data'!E199)))</f>
        <v/>
      </c>
      <c r="DU205" s="291" t="str">
        <f ca="true">+IF(OFFSET('Hygiene Data'!$F$11,0,10*ROW('Hygiene Data'!F199))="","",OFFSET('Hygiene Data'!$F$11,0,10*ROW('Hygiene Data'!F199)))</f>
        <v/>
      </c>
      <c r="DV205" s="291" t="str">
        <f ca="true">+IF(OFFSET('Hygiene Data'!$F$12,0,10*ROW('Hygiene Data'!F199))="","",OFFSET('Hygiene Data'!$F$12,0,10*ROW('Hygiene Data'!F199)))</f>
        <v/>
      </c>
      <c r="DW205" s="291" t="str">
        <f ca="true">+IF(OFFSET('Hygiene Data'!$F$13,0,10*ROW('Hygiene Data'!F199))="","",OFFSET('Hygiene Data'!$F$13,0,10*ROW('Hygiene Data'!F199)))</f>
        <v/>
      </c>
      <c r="DX205" s="291" t="str">
        <f ca="true">+IF(OFFSET('Hygiene Data'!$G$11,0,10*ROW('Hygiene Data'!G199))="","",OFFSET('Hygiene Data'!$G$11,0,10*ROW('Hygiene Data'!G199)))</f>
        <v/>
      </c>
      <c r="DY205" s="291" t="str">
        <f ca="true">+IF(OFFSET('Hygiene Data'!$G$12,0,10*ROW('Hygiene Data'!G199))="","",OFFSET('Hygiene Data'!$G$12,0,10*ROW('Hygiene Data'!G199)))</f>
        <v/>
      </c>
      <c r="DZ205" s="291" t="str">
        <f ca="true">+IF(OFFSET('Hygiene Data'!$G$13,0,10*ROW('Hygiene Data'!G199))="","",OFFSET('Hygiene Data'!$G$13,0,10*ROW('Hygiene Data'!G199)))</f>
        <v/>
      </c>
      <c r="EA205" s="291" t="str">
        <f ca="true">+IF(OFFSET('Hygiene Data'!$H$11,0,10*ROW('Hygiene Data'!H199))="","",OFFSET('Hygiene Data'!$H$11,0,10*ROW('Hygiene Data'!H199)))</f>
        <v/>
      </c>
      <c r="EB205" s="291" t="str">
        <f ca="true">+IF(OFFSET('Hygiene Data'!$H$12,0,10*ROW('Hygiene Data'!H199))="","",OFFSET('Hygiene Data'!$H$12,0,10*ROW('Hygiene Data'!H199)))</f>
        <v/>
      </c>
      <c r="EC205" s="291" t="str">
        <f ca="true">+IF(OFFSET('Hygiene Data'!$H$13,0,10*ROW('Hygiene Data'!H199))="","",OFFSET('Hygiene Data'!$H$13,0,10*ROW('Hygiene Data'!H199)))</f>
        <v/>
      </c>
      <c r="ED205" s="291" t="str">
        <f ca="true">+IF(OFFSET('Hygiene Data'!$I$11,0,10*ROW('Hygiene Data'!I199))="","",OFFSET('Hygiene Data'!$I$11,0,10*ROW('Hygiene Data'!I199)))</f>
        <v/>
      </c>
      <c r="EE205" s="291" t="str">
        <f ca="true">+IF(OFFSET('Hygiene Data'!$I$12,0,10*ROW('Hygiene Data'!I199))="","",OFFSET('Hygiene Data'!$I$12,0,10*ROW('Hygiene Data'!I199)))</f>
        <v/>
      </c>
      <c r="EF205" s="291"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7"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91"/>
      <c r="BS206" s="291" t="str">
        <f ca="true">+IF(OFFSET('Water Data'!$D$27,0,10*ROW('Water Data'!D200))="","",OFFSET('Water Data'!$D$27,0,10*ROW('Water Data'!D200)))</f>
        <v/>
      </c>
      <c r="BT206" s="291" t="str">
        <f ca="true">+IF(OFFSET('Water Data'!$D$28,0,10*ROW('Water Data'!D200))="","",OFFSET('Water Data'!$D$28,0,10*ROW('Water Data'!D200)))</f>
        <v/>
      </c>
      <c r="BU206" s="291" t="str">
        <f ca="true">+IF(OFFSET('Water Data'!$D$29,0,10*ROW('Water Data'!D200))="","",OFFSET('Water Data'!$D$29,0,10*ROW('Water Data'!D200)))</f>
        <v/>
      </c>
      <c r="BV206" s="291" t="str">
        <f ca="true">+IF(OFFSET('Water Data'!$E$27,0,10*ROW('Water Data'!E200))="","",OFFSET('Water Data'!$E$27,0,10*ROW('Water Data'!E200)))</f>
        <v/>
      </c>
      <c r="BW206" s="291" t="str">
        <f ca="true">+IF(OFFSET('Water Data'!$E$28,0,10*ROW('Water Data'!E200))="","",OFFSET('Water Data'!$E$28,0,10*ROW('Water Data'!E200)))</f>
        <v/>
      </c>
      <c r="BX206" s="291" t="str">
        <f ca="true">+IF(OFFSET('Water Data'!$E$29,0,10*ROW('Water Data'!E200))="","",OFFSET('Water Data'!$E$29,0,10*ROW('Water Data'!E200)))</f>
        <v/>
      </c>
      <c r="BY206" s="291" t="str">
        <f ca="true">+IF(OFFSET('Water Data'!$F$27,0,10*ROW('Water Data'!F200))="","",OFFSET('Water Data'!$F$27,0,10*ROW('Water Data'!F200)))</f>
        <v/>
      </c>
      <c r="BZ206" s="291" t="str">
        <f ca="true">+IF(OFFSET('Water Data'!$F$28,0,10*ROW('Water Data'!F200))="","",OFFSET('Water Data'!$F$28,0,10*ROW('Water Data'!F200)))</f>
        <v/>
      </c>
      <c r="CA206" s="291" t="str">
        <f ca="true">+IF(OFFSET('Water Data'!$F$29,0,10*ROW('Water Data'!F200))="","",OFFSET('Water Data'!$F$29,0,10*ROW('Water Data'!F200)))</f>
        <v/>
      </c>
      <c r="CB206" s="291" t="str">
        <f ca="true">+IF(OFFSET('Water Data'!$G$27,0,10*ROW('Water Data'!G200))="","",OFFSET('Water Data'!$G$27,0,10*ROW('Water Data'!G200)))</f>
        <v/>
      </c>
      <c r="CC206" s="291" t="str">
        <f ca="true">+IF(OFFSET('Water Data'!$G$28,0,10*ROW('Water Data'!G200))="","",OFFSET('Water Data'!$G$28,0,10*ROW('Water Data'!G200)))</f>
        <v/>
      </c>
      <c r="CD206" s="291" t="str">
        <f ca="true">+IF(OFFSET('Water Data'!$G$29,0,10*ROW('Water Data'!G200))="","",OFFSET('Water Data'!$G$29,0,10*ROW('Water Data'!G200)))</f>
        <v/>
      </c>
      <c r="CE206" s="291" t="str">
        <f ca="true">+IF(OFFSET('Water Data'!$H$27,0,10*ROW('Water Data'!H200))="","",OFFSET('Water Data'!$H$27,0,10*ROW('Water Data'!H200)))</f>
        <v/>
      </c>
      <c r="CF206" s="291" t="str">
        <f ca="true">+IF(OFFSET('Water Data'!$H$28,0,10*ROW('Water Data'!H200))="","",OFFSET('Water Data'!$H$28,0,10*ROW('Water Data'!H200)))</f>
        <v/>
      </c>
      <c r="CG206" s="291" t="str">
        <f ca="true">+IF(OFFSET('Water Data'!$H$29,0,10*ROW('Water Data'!H200))="","",OFFSET('Water Data'!$H$29,0,10*ROW('Water Data'!H200)))</f>
        <v/>
      </c>
      <c r="CH206" s="291" t="str">
        <f ca="true">+IF(OFFSET('Water Data'!$I$27,0,10*ROW('Water Data'!I200))="","",OFFSET('Water Data'!$I$27,0,10*ROW('Water Data'!I200)))</f>
        <v/>
      </c>
      <c r="CI206" s="291" t="str">
        <f ca="true">+IF(OFFSET('Water Data'!$I$28,0,10*ROW('Water Data'!I200))="","",OFFSET('Water Data'!$I$28,0,10*ROW('Water Data'!I200)))</f>
        <v/>
      </c>
      <c r="CJ206" s="291" t="str">
        <f ca="true">+IF(OFFSET('Water Data'!$I$29,0,10*ROW('Water Data'!I200))="","",OFFSET('Water Data'!$I$29,0,10*ROW('Water Data'!I200)))</f>
        <v/>
      </c>
      <c r="CK206" s="291" t="str">
        <f ca="true">+IF(OFFSET('Sanitation Data'!$D$28,0,10*ROW('Sanitation Data'!D200))="","",OFFSET('Sanitation Data'!$D$28,0,10*ROW('Sanitation Data'!D200)))</f>
        <v/>
      </c>
      <c r="CL206" s="291" t="str">
        <f ca="true">+IF(OFFSET('Sanitation Data'!$D$29,0,10*ROW('Sanitation Data'!D200))="","",OFFSET('Sanitation Data'!$D$29,0,10*ROW('Sanitation Data'!D200)))</f>
        <v/>
      </c>
      <c r="CM206" s="291" t="str">
        <f ca="true">+IF(OFFSET('Sanitation Data'!$D$30,0,10*ROW('Sanitation Data'!D200))="","",OFFSET('Sanitation Data'!$D$30,0,10*ROW('Sanitation Data'!D200)))</f>
        <v/>
      </c>
      <c r="CN206" s="291" t="str">
        <f ca="true">+IF(OFFSET('Sanitation Data'!$D$31,0,10*ROW('Sanitation Data'!D200))="","",OFFSET('Sanitation Data'!$D$31,0,10*ROW('Sanitation Data'!D200)))</f>
        <v/>
      </c>
      <c r="CO206" s="291" t="str">
        <f ca="true">+IF(OFFSET('Sanitation Data'!$D$32,0,10*ROW('Sanitation Data'!D200))="","",OFFSET('Sanitation Data'!$D$32,0,10*ROW('Sanitation Data'!D200)))</f>
        <v/>
      </c>
      <c r="CP206" s="291" t="str">
        <f ca="true">+IF(OFFSET('Sanitation Data'!$E$28,0,10*ROW('Sanitation Data'!E200))="","",OFFSET('Sanitation Data'!$E$28,0,10*ROW('Sanitation Data'!E200)))</f>
        <v/>
      </c>
      <c r="CQ206" s="291" t="str">
        <f ca="true">+IF(OFFSET('Sanitation Data'!$E$29,0,10*ROW('Sanitation Data'!E200))="","",OFFSET('Sanitation Data'!$E$29,0,10*ROW('Sanitation Data'!E200)))</f>
        <v/>
      </c>
      <c r="CR206" s="291" t="str">
        <f ca="true">+IF(OFFSET('Sanitation Data'!$E$30,0,10*ROW('Sanitation Data'!E200))="","",OFFSET('Sanitation Data'!$E$30,0,10*ROW('Sanitation Data'!E200)))</f>
        <v/>
      </c>
      <c r="CS206" s="291" t="str">
        <f ca="true">+IF(OFFSET('Sanitation Data'!$E$31,0,10*ROW('Sanitation Data'!E200))="","",OFFSET('Sanitation Data'!$E$31,0,10*ROW('Sanitation Data'!E200)))</f>
        <v/>
      </c>
      <c r="CT206" s="291" t="str">
        <f ca="true">+IF(OFFSET('Sanitation Data'!$E$32,0,10*ROW('Sanitation Data'!E200))="","",OFFSET('Sanitation Data'!$E$32,0,10*ROW('Sanitation Data'!E200)))</f>
        <v/>
      </c>
      <c r="CU206" s="291" t="str">
        <f ca="true">+IF(OFFSET('Sanitation Data'!$F$28,0,10*ROW('Sanitation Data'!F200))="","",OFFSET('Sanitation Data'!$F$28,0,10*ROW('Sanitation Data'!F200)))</f>
        <v/>
      </c>
      <c r="CV206" s="291" t="str">
        <f ca="true">+IF(OFFSET('Sanitation Data'!$F$29,0,10*ROW('Sanitation Data'!F200))="","",OFFSET('Sanitation Data'!$F$29,0,10*ROW('Sanitation Data'!F200)))</f>
        <v/>
      </c>
      <c r="CW206" s="291" t="str">
        <f ca="true">+IF(OFFSET('Sanitation Data'!$F$30,0,10*ROW('Sanitation Data'!F200))="","",OFFSET('Sanitation Data'!$F$30,0,10*ROW('Sanitation Data'!F200)))</f>
        <v/>
      </c>
      <c r="CX206" s="291" t="str">
        <f ca="true">+IF(OFFSET('Sanitation Data'!$F$31,0,10*ROW('Sanitation Data'!F200))="","",OFFSET('Sanitation Data'!$F$31,0,10*ROW('Sanitation Data'!F200)))</f>
        <v/>
      </c>
      <c r="CY206" s="291" t="str">
        <f ca="true">+IF(OFFSET('Sanitation Data'!$F$32,0,10*ROW('Sanitation Data'!F200))="","",OFFSET('Sanitation Data'!$F$32,0,10*ROW('Sanitation Data'!F200)))</f>
        <v/>
      </c>
      <c r="CZ206" s="291" t="str">
        <f ca="true">+IF(OFFSET('Sanitation Data'!$G$28,0,10*ROW('Sanitation Data'!G200))="","",OFFSET('Sanitation Data'!$G$28,0,10*ROW('Sanitation Data'!G200)))</f>
        <v/>
      </c>
      <c r="DA206" s="291" t="str">
        <f ca="true">+IF(OFFSET('Sanitation Data'!$G$29,0,10*ROW('Sanitation Data'!G200))="","",OFFSET('Sanitation Data'!$G$29,0,10*ROW('Sanitation Data'!G200)))</f>
        <v/>
      </c>
      <c r="DB206" s="291" t="str">
        <f ca="true">+IF(OFFSET('Sanitation Data'!$G$30,0,10*ROW('Sanitation Data'!G200))="","",OFFSET('Sanitation Data'!$G$30,0,10*ROW('Sanitation Data'!G200)))</f>
        <v/>
      </c>
      <c r="DC206" s="291" t="str">
        <f ca="true">+IF(OFFSET('Sanitation Data'!$G$31,0,10*ROW('Sanitation Data'!G200))="","",OFFSET('Sanitation Data'!$G$31,0,10*ROW('Sanitation Data'!G200)))</f>
        <v/>
      </c>
      <c r="DD206" s="291" t="str">
        <f ca="true">+IF(OFFSET('Sanitation Data'!$G$32,0,10*ROW('Sanitation Data'!G200))="","",OFFSET('Sanitation Data'!$G$32,0,10*ROW('Sanitation Data'!G200)))</f>
        <v/>
      </c>
      <c r="DE206" s="291" t="str">
        <f ca="true">+IF(OFFSET('Sanitation Data'!$H$28,0,10*ROW('Sanitation Data'!H200))="","",OFFSET('Sanitation Data'!$H$28,0,10*ROW('Sanitation Data'!H200)))</f>
        <v/>
      </c>
      <c r="DF206" s="291" t="str">
        <f ca="true">+IF(OFFSET('Sanitation Data'!$H$29,0,10*ROW('Sanitation Data'!H200))="","",OFFSET('Sanitation Data'!$H$29,0,10*ROW('Sanitation Data'!H200)))</f>
        <v/>
      </c>
      <c r="DG206" s="291" t="str">
        <f ca="true">+IF(OFFSET('Sanitation Data'!$H$30,0,10*ROW('Sanitation Data'!H200))="","",OFFSET('Sanitation Data'!$H$30,0,10*ROW('Sanitation Data'!H200)))</f>
        <v/>
      </c>
      <c r="DH206" s="291" t="str">
        <f ca="true">+IF(OFFSET('Sanitation Data'!$H$31,0,10*ROW('Sanitation Data'!H200))="","",OFFSET('Sanitation Data'!$H$31,0,10*ROW('Sanitation Data'!H200)))</f>
        <v/>
      </c>
      <c r="DI206" s="291" t="str">
        <f ca="true">+IF(OFFSET('Sanitation Data'!$H$32,0,10*ROW('Sanitation Data'!H200))="","",OFFSET('Sanitation Data'!$H$32,0,10*ROW('Sanitation Data'!H200)))</f>
        <v/>
      </c>
      <c r="DJ206" s="291" t="str">
        <f ca="true">+IF(OFFSET('Sanitation Data'!$I$28,0,10*ROW('Sanitation Data'!I200))="","",OFFSET('Sanitation Data'!$I$28,0,10*ROW('Sanitation Data'!I200)))</f>
        <v/>
      </c>
      <c r="DK206" s="291" t="str">
        <f ca="true">+IF(OFFSET('Sanitation Data'!$I$29,0,10*ROW('Sanitation Data'!I200))="","",OFFSET('Sanitation Data'!$I$29,0,10*ROW('Sanitation Data'!I200)))</f>
        <v/>
      </c>
      <c r="DL206" s="291" t="str">
        <f ca="true">+IF(OFFSET('Sanitation Data'!$I$30,0,10*ROW('Sanitation Data'!I200))="","",OFFSET('Sanitation Data'!$I$30,0,10*ROW('Sanitation Data'!I200)))</f>
        <v/>
      </c>
      <c r="DM206" s="291" t="str">
        <f ca="true">+IF(OFFSET('Sanitation Data'!$I$31,0,10*ROW('Sanitation Data'!I200))="","",OFFSET('Sanitation Data'!$I$31,0,10*ROW('Sanitation Data'!I200)))</f>
        <v/>
      </c>
      <c r="DN206" s="291" t="str">
        <f ca="true">+IF(OFFSET('Sanitation Data'!$I$32,0,10*ROW('Sanitation Data'!I200))="","",OFFSET('Sanitation Data'!$I$32,0,10*ROW('Sanitation Data'!I200)))</f>
        <v/>
      </c>
      <c r="DO206" s="291" t="str">
        <f ca="true">+IF(OFFSET('Hygiene Data'!$D$11,0,10*ROW('Hygiene Data'!D200))="","",OFFSET('Hygiene Data'!$D$11,0,10*ROW('Hygiene Data'!D200)))</f>
        <v/>
      </c>
      <c r="DP206" s="291" t="str">
        <f ca="true">+IF(OFFSET('Hygiene Data'!$D$12,0,10*ROW('Hygiene Data'!D200))="","",OFFSET('Hygiene Data'!$D$12,0,10*ROW('Hygiene Data'!D200)))</f>
        <v/>
      </c>
      <c r="DQ206" s="291" t="str">
        <f ca="true">+IF(OFFSET('Hygiene Data'!$D$13,0,10*ROW('Hygiene Data'!D200))="","",OFFSET('Hygiene Data'!$D$13,0,10*ROW('Hygiene Data'!D200)))</f>
        <v/>
      </c>
      <c r="DR206" s="291" t="str">
        <f ca="true">+IF(OFFSET('Hygiene Data'!$E$11,0,10*ROW('Hygiene Data'!E200))="","",OFFSET('Hygiene Data'!$E$11,0,10*ROW('Hygiene Data'!E200)))</f>
        <v/>
      </c>
      <c r="DS206" s="291" t="str">
        <f ca="true">+IF(OFFSET('Hygiene Data'!$E$12,0,10*ROW('Hygiene Data'!E200))="","",OFFSET('Hygiene Data'!$E$12,0,10*ROW('Hygiene Data'!E200)))</f>
        <v/>
      </c>
      <c r="DT206" s="291" t="str">
        <f ca="true">+IF(OFFSET('Hygiene Data'!$E$13,0,10*ROW('Hygiene Data'!E200))="","",OFFSET('Hygiene Data'!$E$13,0,10*ROW('Hygiene Data'!E200)))</f>
        <v/>
      </c>
      <c r="DU206" s="291" t="str">
        <f ca="true">+IF(OFFSET('Hygiene Data'!$F$11,0,10*ROW('Hygiene Data'!F200))="","",OFFSET('Hygiene Data'!$F$11,0,10*ROW('Hygiene Data'!F200)))</f>
        <v/>
      </c>
      <c r="DV206" s="291" t="str">
        <f ca="true">+IF(OFFSET('Hygiene Data'!$F$12,0,10*ROW('Hygiene Data'!F200))="","",OFFSET('Hygiene Data'!$F$12,0,10*ROW('Hygiene Data'!F200)))</f>
        <v/>
      </c>
      <c r="DW206" s="291" t="str">
        <f ca="true">+IF(OFFSET('Hygiene Data'!$F$13,0,10*ROW('Hygiene Data'!F200))="","",OFFSET('Hygiene Data'!$F$13,0,10*ROW('Hygiene Data'!F200)))</f>
        <v/>
      </c>
      <c r="DX206" s="291" t="str">
        <f ca="true">+IF(OFFSET('Hygiene Data'!$G$11,0,10*ROW('Hygiene Data'!G200))="","",OFFSET('Hygiene Data'!$G$11,0,10*ROW('Hygiene Data'!G200)))</f>
        <v/>
      </c>
      <c r="DY206" s="291" t="str">
        <f ca="true">+IF(OFFSET('Hygiene Data'!$G$12,0,10*ROW('Hygiene Data'!G200))="","",OFFSET('Hygiene Data'!$G$12,0,10*ROW('Hygiene Data'!G200)))</f>
        <v/>
      </c>
      <c r="DZ206" s="291" t="str">
        <f ca="true">+IF(OFFSET('Hygiene Data'!$G$13,0,10*ROW('Hygiene Data'!G200))="","",OFFSET('Hygiene Data'!$G$13,0,10*ROW('Hygiene Data'!G200)))</f>
        <v/>
      </c>
      <c r="EA206" s="291" t="str">
        <f ca="true">+IF(OFFSET('Hygiene Data'!$H$11,0,10*ROW('Hygiene Data'!H200))="","",OFFSET('Hygiene Data'!$H$11,0,10*ROW('Hygiene Data'!H200)))</f>
        <v/>
      </c>
      <c r="EB206" s="291" t="str">
        <f ca="true">+IF(OFFSET('Hygiene Data'!$H$12,0,10*ROW('Hygiene Data'!H200))="","",OFFSET('Hygiene Data'!$H$12,0,10*ROW('Hygiene Data'!H200)))</f>
        <v/>
      </c>
      <c r="EC206" s="291" t="str">
        <f ca="true">+IF(OFFSET('Hygiene Data'!$H$13,0,10*ROW('Hygiene Data'!H200))="","",OFFSET('Hygiene Data'!$H$13,0,10*ROW('Hygiene Data'!H200)))</f>
        <v/>
      </c>
      <c r="ED206" s="291" t="str">
        <f ca="true">+IF(OFFSET('Hygiene Data'!$I$11,0,10*ROW('Hygiene Data'!I200))="","",OFFSET('Hygiene Data'!$I$11,0,10*ROW('Hygiene Data'!I200)))</f>
        <v/>
      </c>
      <c r="EE206" s="291" t="str">
        <f ca="true">+IF(OFFSET('Hygiene Data'!$I$12,0,10*ROW('Hygiene Data'!I200))="","",OFFSET('Hygiene Data'!$I$12,0,10*ROW('Hygiene Data'!I200)))</f>
        <v/>
      </c>
      <c r="EF206" s="291"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7"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91"/>
      <c r="BS207" s="291" t="str">
        <f ca="true">+IF(OFFSET('Water Data'!$D$27,0,10*ROW('Water Data'!D201))="","",OFFSET('Water Data'!$D$27,0,10*ROW('Water Data'!D201)))</f>
        <v/>
      </c>
      <c r="BT207" s="291" t="str">
        <f ca="true">+IF(OFFSET('Water Data'!$D$28,0,10*ROW('Water Data'!D201))="","",OFFSET('Water Data'!$D$28,0,10*ROW('Water Data'!D201)))</f>
        <v/>
      </c>
      <c r="BU207" s="291" t="str">
        <f ca="true">+IF(OFFSET('Water Data'!$D$29,0,10*ROW('Water Data'!D201))="","",OFFSET('Water Data'!$D$29,0,10*ROW('Water Data'!D201)))</f>
        <v/>
      </c>
      <c r="BV207" s="291" t="str">
        <f ca="true">+IF(OFFSET('Water Data'!$E$27,0,10*ROW('Water Data'!E201))="","",OFFSET('Water Data'!$E$27,0,10*ROW('Water Data'!E201)))</f>
        <v/>
      </c>
      <c r="BW207" s="291" t="str">
        <f ca="true">+IF(OFFSET('Water Data'!$E$28,0,10*ROW('Water Data'!E201))="","",OFFSET('Water Data'!$E$28,0,10*ROW('Water Data'!E201)))</f>
        <v/>
      </c>
      <c r="BX207" s="291" t="str">
        <f ca="true">+IF(OFFSET('Water Data'!$E$29,0,10*ROW('Water Data'!E201))="","",OFFSET('Water Data'!$E$29,0,10*ROW('Water Data'!E201)))</f>
        <v/>
      </c>
      <c r="BY207" s="291" t="str">
        <f ca="true">+IF(OFFSET('Water Data'!$F$27,0,10*ROW('Water Data'!F201))="","",OFFSET('Water Data'!$F$27,0,10*ROW('Water Data'!F201)))</f>
        <v/>
      </c>
      <c r="BZ207" s="291" t="str">
        <f ca="true">+IF(OFFSET('Water Data'!$F$28,0,10*ROW('Water Data'!F201))="","",OFFSET('Water Data'!$F$28,0,10*ROW('Water Data'!F201)))</f>
        <v/>
      </c>
      <c r="CA207" s="291" t="str">
        <f ca="true">+IF(OFFSET('Water Data'!$F$29,0,10*ROW('Water Data'!F201))="","",OFFSET('Water Data'!$F$29,0,10*ROW('Water Data'!F201)))</f>
        <v/>
      </c>
      <c r="CB207" s="291" t="str">
        <f ca="true">+IF(OFFSET('Water Data'!$G$27,0,10*ROW('Water Data'!G201))="","",OFFSET('Water Data'!$G$27,0,10*ROW('Water Data'!G201)))</f>
        <v/>
      </c>
      <c r="CC207" s="291" t="str">
        <f ca="true">+IF(OFFSET('Water Data'!$G$28,0,10*ROW('Water Data'!G201))="","",OFFSET('Water Data'!$G$28,0,10*ROW('Water Data'!G201)))</f>
        <v/>
      </c>
      <c r="CD207" s="291" t="str">
        <f ca="true">+IF(OFFSET('Water Data'!$G$29,0,10*ROW('Water Data'!G201))="","",OFFSET('Water Data'!$G$29,0,10*ROW('Water Data'!G201)))</f>
        <v/>
      </c>
      <c r="CE207" s="291" t="str">
        <f ca="true">+IF(OFFSET('Water Data'!$H$27,0,10*ROW('Water Data'!H201))="","",OFFSET('Water Data'!$H$27,0,10*ROW('Water Data'!H201)))</f>
        <v/>
      </c>
      <c r="CF207" s="291" t="str">
        <f ca="true">+IF(OFFSET('Water Data'!$H$28,0,10*ROW('Water Data'!H201))="","",OFFSET('Water Data'!$H$28,0,10*ROW('Water Data'!H201)))</f>
        <v/>
      </c>
      <c r="CG207" s="291" t="str">
        <f ca="true">+IF(OFFSET('Water Data'!$H$29,0,10*ROW('Water Data'!H201))="","",OFFSET('Water Data'!$H$29,0,10*ROW('Water Data'!H201)))</f>
        <v/>
      </c>
      <c r="CH207" s="291" t="str">
        <f ca="true">+IF(OFFSET('Water Data'!$I$27,0,10*ROW('Water Data'!I201))="","",OFFSET('Water Data'!$I$27,0,10*ROW('Water Data'!I201)))</f>
        <v/>
      </c>
      <c r="CI207" s="291" t="str">
        <f ca="true">+IF(OFFSET('Water Data'!$I$28,0,10*ROW('Water Data'!I201))="","",OFFSET('Water Data'!$I$28,0,10*ROW('Water Data'!I201)))</f>
        <v/>
      </c>
      <c r="CJ207" s="291" t="str">
        <f ca="true">+IF(OFFSET('Water Data'!$I$29,0,10*ROW('Water Data'!I201))="","",OFFSET('Water Data'!$I$29,0,10*ROW('Water Data'!I201)))</f>
        <v/>
      </c>
      <c r="CK207" s="291" t="str">
        <f ca="true">+IF(OFFSET('Sanitation Data'!$D$28,0,10*ROW('Sanitation Data'!D201))="","",OFFSET('Sanitation Data'!$D$28,0,10*ROW('Sanitation Data'!D201)))</f>
        <v/>
      </c>
      <c r="CL207" s="291" t="str">
        <f ca="true">+IF(OFFSET('Sanitation Data'!$D$29,0,10*ROW('Sanitation Data'!D201))="","",OFFSET('Sanitation Data'!$D$29,0,10*ROW('Sanitation Data'!D201)))</f>
        <v/>
      </c>
      <c r="CM207" s="291" t="str">
        <f ca="true">+IF(OFFSET('Sanitation Data'!$D$30,0,10*ROW('Sanitation Data'!D201))="","",OFFSET('Sanitation Data'!$D$30,0,10*ROW('Sanitation Data'!D201)))</f>
        <v/>
      </c>
      <c r="CN207" s="291" t="str">
        <f ca="true">+IF(OFFSET('Sanitation Data'!$D$31,0,10*ROW('Sanitation Data'!D201))="","",OFFSET('Sanitation Data'!$D$31,0,10*ROW('Sanitation Data'!D201)))</f>
        <v/>
      </c>
      <c r="CO207" s="291" t="str">
        <f ca="true">+IF(OFFSET('Sanitation Data'!$D$32,0,10*ROW('Sanitation Data'!D201))="","",OFFSET('Sanitation Data'!$D$32,0,10*ROW('Sanitation Data'!D201)))</f>
        <v/>
      </c>
      <c r="CP207" s="291" t="str">
        <f ca="true">+IF(OFFSET('Sanitation Data'!$E$28,0,10*ROW('Sanitation Data'!E201))="","",OFFSET('Sanitation Data'!$E$28,0,10*ROW('Sanitation Data'!E201)))</f>
        <v/>
      </c>
      <c r="CQ207" s="291" t="str">
        <f ca="true">+IF(OFFSET('Sanitation Data'!$E$29,0,10*ROW('Sanitation Data'!E201))="","",OFFSET('Sanitation Data'!$E$29,0,10*ROW('Sanitation Data'!E201)))</f>
        <v/>
      </c>
      <c r="CR207" s="291" t="str">
        <f ca="true">+IF(OFFSET('Sanitation Data'!$E$30,0,10*ROW('Sanitation Data'!E201))="","",OFFSET('Sanitation Data'!$E$30,0,10*ROW('Sanitation Data'!E201)))</f>
        <v/>
      </c>
      <c r="CS207" s="291" t="str">
        <f ca="true">+IF(OFFSET('Sanitation Data'!$E$31,0,10*ROW('Sanitation Data'!E201))="","",OFFSET('Sanitation Data'!$E$31,0,10*ROW('Sanitation Data'!E201)))</f>
        <v/>
      </c>
      <c r="CT207" s="291" t="str">
        <f ca="true">+IF(OFFSET('Sanitation Data'!$E$32,0,10*ROW('Sanitation Data'!E201))="","",OFFSET('Sanitation Data'!$E$32,0,10*ROW('Sanitation Data'!E201)))</f>
        <v/>
      </c>
      <c r="CU207" s="291" t="str">
        <f ca="true">+IF(OFFSET('Sanitation Data'!$F$28,0,10*ROW('Sanitation Data'!F201))="","",OFFSET('Sanitation Data'!$F$28,0,10*ROW('Sanitation Data'!F201)))</f>
        <v/>
      </c>
      <c r="CV207" s="291" t="str">
        <f ca="true">+IF(OFFSET('Sanitation Data'!$F$29,0,10*ROW('Sanitation Data'!F201))="","",OFFSET('Sanitation Data'!$F$29,0,10*ROW('Sanitation Data'!F201)))</f>
        <v/>
      </c>
      <c r="CW207" s="291" t="str">
        <f ca="true">+IF(OFFSET('Sanitation Data'!$F$30,0,10*ROW('Sanitation Data'!F201))="","",OFFSET('Sanitation Data'!$F$30,0,10*ROW('Sanitation Data'!F201)))</f>
        <v/>
      </c>
      <c r="CX207" s="291" t="str">
        <f ca="true">+IF(OFFSET('Sanitation Data'!$F$31,0,10*ROW('Sanitation Data'!F201))="","",OFFSET('Sanitation Data'!$F$31,0,10*ROW('Sanitation Data'!F201)))</f>
        <v/>
      </c>
      <c r="CY207" s="291" t="str">
        <f ca="true">+IF(OFFSET('Sanitation Data'!$F$32,0,10*ROW('Sanitation Data'!F201))="","",OFFSET('Sanitation Data'!$F$32,0,10*ROW('Sanitation Data'!F201)))</f>
        <v/>
      </c>
      <c r="CZ207" s="291" t="str">
        <f ca="true">+IF(OFFSET('Sanitation Data'!$G$28,0,10*ROW('Sanitation Data'!G201))="","",OFFSET('Sanitation Data'!$G$28,0,10*ROW('Sanitation Data'!G201)))</f>
        <v/>
      </c>
      <c r="DA207" s="291" t="str">
        <f ca="true">+IF(OFFSET('Sanitation Data'!$G$29,0,10*ROW('Sanitation Data'!G201))="","",OFFSET('Sanitation Data'!$G$29,0,10*ROW('Sanitation Data'!G201)))</f>
        <v/>
      </c>
      <c r="DB207" s="291" t="str">
        <f ca="true">+IF(OFFSET('Sanitation Data'!$G$30,0,10*ROW('Sanitation Data'!G201))="","",OFFSET('Sanitation Data'!$G$30,0,10*ROW('Sanitation Data'!G201)))</f>
        <v/>
      </c>
      <c r="DC207" s="291" t="str">
        <f ca="true">+IF(OFFSET('Sanitation Data'!$G$31,0,10*ROW('Sanitation Data'!G201))="","",OFFSET('Sanitation Data'!$G$31,0,10*ROW('Sanitation Data'!G201)))</f>
        <v/>
      </c>
      <c r="DD207" s="291" t="str">
        <f ca="true">+IF(OFFSET('Sanitation Data'!$G$32,0,10*ROW('Sanitation Data'!G201))="","",OFFSET('Sanitation Data'!$G$32,0,10*ROW('Sanitation Data'!G201)))</f>
        <v/>
      </c>
      <c r="DE207" s="291" t="str">
        <f ca="true">+IF(OFFSET('Sanitation Data'!$H$28,0,10*ROW('Sanitation Data'!H201))="","",OFFSET('Sanitation Data'!$H$28,0,10*ROW('Sanitation Data'!H201)))</f>
        <v/>
      </c>
      <c r="DF207" s="291" t="str">
        <f ca="true">+IF(OFFSET('Sanitation Data'!$H$29,0,10*ROW('Sanitation Data'!H201))="","",OFFSET('Sanitation Data'!$H$29,0,10*ROW('Sanitation Data'!H201)))</f>
        <v/>
      </c>
      <c r="DG207" s="291" t="str">
        <f ca="true">+IF(OFFSET('Sanitation Data'!$H$30,0,10*ROW('Sanitation Data'!H201))="","",OFFSET('Sanitation Data'!$H$30,0,10*ROW('Sanitation Data'!H201)))</f>
        <v/>
      </c>
      <c r="DH207" s="291" t="str">
        <f ca="true">+IF(OFFSET('Sanitation Data'!$H$31,0,10*ROW('Sanitation Data'!H201))="","",OFFSET('Sanitation Data'!$H$31,0,10*ROW('Sanitation Data'!H201)))</f>
        <v/>
      </c>
      <c r="DI207" s="291" t="str">
        <f ca="true">+IF(OFFSET('Sanitation Data'!$H$32,0,10*ROW('Sanitation Data'!H201))="","",OFFSET('Sanitation Data'!$H$32,0,10*ROW('Sanitation Data'!H201)))</f>
        <v/>
      </c>
      <c r="DJ207" s="291" t="str">
        <f ca="true">+IF(OFFSET('Sanitation Data'!$I$28,0,10*ROW('Sanitation Data'!I201))="","",OFFSET('Sanitation Data'!$I$28,0,10*ROW('Sanitation Data'!I201)))</f>
        <v/>
      </c>
      <c r="DK207" s="291" t="str">
        <f ca="true">+IF(OFFSET('Sanitation Data'!$I$29,0,10*ROW('Sanitation Data'!I201))="","",OFFSET('Sanitation Data'!$I$29,0,10*ROW('Sanitation Data'!I201)))</f>
        <v/>
      </c>
      <c r="DL207" s="291" t="str">
        <f ca="true">+IF(OFFSET('Sanitation Data'!$I$30,0,10*ROW('Sanitation Data'!I201))="","",OFFSET('Sanitation Data'!$I$30,0,10*ROW('Sanitation Data'!I201)))</f>
        <v/>
      </c>
      <c r="DM207" s="291" t="str">
        <f ca="true">+IF(OFFSET('Sanitation Data'!$I$31,0,10*ROW('Sanitation Data'!I201))="","",OFFSET('Sanitation Data'!$I$31,0,10*ROW('Sanitation Data'!I201)))</f>
        <v/>
      </c>
      <c r="DN207" s="291" t="str">
        <f ca="true">+IF(OFFSET('Sanitation Data'!$I$32,0,10*ROW('Sanitation Data'!I201))="","",OFFSET('Sanitation Data'!$I$32,0,10*ROW('Sanitation Data'!I201)))</f>
        <v/>
      </c>
      <c r="DO207" s="291" t="str">
        <f ca="true">+IF(OFFSET('Hygiene Data'!$D$11,0,10*ROW('Hygiene Data'!D201))="","",OFFSET('Hygiene Data'!$D$11,0,10*ROW('Hygiene Data'!D201)))</f>
        <v/>
      </c>
      <c r="DP207" s="291" t="str">
        <f ca="true">+IF(OFFSET('Hygiene Data'!$D$12,0,10*ROW('Hygiene Data'!D201))="","",OFFSET('Hygiene Data'!$D$12,0,10*ROW('Hygiene Data'!D201)))</f>
        <v/>
      </c>
      <c r="DQ207" s="291" t="str">
        <f ca="true">+IF(OFFSET('Hygiene Data'!$D$13,0,10*ROW('Hygiene Data'!D201))="","",OFFSET('Hygiene Data'!$D$13,0,10*ROW('Hygiene Data'!D201)))</f>
        <v/>
      </c>
      <c r="DR207" s="291" t="str">
        <f ca="true">+IF(OFFSET('Hygiene Data'!$E$11,0,10*ROW('Hygiene Data'!E201))="","",OFFSET('Hygiene Data'!$E$11,0,10*ROW('Hygiene Data'!E201)))</f>
        <v/>
      </c>
      <c r="DS207" s="291" t="str">
        <f ca="true">+IF(OFFSET('Hygiene Data'!$E$12,0,10*ROW('Hygiene Data'!E201))="","",OFFSET('Hygiene Data'!$E$12,0,10*ROW('Hygiene Data'!E201)))</f>
        <v/>
      </c>
      <c r="DT207" s="291" t="str">
        <f ca="true">+IF(OFFSET('Hygiene Data'!$E$13,0,10*ROW('Hygiene Data'!E201))="","",OFFSET('Hygiene Data'!$E$13,0,10*ROW('Hygiene Data'!E201)))</f>
        <v/>
      </c>
      <c r="DU207" s="291" t="str">
        <f ca="true">+IF(OFFSET('Hygiene Data'!$F$11,0,10*ROW('Hygiene Data'!F201))="","",OFFSET('Hygiene Data'!$F$11,0,10*ROW('Hygiene Data'!F201)))</f>
        <v/>
      </c>
      <c r="DV207" s="291" t="str">
        <f ca="true">+IF(OFFSET('Hygiene Data'!$F$12,0,10*ROW('Hygiene Data'!F201))="","",OFFSET('Hygiene Data'!$F$12,0,10*ROW('Hygiene Data'!F201)))</f>
        <v/>
      </c>
      <c r="DW207" s="291" t="str">
        <f ca="true">+IF(OFFSET('Hygiene Data'!$F$13,0,10*ROW('Hygiene Data'!F201))="","",OFFSET('Hygiene Data'!$F$13,0,10*ROW('Hygiene Data'!F201)))</f>
        <v/>
      </c>
      <c r="DX207" s="291" t="str">
        <f ca="true">+IF(OFFSET('Hygiene Data'!$G$11,0,10*ROW('Hygiene Data'!G201))="","",OFFSET('Hygiene Data'!$G$11,0,10*ROW('Hygiene Data'!G201)))</f>
        <v/>
      </c>
      <c r="DY207" s="291" t="str">
        <f ca="true">+IF(OFFSET('Hygiene Data'!$G$12,0,10*ROW('Hygiene Data'!G201))="","",OFFSET('Hygiene Data'!$G$12,0,10*ROW('Hygiene Data'!G201)))</f>
        <v/>
      </c>
      <c r="DZ207" s="291" t="str">
        <f ca="true">+IF(OFFSET('Hygiene Data'!$G$13,0,10*ROW('Hygiene Data'!G201))="","",OFFSET('Hygiene Data'!$G$13,0,10*ROW('Hygiene Data'!G201)))</f>
        <v/>
      </c>
      <c r="EA207" s="291" t="str">
        <f ca="true">+IF(OFFSET('Hygiene Data'!$H$11,0,10*ROW('Hygiene Data'!H201))="","",OFFSET('Hygiene Data'!$H$11,0,10*ROW('Hygiene Data'!H201)))</f>
        <v/>
      </c>
      <c r="EB207" s="291" t="str">
        <f ca="true">+IF(OFFSET('Hygiene Data'!$H$12,0,10*ROW('Hygiene Data'!H201))="","",OFFSET('Hygiene Data'!$H$12,0,10*ROW('Hygiene Data'!H201)))</f>
        <v/>
      </c>
      <c r="EC207" s="291" t="str">
        <f ca="true">+IF(OFFSET('Hygiene Data'!$H$13,0,10*ROW('Hygiene Data'!H201))="","",OFFSET('Hygiene Data'!$H$13,0,10*ROW('Hygiene Data'!H201)))</f>
        <v/>
      </c>
      <c r="ED207" s="291" t="str">
        <f ca="true">+IF(OFFSET('Hygiene Data'!$I$11,0,10*ROW('Hygiene Data'!I201))="","",OFFSET('Hygiene Data'!$I$11,0,10*ROW('Hygiene Data'!I201)))</f>
        <v/>
      </c>
      <c r="EE207" s="291" t="str">
        <f ca="true">+IF(OFFSET('Hygiene Data'!$I$12,0,10*ROW('Hygiene Data'!I201))="","",OFFSET('Hygiene Data'!$I$12,0,10*ROW('Hygiene Data'!I201)))</f>
        <v/>
      </c>
      <c r="EF207" s="291"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JV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style="130"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 min="272" max="272" width="24.625" style="130" customWidth="true"/>
    <col min="273" max="273" width="29.75" customWidth="true"/>
    <col min="274" max="279" width="7.875" customWidth="true"/>
    <col min="280" max="281" width="1.125" customWidth="true"/>
    <col min="282" max="282" width="24.625" style="130" customWidth="true"/>
    <col min="283" max="283" width="29.75" customWidth="true"/>
    <col min="284" max="289" width="7.875" customWidth="true"/>
    <col min="290" max="291" width="1.125" customWidth="true"/>
  </cols>
  <sheetData>
    <row xmlns:x14ac="http://schemas.microsoft.com/office/spreadsheetml/2009/9/ac" r="1" s="328" customFormat="true" ht="30" customHeight="true" x14ac:dyDescent="0.25">
      <c r="B1" s="344" t="s">
        <v>28</v>
      </c>
      <c r="C1" s="569" t="s">
        <v>248</v>
      </c>
      <c r="D1" s="339" t="s">
        <v>159</v>
      </c>
      <c r="E1" s="339"/>
      <c r="F1" s="339"/>
      <c r="G1" s="339"/>
      <c r="H1" s="339"/>
      <c r="I1" s="340"/>
      <c r="J1" s="329"/>
      <c r="K1" s="329"/>
      <c r="L1" s="344" t="s">
        <v>28</v>
      </c>
      <c r="M1" s="569" t="s">
        <v>249</v>
      </c>
      <c r="N1" s="339" t="s">
        <v>159</v>
      </c>
      <c r="O1" s="339"/>
      <c r="P1" s="339"/>
      <c r="Q1" s="339"/>
      <c r="R1" s="339"/>
      <c r="S1" s="340"/>
      <c r="T1" s="329"/>
      <c r="U1" s="329"/>
      <c r="V1" s="344" t="s">
        <v>28</v>
      </c>
      <c r="W1" s="569" t="s">
        <v>250</v>
      </c>
      <c r="X1" s="339" t="s">
        <v>159</v>
      </c>
      <c r="Y1" s="339"/>
      <c r="Z1" s="339"/>
      <c r="AA1" s="339"/>
      <c r="AB1" s="339"/>
      <c r="AC1" s="340"/>
      <c r="AD1" s="329"/>
      <c r="AE1" s="329"/>
      <c r="AF1" s="344" t="s">
        <v>28</v>
      </c>
      <c r="AG1" s="569" t="s">
        <v>251</v>
      </c>
      <c r="AH1" s="339" t="s">
        <v>159</v>
      </c>
      <c r="AI1" s="339"/>
      <c r="AJ1" s="339"/>
      <c r="AK1" s="339"/>
      <c r="AL1" s="339"/>
      <c r="AM1" s="340"/>
      <c r="AN1" s="329"/>
      <c r="AO1" s="329"/>
      <c r="AP1" s="344" t="s">
        <v>28</v>
      </c>
      <c r="AQ1" s="569" t="s">
        <v>252</v>
      </c>
      <c r="AR1" s="339" t="s">
        <v>159</v>
      </c>
      <c r="AS1" s="339"/>
      <c r="AT1" s="339"/>
      <c r="AU1" s="339"/>
      <c r="AV1" s="339"/>
      <c r="AW1" s="340"/>
      <c r="AX1" s="329"/>
      <c r="AY1" s="329"/>
      <c r="AZ1" s="344" t="s">
        <v>28</v>
      </c>
      <c r="BA1" s="569" t="s">
        <v>252</v>
      </c>
      <c r="BB1" s="339" t="s">
        <v>159</v>
      </c>
      <c r="BC1" s="339"/>
      <c r="BD1" s="339"/>
      <c r="BE1" s="339"/>
      <c r="BF1" s="339"/>
      <c r="BG1" s="340"/>
      <c r="BH1" s="329"/>
      <c r="BI1" s="329"/>
      <c r="BJ1" s="344" t="s">
        <v>28</v>
      </c>
      <c r="BK1" s="569" t="s">
        <v>253</v>
      </c>
      <c r="BL1" s="339" t="s">
        <v>159</v>
      </c>
      <c r="BM1" s="339"/>
      <c r="BN1" s="339"/>
      <c r="BO1" s="339"/>
      <c r="BP1" s="339"/>
      <c r="BQ1" s="340"/>
      <c r="BR1" s="329"/>
      <c r="BS1" s="329"/>
      <c r="BT1" s="344" t="s">
        <v>28</v>
      </c>
      <c r="BU1" s="569" t="s">
        <v>253</v>
      </c>
      <c r="BV1" s="339" t="s">
        <v>159</v>
      </c>
      <c r="BW1" s="339"/>
      <c r="BX1" s="339"/>
      <c r="BY1" s="339"/>
      <c r="BZ1" s="339"/>
      <c r="CA1" s="340"/>
      <c r="CB1" s="329"/>
      <c r="CC1" s="329"/>
      <c r="CD1" s="344" t="s">
        <v>28</v>
      </c>
      <c r="CE1" s="569" t="s">
        <v>254</v>
      </c>
      <c r="CF1" s="339" t="str">
        <f>BL1</f>
        <v>Cabo Verde</v>
      </c>
      <c r="CG1" s="339"/>
      <c r="CH1" s="339"/>
      <c r="CI1" s="339"/>
      <c r="CJ1" s="339"/>
      <c r="CK1" s="340"/>
      <c r="CL1" s="329"/>
      <c r="CM1" s="329"/>
      <c r="CN1" s="344" t="s">
        <v>28</v>
      </c>
      <c r="CO1" s="569" t="s">
        <v>254</v>
      </c>
      <c r="CP1" s="339" t="s">
        <v>159</v>
      </c>
      <c r="CQ1" s="339"/>
      <c r="CR1" s="339"/>
      <c r="CS1" s="339"/>
      <c r="CT1" s="339"/>
      <c r="CU1" s="340"/>
      <c r="CV1" s="329"/>
      <c r="CW1" s="329"/>
      <c r="CX1" s="344" t="s">
        <v>28</v>
      </c>
      <c r="CY1" s="569">
        <v>2016</v>
      </c>
      <c r="CZ1" s="339" t="s">
        <v>159</v>
      </c>
      <c r="DA1" s="339"/>
      <c r="DB1" s="339"/>
      <c r="DC1" s="339"/>
      <c r="DD1" s="339"/>
      <c r="DE1" s="340"/>
      <c r="DF1" s="329"/>
      <c r="DG1" s="329"/>
      <c r="DH1" s="344" t="s">
        <v>28</v>
      </c>
      <c r="DI1" s="569">
        <v>2017</v>
      </c>
      <c r="DJ1" s="339" t="s">
        <v>159</v>
      </c>
      <c r="DK1" s="339"/>
      <c r="DL1" s="339"/>
      <c r="DM1" s="339"/>
      <c r="DN1" s="339"/>
      <c r="DO1" s="340"/>
      <c r="DP1" s="329"/>
      <c r="DQ1" s="329"/>
      <c r="DR1" s="344" t="s">
        <v>28</v>
      </c>
      <c r="DS1" s="569" t="s">
        <v>255</v>
      </c>
      <c r="DT1" s="339" t="s">
        <v>159</v>
      </c>
      <c r="DU1" s="339"/>
      <c r="DV1" s="339"/>
      <c r="DW1" s="339"/>
      <c r="DX1" s="339"/>
      <c r="DY1" s="340"/>
      <c r="DZ1" s="329"/>
      <c r="EA1" s="329"/>
      <c r="EB1" s="344" t="s">
        <v>28</v>
      </c>
      <c r="EC1" s="569" t="s">
        <v>255</v>
      </c>
      <c r="ED1" s="339" t="str">
        <f>CP1</f>
        <v>Cabo Verde</v>
      </c>
      <c r="EE1" s="339"/>
      <c r="EF1" s="339"/>
      <c r="EG1" s="339"/>
      <c r="EH1" s="339"/>
      <c r="EI1" s="340"/>
      <c r="EJ1" s="329"/>
      <c r="EK1" s="329"/>
      <c r="EL1" s="344" t="s">
        <v>28</v>
      </c>
      <c r="EM1" s="569" t="s">
        <v>256</v>
      </c>
      <c r="EN1" s="339" t="str">
        <f>DT1</f>
        <v>Cabo Verde</v>
      </c>
      <c r="EO1" s="339"/>
      <c r="EP1" s="339"/>
      <c r="EQ1" s="339"/>
      <c r="ER1" s="339"/>
      <c r="ES1" s="340"/>
      <c r="ET1" s="329"/>
      <c r="EU1" s="329"/>
      <c r="EV1" s="344" t="s">
        <v>28</v>
      </c>
      <c r="EW1" s="569">
        <v>2018</v>
      </c>
      <c r="EX1" s="339" t="s">
        <v>159</v>
      </c>
      <c r="EY1" s="339"/>
      <c r="EZ1" s="339"/>
      <c r="FA1" s="339"/>
      <c r="FB1" s="339"/>
      <c r="FC1" s="340"/>
      <c r="FD1" s="329"/>
      <c r="FE1" s="329"/>
      <c r="FF1" s="344" t="s">
        <v>28</v>
      </c>
      <c r="FG1" s="569">
        <v>2018</v>
      </c>
      <c r="FH1" s="339" t="s">
        <v>159</v>
      </c>
      <c r="FI1" s="339"/>
      <c r="FJ1" s="339"/>
      <c r="FK1" s="339"/>
      <c r="FL1" s="339"/>
      <c r="FM1" s="340"/>
      <c r="FN1" s="329"/>
      <c r="FO1" s="329"/>
      <c r="FP1" s="344" t="s">
        <v>28</v>
      </c>
      <c r="FQ1" s="569">
        <v>2019</v>
      </c>
      <c r="FR1" s="339" t="str">
        <f>EN1</f>
        <v>Cabo Verde</v>
      </c>
      <c r="FS1" s="339"/>
      <c r="FT1" s="339"/>
      <c r="FU1" s="339"/>
      <c r="FV1" s="339"/>
      <c r="FW1" s="340"/>
      <c r="FX1" s="329"/>
      <c r="FY1" s="329"/>
      <c r="FZ1" s="344" t="s">
        <v>28</v>
      </c>
      <c r="GA1" s="569">
        <v>2019</v>
      </c>
      <c r="GB1" s="339" t="s">
        <v>159</v>
      </c>
      <c r="GC1" s="339"/>
      <c r="GD1" s="339"/>
      <c r="GE1" s="339"/>
      <c r="GF1" s="339"/>
      <c r="GG1" s="340"/>
      <c r="GH1" s="329"/>
      <c r="GI1" s="329"/>
      <c r="GJ1" s="344" t="s">
        <v>28</v>
      </c>
      <c r="GK1" s="569">
        <v>2019</v>
      </c>
      <c r="GL1" s="339" t="s">
        <v>159</v>
      </c>
      <c r="GM1" s="339"/>
      <c r="GN1" s="339"/>
      <c r="GO1" s="339"/>
      <c r="GP1" s="339"/>
      <c r="GQ1" s="340"/>
      <c r="GR1" s="329"/>
      <c r="GS1" s="329"/>
      <c r="GT1" s="344" t="s">
        <v>28</v>
      </c>
      <c r="GU1" s="569">
        <v>2019</v>
      </c>
      <c r="GV1" s="339" t="s">
        <v>159</v>
      </c>
      <c r="GW1" s="339"/>
      <c r="GX1" s="339"/>
      <c r="GY1" s="339"/>
      <c r="GZ1" s="339"/>
      <c r="HA1" s="340"/>
      <c r="HB1" s="329"/>
      <c r="HC1" s="329"/>
    </row>
    <row xmlns:x14ac="http://schemas.microsoft.com/office/spreadsheetml/2009/9/ac" r="2" s="328" customFormat="true" ht="30" customHeight="true" x14ac:dyDescent="0.25">
      <c r="A2" s="582" t="s">
        <v>289</v>
      </c>
      <c r="B2" s="341" t="s">
        <v>235</v>
      </c>
      <c r="C2" s="251" t="s">
        <v>179</v>
      </c>
      <c r="D2" s="251" t="s">
        <v>160</v>
      </c>
      <c r="E2" s="342"/>
      <c r="F2" s="342"/>
      <c r="G2" s="342"/>
      <c r="H2" s="342"/>
      <c r="I2" s="343"/>
      <c r="J2" s="329" t="s">
        <v>257</v>
      </c>
      <c r="K2" s="329"/>
      <c r="L2" s="341" t="s">
        <v>236</v>
      </c>
      <c r="M2" s="251" t="s">
        <v>179</v>
      </c>
      <c r="N2" s="251" t="s">
        <v>160</v>
      </c>
      <c r="O2" s="342"/>
      <c r="P2" s="342"/>
      <c r="Q2" s="342"/>
      <c r="R2" s="342"/>
      <c r="S2" s="343"/>
      <c r="T2" s="329" t="s">
        <v>257</v>
      </c>
      <c r="U2" s="329"/>
      <c r="V2" s="341" t="s">
        <v>237</v>
      </c>
      <c r="W2" s="251" t="s">
        <v>179</v>
      </c>
      <c r="X2" s="251" t="s">
        <v>160</v>
      </c>
      <c r="Y2" s="342"/>
      <c r="Z2" s="342"/>
      <c r="AA2" s="342"/>
      <c r="AB2" s="342"/>
      <c r="AC2" s="343"/>
      <c r="AD2" s="329" t="s">
        <v>257</v>
      </c>
      <c r="AE2" s="329"/>
      <c r="AF2" s="341" t="s">
        <v>238</v>
      </c>
      <c r="AG2" s="251" t="s">
        <v>179</v>
      </c>
      <c r="AH2" s="251" t="s">
        <v>160</v>
      </c>
      <c r="AI2" s="342"/>
      <c r="AJ2" s="342"/>
      <c r="AK2" s="342"/>
      <c r="AL2" s="342"/>
      <c r="AM2" s="343"/>
      <c r="AN2" s="329" t="s">
        <v>257</v>
      </c>
      <c r="AO2" s="329"/>
      <c r="AP2" s="341" t="s">
        <v>239</v>
      </c>
      <c r="AQ2" s="251" t="s">
        <v>179</v>
      </c>
      <c r="AR2" s="251" t="s">
        <v>160</v>
      </c>
      <c r="AS2" s="342"/>
      <c r="AT2" s="342"/>
      <c r="AU2" s="342"/>
      <c r="AV2" s="342"/>
      <c r="AW2" s="343"/>
      <c r="AX2" s="329" t="s">
        <v>257</v>
      </c>
      <c r="AY2" s="329"/>
      <c r="AZ2" s="341" t="s">
        <v>240</v>
      </c>
      <c r="BA2" s="251" t="s">
        <v>184</v>
      </c>
      <c r="BB2" s="251" t="s">
        <v>185</v>
      </c>
      <c r="BC2" s="342"/>
      <c r="BD2" s="342"/>
      <c r="BE2" s="342"/>
      <c r="BF2" s="342"/>
      <c r="BG2" s="343"/>
      <c r="BH2" s="329" t="s">
        <v>257</v>
      </c>
      <c r="BI2" s="329"/>
      <c r="BJ2" s="341" t="s">
        <v>241</v>
      </c>
      <c r="BK2" s="251" t="s">
        <v>179</v>
      </c>
      <c r="BL2" s="251" t="s">
        <v>160</v>
      </c>
      <c r="BM2" s="342"/>
      <c r="BN2" s="342"/>
      <c r="BO2" s="342"/>
      <c r="BP2" s="342"/>
      <c r="BQ2" s="343"/>
      <c r="BR2" s="329" t="s">
        <v>257</v>
      </c>
      <c r="BS2" s="329"/>
      <c r="BT2" s="341" t="s">
        <v>242</v>
      </c>
      <c r="BU2" s="251" t="s">
        <v>184</v>
      </c>
      <c r="BV2" s="251" t="s">
        <v>188</v>
      </c>
      <c r="BW2" s="342"/>
      <c r="BX2" s="342"/>
      <c r="BY2" s="342"/>
      <c r="BZ2" s="342"/>
      <c r="CA2" s="343"/>
      <c r="CB2" s="329" t="s">
        <v>257</v>
      </c>
      <c r="CC2" s="329"/>
      <c r="CD2" s="341" t="s">
        <v>243</v>
      </c>
      <c r="CE2" s="251" t="s">
        <v>179</v>
      </c>
      <c r="CF2" s="251" t="s">
        <v>160</v>
      </c>
      <c r="CG2" s="342"/>
      <c r="CH2" s="342"/>
      <c r="CI2" s="342"/>
      <c r="CJ2" s="342"/>
      <c r="CK2" s="343"/>
      <c r="CL2" s="329" t="s">
        <v>257</v>
      </c>
      <c r="CM2" s="329"/>
      <c r="CN2" s="341" t="s">
        <v>244</v>
      </c>
      <c r="CO2" s="251" t="s">
        <v>184</v>
      </c>
      <c r="CP2" s="251" t="s">
        <v>189</v>
      </c>
      <c r="CQ2" s="342"/>
      <c r="CR2" s="342"/>
      <c r="CS2" s="342"/>
      <c r="CT2" s="342"/>
      <c r="CU2" s="343"/>
      <c r="CV2" s="329" t="s">
        <v>257</v>
      </c>
      <c r="CW2" s="329"/>
      <c r="CX2" s="341" t="s">
        <v>294</v>
      </c>
      <c r="CY2" s="251" t="s">
        <v>179</v>
      </c>
      <c r="CZ2" s="251" t="s">
        <v>295</v>
      </c>
      <c r="DA2" s="342"/>
      <c r="DB2" s="342"/>
      <c r="DC2" s="342"/>
      <c r="DD2" s="342"/>
      <c r="DE2" s="343"/>
      <c r="DF2" s="329" t="s">
        <v>257</v>
      </c>
      <c r="DG2" s="329"/>
      <c r="DH2" s="341" t="s">
        <v>297</v>
      </c>
      <c r="DI2" s="251" t="s">
        <v>179</v>
      </c>
      <c r="DJ2" s="251" t="s">
        <v>295</v>
      </c>
      <c r="DK2" s="342"/>
      <c r="DL2" s="342"/>
      <c r="DM2" s="342"/>
      <c r="DN2" s="342"/>
      <c r="DO2" s="343"/>
      <c r="DP2" s="329" t="s">
        <v>257</v>
      </c>
      <c r="DQ2" s="329"/>
      <c r="DR2" s="341" t="s">
        <v>245</v>
      </c>
      <c r="DS2" s="251" t="s">
        <v>184</v>
      </c>
      <c r="DT2" s="251" t="s">
        <v>223</v>
      </c>
      <c r="DU2" s="342"/>
      <c r="DV2" s="342"/>
      <c r="DW2" s="342"/>
      <c r="DX2" s="342"/>
      <c r="DY2" s="343"/>
      <c r="DZ2" s="329" t="s">
        <v>257</v>
      </c>
      <c r="EA2" s="329"/>
      <c r="EB2" s="341" t="s">
        <v>246</v>
      </c>
      <c r="EC2" s="251" t="s">
        <v>179</v>
      </c>
      <c r="ED2" s="251" t="s">
        <v>160</v>
      </c>
      <c r="EE2" s="342"/>
      <c r="EF2" s="342"/>
      <c r="EG2" s="342"/>
      <c r="EH2" s="342"/>
      <c r="EI2" s="343"/>
      <c r="EJ2" s="329" t="s">
        <v>257</v>
      </c>
      <c r="EK2" s="329"/>
      <c r="EL2" s="341" t="s">
        <v>247</v>
      </c>
      <c r="EM2" s="251" t="s">
        <v>179</v>
      </c>
      <c r="EN2" s="251" t="s">
        <v>160</v>
      </c>
      <c r="EO2" s="342"/>
      <c r="EP2" s="342"/>
      <c r="EQ2" s="342"/>
      <c r="ER2" s="342"/>
      <c r="ES2" s="343"/>
      <c r="ET2" s="329" t="s">
        <v>257</v>
      </c>
      <c r="EU2" s="329"/>
      <c r="EV2" s="341" t="s">
        <v>273</v>
      </c>
      <c r="EW2" s="251" t="s">
        <v>184</v>
      </c>
      <c r="EX2" s="251" t="s">
        <v>274</v>
      </c>
      <c r="EY2" s="342"/>
      <c r="EZ2" s="342"/>
      <c r="FA2" s="342"/>
      <c r="FB2" s="342"/>
      <c r="FC2" s="343"/>
      <c r="FD2" s="329" t="s">
        <v>257</v>
      </c>
      <c r="FE2" s="329"/>
      <c r="FF2" s="341" t="s">
        <v>298</v>
      </c>
      <c r="FG2" s="251" t="s">
        <v>179</v>
      </c>
      <c r="FH2" s="251" t="s">
        <v>295</v>
      </c>
      <c r="FI2" s="342"/>
      <c r="FJ2" s="342"/>
      <c r="FK2" s="342"/>
      <c r="FL2" s="342"/>
      <c r="FM2" s="343"/>
      <c r="FN2" s="329" t="s">
        <v>257</v>
      </c>
      <c r="FO2" s="329"/>
      <c r="FP2" s="341" t="s">
        <v>281</v>
      </c>
      <c r="FQ2" s="251" t="s">
        <v>179</v>
      </c>
      <c r="FR2" s="251" t="s">
        <v>160</v>
      </c>
      <c r="FS2" s="342"/>
      <c r="FT2" s="342"/>
      <c r="FU2" s="342"/>
      <c r="FV2" s="342"/>
      <c r="FW2" s="343"/>
      <c r="FX2" s="329" t="s">
        <v>257</v>
      </c>
      <c r="FY2" s="329"/>
      <c r="FZ2" s="341" t="s">
        <v>299</v>
      </c>
      <c r="GA2" s="251" t="s">
        <v>179</v>
      </c>
      <c r="GB2" s="251" t="s">
        <v>300</v>
      </c>
      <c r="GC2" s="342"/>
      <c r="GD2" s="342"/>
      <c r="GE2" s="342"/>
      <c r="GF2" s="342"/>
      <c r="GG2" s="343"/>
      <c r="GH2" s="329" t="s">
        <v>257</v>
      </c>
      <c r="GI2" s="329"/>
      <c r="GJ2" s="341" t="s">
        <v>301</v>
      </c>
      <c r="GK2" s="251" t="s">
        <v>184</v>
      </c>
      <c r="GL2" s="251" t="s">
        <v>302</v>
      </c>
      <c r="GM2" s="342"/>
      <c r="GN2" s="342"/>
      <c r="GO2" s="342"/>
      <c r="GP2" s="342"/>
      <c r="GQ2" s="343"/>
      <c r="GR2" s="329" t="s">
        <v>257</v>
      </c>
      <c r="GS2" s="329"/>
      <c r="GT2" s="341" t="s">
        <v>303</v>
      </c>
      <c r="GU2" s="251" t="s">
        <v>184</v>
      </c>
      <c r="GV2" s="251" t="s">
        <v>302</v>
      </c>
      <c r="GW2" s="342"/>
      <c r="GX2" s="342"/>
      <c r="GY2" s="342"/>
      <c r="GZ2" s="342"/>
      <c r="HA2" s="343"/>
      <c r="HB2" s="329" t="s">
        <v>257</v>
      </c>
      <c r="HC2" s="329"/>
    </row>
    <row xmlns:x14ac="http://schemas.microsoft.com/office/spreadsheetml/2009/9/ac" r="3" s="260" customFormat="true" ht="18" customHeight="true" x14ac:dyDescent="0.25">
      <c r="A3" s="582"/>
      <c r="B3" s="252" t="s">
        <v>171</v>
      </c>
      <c r="C3" s="253" t="s">
        <v>56</v>
      </c>
      <c r="D3" s="254" t="s">
        <v>7</v>
      </c>
      <c r="E3" s="255" t="s">
        <v>1</v>
      </c>
      <c r="F3" s="255" t="s">
        <v>2</v>
      </c>
      <c r="G3" s="255" t="s">
        <v>16</v>
      </c>
      <c r="H3" s="255" t="s">
        <v>17</v>
      </c>
      <c r="I3" s="256" t="s">
        <v>18</v>
      </c>
      <c r="J3" s="257"/>
      <c r="K3" s="257"/>
      <c r="L3" s="252" t="s">
        <v>171</v>
      </c>
      <c r="M3" s="253" t="s">
        <v>56</v>
      </c>
      <c r="N3" s="254" t="s">
        <v>7</v>
      </c>
      <c r="O3" s="255" t="s">
        <v>1</v>
      </c>
      <c r="P3" s="255" t="s">
        <v>2</v>
      </c>
      <c r="Q3" s="255" t="s">
        <v>16</v>
      </c>
      <c r="R3" s="255" t="s">
        <v>17</v>
      </c>
      <c r="S3" s="256" t="s">
        <v>18</v>
      </c>
      <c r="T3" s="257"/>
      <c r="U3" s="257"/>
      <c r="V3" s="252" t="s">
        <v>171</v>
      </c>
      <c r="W3" s="253" t="s">
        <v>56</v>
      </c>
      <c r="X3" s="254" t="s">
        <v>7</v>
      </c>
      <c r="Y3" s="255" t="s">
        <v>1</v>
      </c>
      <c r="Z3" s="255" t="s">
        <v>2</v>
      </c>
      <c r="AA3" s="255" t="s">
        <v>16</v>
      </c>
      <c r="AB3" s="255" t="s">
        <v>17</v>
      </c>
      <c r="AC3" s="256" t="s">
        <v>18</v>
      </c>
      <c r="AD3" s="257"/>
      <c r="AE3" s="257"/>
      <c r="AF3" s="252" t="s">
        <v>171</v>
      </c>
      <c r="AG3" s="253" t="s">
        <v>56</v>
      </c>
      <c r="AH3" s="254" t="s">
        <v>7</v>
      </c>
      <c r="AI3" s="255" t="s">
        <v>1</v>
      </c>
      <c r="AJ3" s="255" t="s">
        <v>2</v>
      </c>
      <c r="AK3" s="255" t="s">
        <v>16</v>
      </c>
      <c r="AL3" s="255" t="s">
        <v>17</v>
      </c>
      <c r="AM3" s="256" t="s">
        <v>18</v>
      </c>
      <c r="AN3" s="257"/>
      <c r="AO3" s="257"/>
      <c r="AP3" s="252" t="s">
        <v>171</v>
      </c>
      <c r="AQ3" s="253" t="s">
        <v>56</v>
      </c>
      <c r="AR3" s="254" t="s">
        <v>7</v>
      </c>
      <c r="AS3" s="255" t="s">
        <v>1</v>
      </c>
      <c r="AT3" s="255" t="s">
        <v>2</v>
      </c>
      <c r="AU3" s="255" t="s">
        <v>16</v>
      </c>
      <c r="AV3" s="255" t="s">
        <v>17</v>
      </c>
      <c r="AW3" s="256" t="s">
        <v>18</v>
      </c>
      <c r="AX3" s="257"/>
      <c r="AY3" s="257"/>
      <c r="AZ3" s="252" t="s">
        <v>171</v>
      </c>
      <c r="BA3" s="253" t="s">
        <v>56</v>
      </c>
      <c r="BB3" s="254" t="s">
        <v>7</v>
      </c>
      <c r="BC3" s="255" t="s">
        <v>1</v>
      </c>
      <c r="BD3" s="255" t="s">
        <v>2</v>
      </c>
      <c r="BE3" s="255" t="s">
        <v>16</v>
      </c>
      <c r="BF3" s="255" t="s">
        <v>17</v>
      </c>
      <c r="BG3" s="256" t="s">
        <v>18</v>
      </c>
      <c r="BH3" s="257"/>
      <c r="BI3" s="257"/>
      <c r="BJ3" s="252" t="s">
        <v>171</v>
      </c>
      <c r="BK3" s="258" t="s">
        <v>56</v>
      </c>
      <c r="BL3" s="254" t="s">
        <v>7</v>
      </c>
      <c r="BM3" s="255" t="s">
        <v>1</v>
      </c>
      <c r="BN3" s="255" t="s">
        <v>2</v>
      </c>
      <c r="BO3" s="255" t="s">
        <v>16</v>
      </c>
      <c r="BP3" s="255" t="s">
        <v>17</v>
      </c>
      <c r="BQ3" s="256" t="s">
        <v>18</v>
      </c>
      <c r="BR3" s="257"/>
      <c r="BS3" s="257"/>
      <c r="BT3" s="252" t="s">
        <v>171</v>
      </c>
      <c r="BU3" s="253" t="s">
        <v>56</v>
      </c>
      <c r="BV3" s="254" t="s">
        <v>7</v>
      </c>
      <c r="BW3" s="255" t="s">
        <v>1</v>
      </c>
      <c r="BX3" s="255" t="s">
        <v>2</v>
      </c>
      <c r="BY3" s="255" t="s">
        <v>16</v>
      </c>
      <c r="BZ3" s="255" t="s">
        <v>17</v>
      </c>
      <c r="CA3" s="256" t="s">
        <v>18</v>
      </c>
      <c r="CB3" s="257"/>
      <c r="CC3" s="257"/>
      <c r="CD3" s="252" t="s">
        <v>171</v>
      </c>
      <c r="CE3" s="253" t="s">
        <v>56</v>
      </c>
      <c r="CF3" s="254" t="s">
        <v>7</v>
      </c>
      <c r="CG3" s="255" t="s">
        <v>1</v>
      </c>
      <c r="CH3" s="255" t="s">
        <v>2</v>
      </c>
      <c r="CI3" s="255" t="s">
        <v>16</v>
      </c>
      <c r="CJ3" s="255" t="s">
        <v>17</v>
      </c>
      <c r="CK3" s="256" t="s">
        <v>18</v>
      </c>
      <c r="CL3" s="257"/>
      <c r="CM3" s="257"/>
      <c r="CN3" s="252" t="s">
        <v>171</v>
      </c>
      <c r="CO3" s="253" t="s">
        <v>56</v>
      </c>
      <c r="CP3" s="254" t="s">
        <v>7</v>
      </c>
      <c r="CQ3" s="255" t="s">
        <v>1</v>
      </c>
      <c r="CR3" s="255" t="s">
        <v>2</v>
      </c>
      <c r="CS3" s="255" t="s">
        <v>16</v>
      </c>
      <c r="CT3" s="255" t="s">
        <v>17</v>
      </c>
      <c r="CU3" s="256" t="s">
        <v>18</v>
      </c>
      <c r="CV3" s="257"/>
      <c r="CW3" s="257"/>
      <c r="CX3" s="252" t="s">
        <v>171</v>
      </c>
      <c r="CY3" s="253" t="s">
        <v>56</v>
      </c>
      <c r="CZ3" s="254" t="s">
        <v>7</v>
      </c>
      <c r="DA3" s="255" t="s">
        <v>1</v>
      </c>
      <c r="DB3" s="255" t="s">
        <v>2</v>
      </c>
      <c r="DC3" s="255" t="s">
        <v>16</v>
      </c>
      <c r="DD3" s="255" t="s">
        <v>17</v>
      </c>
      <c r="DE3" s="256" t="s">
        <v>18</v>
      </c>
      <c r="DF3" s="257"/>
      <c r="DG3" s="257"/>
      <c r="DH3" s="252" t="s">
        <v>171</v>
      </c>
      <c r="DI3" s="253" t="s">
        <v>56</v>
      </c>
      <c r="DJ3" s="254" t="s">
        <v>7</v>
      </c>
      <c r="DK3" s="255" t="s">
        <v>1</v>
      </c>
      <c r="DL3" s="255" t="s">
        <v>2</v>
      </c>
      <c r="DM3" s="255" t="s">
        <v>16</v>
      </c>
      <c r="DN3" s="255" t="s">
        <v>17</v>
      </c>
      <c r="DO3" s="256" t="s">
        <v>18</v>
      </c>
      <c r="DP3" s="257"/>
      <c r="DQ3" s="257"/>
      <c r="DR3" s="252" t="s">
        <v>171</v>
      </c>
      <c r="DS3" s="253" t="s">
        <v>56</v>
      </c>
      <c r="DT3" s="254" t="s">
        <v>7</v>
      </c>
      <c r="DU3" s="255" t="s">
        <v>1</v>
      </c>
      <c r="DV3" s="255" t="s">
        <v>2</v>
      </c>
      <c r="DW3" s="255" t="s">
        <v>16</v>
      </c>
      <c r="DX3" s="255" t="s">
        <v>17</v>
      </c>
      <c r="DY3" s="256" t="s">
        <v>18</v>
      </c>
      <c r="DZ3" s="257"/>
      <c r="EA3" s="257"/>
      <c r="EB3" s="252" t="s">
        <v>171</v>
      </c>
      <c r="EC3" s="253" t="s">
        <v>56</v>
      </c>
      <c r="ED3" s="254" t="s">
        <v>7</v>
      </c>
      <c r="EE3" s="255" t="s">
        <v>1</v>
      </c>
      <c r="EF3" s="255" t="s">
        <v>2</v>
      </c>
      <c r="EG3" s="255" t="s">
        <v>16</v>
      </c>
      <c r="EH3" s="255" t="s">
        <v>17</v>
      </c>
      <c r="EI3" s="256" t="s">
        <v>18</v>
      </c>
      <c r="EJ3" s="257"/>
      <c r="EK3" s="257"/>
      <c r="EL3" s="252" t="s">
        <v>171</v>
      </c>
      <c r="EM3" s="253" t="s">
        <v>56</v>
      </c>
      <c r="EN3" s="254" t="s">
        <v>7</v>
      </c>
      <c r="EO3" s="255" t="s">
        <v>1</v>
      </c>
      <c r="EP3" s="255" t="s">
        <v>2</v>
      </c>
      <c r="EQ3" s="255" t="s">
        <v>16</v>
      </c>
      <c r="ER3" s="255" t="s">
        <v>17</v>
      </c>
      <c r="ES3" s="256" t="s">
        <v>18</v>
      </c>
      <c r="ET3" s="257"/>
      <c r="EU3" s="257"/>
      <c r="EV3" s="252" t="s">
        <v>171</v>
      </c>
      <c r="EW3" s="253" t="s">
        <v>56</v>
      </c>
      <c r="EX3" s="254" t="s">
        <v>7</v>
      </c>
      <c r="EY3" s="255" t="s">
        <v>1</v>
      </c>
      <c r="EZ3" s="255" t="s">
        <v>2</v>
      </c>
      <c r="FA3" s="255" t="s">
        <v>16</v>
      </c>
      <c r="FB3" s="255" t="s">
        <v>17</v>
      </c>
      <c r="FC3" s="256" t="s">
        <v>18</v>
      </c>
      <c r="FD3" s="257"/>
      <c r="FE3" s="257"/>
      <c r="FF3" s="252" t="s">
        <v>171</v>
      </c>
      <c r="FG3" s="253" t="s">
        <v>56</v>
      </c>
      <c r="FH3" s="254" t="s">
        <v>7</v>
      </c>
      <c r="FI3" s="255" t="s">
        <v>1</v>
      </c>
      <c r="FJ3" s="255" t="s">
        <v>2</v>
      </c>
      <c r="FK3" s="255" t="s">
        <v>16</v>
      </c>
      <c r="FL3" s="255" t="s">
        <v>17</v>
      </c>
      <c r="FM3" s="256" t="s">
        <v>18</v>
      </c>
      <c r="FN3" s="257"/>
      <c r="FO3" s="257"/>
      <c r="FP3" s="252" t="s">
        <v>171</v>
      </c>
      <c r="FQ3" s="253" t="s">
        <v>56</v>
      </c>
      <c r="FR3" s="254" t="s">
        <v>7</v>
      </c>
      <c r="FS3" s="255" t="s">
        <v>1</v>
      </c>
      <c r="FT3" s="255" t="s">
        <v>2</v>
      </c>
      <c r="FU3" s="255" t="s">
        <v>16</v>
      </c>
      <c r="FV3" s="255" t="s">
        <v>17</v>
      </c>
      <c r="FW3" s="256" t="s">
        <v>18</v>
      </c>
      <c r="FX3" s="257"/>
      <c r="FY3" s="257"/>
      <c r="FZ3" s="252" t="s">
        <v>171</v>
      </c>
      <c r="GA3" s="253" t="s">
        <v>56</v>
      </c>
      <c r="GB3" s="254" t="s">
        <v>7</v>
      </c>
      <c r="GC3" s="255" t="s">
        <v>1</v>
      </c>
      <c r="GD3" s="255" t="s">
        <v>2</v>
      </c>
      <c r="GE3" s="255" t="s">
        <v>16</v>
      </c>
      <c r="GF3" s="255" t="s">
        <v>17</v>
      </c>
      <c r="GG3" s="256" t="s">
        <v>18</v>
      </c>
      <c r="GH3" s="257"/>
      <c r="GI3" s="257"/>
      <c r="GJ3" s="252" t="s">
        <v>171</v>
      </c>
      <c r="GK3" s="253" t="s">
        <v>56</v>
      </c>
      <c r="GL3" s="254" t="s">
        <v>7</v>
      </c>
      <c r="GM3" s="255" t="s">
        <v>1</v>
      </c>
      <c r="GN3" s="255" t="s">
        <v>2</v>
      </c>
      <c r="GO3" s="255" t="s">
        <v>16</v>
      </c>
      <c r="GP3" s="255" t="s">
        <v>17</v>
      </c>
      <c r="GQ3" s="256" t="s">
        <v>18</v>
      </c>
      <c r="GR3" s="257"/>
      <c r="GS3" s="257"/>
      <c r="GT3" s="252" t="s">
        <v>171</v>
      </c>
      <c r="GU3" s="253" t="s">
        <v>56</v>
      </c>
      <c r="GV3" s="254" t="s">
        <v>7</v>
      </c>
      <c r="GW3" s="255" t="s">
        <v>1</v>
      </c>
      <c r="GX3" s="255" t="s">
        <v>2</v>
      </c>
      <c r="GY3" s="255" t="s">
        <v>16</v>
      </c>
      <c r="GZ3" s="255" t="s">
        <v>17</v>
      </c>
      <c r="HA3" s="256" t="s">
        <v>18</v>
      </c>
      <c r="HB3" s="257"/>
      <c r="HC3" s="257"/>
      <c r="HD3" s="259"/>
      <c r="HN3" s="259"/>
      <c r="HX3" s="259"/>
      <c r="IH3" s="259"/>
      <c r="IR3" s="259"/>
      <c r="JB3" s="259"/>
      <c r="JL3" s="259"/>
      <c r="JV3" s="259"/>
    </row>
    <row xmlns:x14ac="http://schemas.microsoft.com/office/spreadsheetml/2009/9/ac" r="4" s="4" customFormat="true" x14ac:dyDescent="0.25">
      <c r="A4" s="399" t="str">
        <f>IF(ISBLANK('Data Summary'!A6),"",'Data Summary'!A6)</f>
        <v>CPV_2010_UIS</v>
      </c>
      <c r="B4" s="123"/>
      <c r="C4" s="65" t="s">
        <v>24</v>
      </c>
      <c r="D4" s="9" t="str">
        <f>IF(COUNTA(D13)=0,"",D13)</f>
        <v/>
      </c>
      <c r="E4" s="9" t="str">
        <f t="shared" ref="E4:I4" si="0">IF(COUNTA(E13)=0,"",E13)</f>
        <v/>
      </c>
      <c r="F4" s="9" t="str">
        <f t="shared" si="0"/>
        <v/>
      </c>
      <c r="G4" s="9" t="str">
        <f t="shared" si="0"/>
        <v/>
      </c>
      <c r="H4" s="9" t="str">
        <f t="shared" si="0"/>
        <v/>
      </c>
      <c r="I4" s="29">
        <f t="shared" si="0"/>
        <v>0</v>
      </c>
      <c r="J4" s="24"/>
      <c r="K4" s="24"/>
      <c r="L4" s="123"/>
      <c r="M4" s="15" t="s">
        <v>24</v>
      </c>
      <c r="N4" s="9" t="str">
        <f>IF(COUNTA(N13)=0,"",N13)</f>
        <v/>
      </c>
      <c r="O4" s="9" t="str">
        <f t="shared" ref="O4:S4" si="1">IF(COUNTA(O13)=0,"",O13)</f>
        <v/>
      </c>
      <c r="P4" s="9" t="str">
        <f t="shared" si="1"/>
        <v/>
      </c>
      <c r="Q4" s="9" t="str">
        <f t="shared" si="1"/>
        <v/>
      </c>
      <c r="R4" s="9" t="str">
        <f t="shared" si="1"/>
        <v/>
      </c>
      <c r="S4" s="29">
        <f t="shared" si="1"/>
        <v>0</v>
      </c>
      <c r="T4" s="24"/>
      <c r="U4" s="24"/>
      <c r="V4" s="123"/>
      <c r="W4" s="65" t="s">
        <v>24</v>
      </c>
      <c r="X4" s="9" t="str">
        <f>IF(COUNTA(X13)=0,"",X13)</f>
        <v/>
      </c>
      <c r="Y4" s="9" t="str">
        <f t="shared" ref="Y4:AC4" si="2">IF(COUNTA(Y13)=0,"",Y13)</f>
        <v/>
      </c>
      <c r="Z4" s="9" t="str">
        <f t="shared" si="2"/>
        <v/>
      </c>
      <c r="AA4" s="9" t="str">
        <f t="shared" si="2"/>
        <v/>
      </c>
      <c r="AB4" s="9" t="str">
        <f t="shared" si="2"/>
        <v/>
      </c>
      <c r="AC4" s="29">
        <f t="shared" si="2"/>
        <v>0</v>
      </c>
      <c r="AD4" s="24"/>
      <c r="AE4" s="24"/>
      <c r="AF4" s="123"/>
      <c r="AG4" s="15" t="s">
        <v>24</v>
      </c>
      <c r="AH4" s="9" t="str">
        <f>IF(COUNTA(AH13)=0,"",AH13)</f>
        <v/>
      </c>
      <c r="AI4" s="9" t="str">
        <f t="shared" ref="AI4:AM4" si="3">IF(COUNTA(AI13)=0,"",AI13)</f>
        <v/>
      </c>
      <c r="AJ4" s="9" t="str">
        <f t="shared" si="3"/>
        <v/>
      </c>
      <c r="AK4" s="9" t="str">
        <f t="shared" si="3"/>
        <v/>
      </c>
      <c r="AL4" s="9" t="str">
        <f t="shared" si="3"/>
        <v/>
      </c>
      <c r="AM4" s="29">
        <f t="shared" si="3"/>
        <v>0</v>
      </c>
      <c r="AN4" s="24"/>
      <c r="AO4" s="24"/>
      <c r="AP4" s="123"/>
      <c r="AQ4" s="15" t="s">
        <v>24</v>
      </c>
      <c r="AR4" s="9" t="str">
        <f>IF(COUNTA(AR13)=0,"",AR13)</f>
        <v/>
      </c>
      <c r="AS4" s="9" t="str">
        <f t="shared" ref="AS4:AW4" si="4">IF(COUNTA(AS13)=0,"",AS13)</f>
        <v/>
      </c>
      <c r="AT4" s="9" t="str">
        <f t="shared" si="4"/>
        <v/>
      </c>
      <c r="AU4" s="9" t="str">
        <f t="shared" si="4"/>
        <v/>
      </c>
      <c r="AV4" s="9" t="str">
        <f t="shared" si="4"/>
        <v/>
      </c>
      <c r="AW4" s="29">
        <f t="shared" si="4"/>
        <v>0</v>
      </c>
      <c r="AX4" s="24"/>
      <c r="AY4" s="24"/>
      <c r="AZ4" s="123"/>
      <c r="BA4" s="15" t="s">
        <v>24</v>
      </c>
      <c r="BB4" s="9" t="str">
        <f>IF(COUNTA(BB13)=0,"",BB13)</f>
        <v/>
      </c>
      <c r="BC4" s="9" t="str">
        <f t="shared" ref="BC4:BG4" si="5">IF(COUNTA(BC13)=0,"",BC13)</f>
        <v/>
      </c>
      <c r="BD4" s="9" t="str">
        <f t="shared" si="5"/>
        <v/>
      </c>
      <c r="BE4" s="9" t="str">
        <f t="shared" si="5"/>
        <v/>
      </c>
      <c r="BF4" s="9" t="str">
        <f t="shared" si="5"/>
        <v/>
      </c>
      <c r="BG4" s="29" t="str">
        <f t="shared" si="5"/>
        <v/>
      </c>
      <c r="BH4" s="24"/>
      <c r="BI4" s="24"/>
      <c r="BJ4" s="123"/>
      <c r="BK4" s="65" t="s">
        <v>24</v>
      </c>
      <c r="BL4" s="9" t="str">
        <f>IF(COUNTA(BL13)=0,"",BL13)</f>
        <v/>
      </c>
      <c r="BM4" s="9" t="str">
        <f t="shared" ref="BM4:BQ4" si="6">IF(COUNTA(BM13)=0,"",BM13)</f>
        <v/>
      </c>
      <c r="BN4" s="9" t="str">
        <f t="shared" si="6"/>
        <v/>
      </c>
      <c r="BO4" s="9" t="str">
        <f t="shared" si="6"/>
        <v/>
      </c>
      <c r="BP4" s="9" t="str">
        <f t="shared" si="6"/>
        <v/>
      </c>
      <c r="BQ4" s="29">
        <f t="shared" si="6"/>
        <v>0</v>
      </c>
      <c r="BR4" s="24"/>
      <c r="BS4" s="24"/>
      <c r="BT4" s="123"/>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3"/>
      <c r="CE4" s="15" t="s">
        <v>24</v>
      </c>
      <c r="CF4" s="9" t="str">
        <f>IF(COUNTA(CF13)=0,"",CF13)</f>
        <v/>
      </c>
      <c r="CG4" s="9" t="str">
        <f t="shared" ref="CG4:CK4" si="8">IF(COUNTA(CG13)=0,"",CG13)</f>
        <v/>
      </c>
      <c r="CH4" s="9" t="str">
        <f t="shared" si="8"/>
        <v/>
      </c>
      <c r="CI4" s="9" t="str">
        <f t="shared" si="8"/>
        <v/>
      </c>
      <c r="CJ4" s="9" t="str">
        <f t="shared" si="8"/>
        <v/>
      </c>
      <c r="CK4" s="29">
        <f t="shared" si="8"/>
        <v>0</v>
      </c>
      <c r="CL4" s="24"/>
      <c r="CM4" s="24"/>
      <c r="CN4" s="123"/>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3"/>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3"/>
      <c r="DI4" s="15" t="s">
        <v>24</v>
      </c>
      <c r="DJ4" s="9" t="str">
        <f t="shared" ref="DJ4:DO4" si="11">IF(COUNTA(DJ13)=0,"",DJ13)</f>
        <v/>
      </c>
      <c r="DK4" s="9" t="str">
        <f t="shared" si="11"/>
        <v/>
      </c>
      <c r="DL4" s="9" t="str">
        <f t="shared" si="11"/>
        <v/>
      </c>
      <c r="DM4" s="9" t="str">
        <f t="shared" si="11"/>
        <v/>
      </c>
      <c r="DN4" s="9" t="str">
        <f t="shared" si="11"/>
        <v/>
      </c>
      <c r="DO4" s="29" t="str">
        <f t="shared" si="11"/>
        <v/>
      </c>
      <c r="DP4" s="24"/>
      <c r="DQ4" s="24"/>
      <c r="DR4" s="123"/>
      <c r="DS4" s="15" t="s">
        <v>24</v>
      </c>
      <c r="DT4" s="9" t="str">
        <f t="shared" ref="DT4:DY4" si="12">IF(COUNTA(DT13)=0,"",DT13)</f>
        <v/>
      </c>
      <c r="DU4" s="9" t="str">
        <f t="shared" si="12"/>
        <v/>
      </c>
      <c r="DV4" s="9" t="str">
        <f t="shared" si="12"/>
        <v/>
      </c>
      <c r="DW4" s="9" t="str">
        <f t="shared" si="12"/>
        <v/>
      </c>
      <c r="DX4" s="9" t="str">
        <f t="shared" si="12"/>
        <v/>
      </c>
      <c r="DY4" s="29" t="str">
        <f t="shared" si="12"/>
        <v/>
      </c>
      <c r="DZ4" s="24"/>
      <c r="EA4" s="24"/>
      <c r="EB4" s="123"/>
      <c r="EC4" s="15" t="s">
        <v>24</v>
      </c>
      <c r="ED4" s="9" t="str">
        <f>IF(COUNTA(ED13)=0,"",ED13)</f>
        <v/>
      </c>
      <c r="EE4" s="9" t="str">
        <f t="shared" ref="EE4:EI4" si="13">IF(COUNTA(EE13)=0,"",EE13)</f>
        <v/>
      </c>
      <c r="EF4" s="9" t="str">
        <f t="shared" si="13"/>
        <v/>
      </c>
      <c r="EG4" s="9" t="str">
        <f t="shared" si="13"/>
        <v/>
      </c>
      <c r="EH4" s="9" t="str">
        <f t="shared" si="13"/>
        <v/>
      </c>
      <c r="EI4" s="29">
        <f t="shared" si="13"/>
        <v>0</v>
      </c>
      <c r="EJ4" s="24"/>
      <c r="EK4" s="24"/>
      <c r="EL4" s="123"/>
      <c r="EM4" s="15" t="s">
        <v>24</v>
      </c>
      <c r="EN4" s="9" t="str">
        <f>IF(COUNTA(EN13)=0,"",EN13)</f>
        <v/>
      </c>
      <c r="EO4" s="9" t="str">
        <f t="shared" ref="EO4:ES4" si="14">IF(COUNTA(EO13)=0,"",EO13)</f>
        <v/>
      </c>
      <c r="EP4" s="9" t="str">
        <f t="shared" si="14"/>
        <v/>
      </c>
      <c r="EQ4" s="9" t="str">
        <f t="shared" si="14"/>
        <v/>
      </c>
      <c r="ER4" s="9" t="str">
        <f t="shared" si="14"/>
        <v/>
      </c>
      <c r="ES4" s="29" t="str">
        <f t="shared" si="14"/>
        <v/>
      </c>
      <c r="ET4" s="24"/>
      <c r="EU4" s="24"/>
      <c r="EV4" s="123"/>
      <c r="EW4" s="15" t="s">
        <v>24</v>
      </c>
      <c r="EX4" s="9" t="str">
        <f t="shared" ref="EX4:FC4" si="15">IF(COUNTA(EX13)=0,"",EX13)</f>
        <v/>
      </c>
      <c r="EY4" s="9" t="str">
        <f t="shared" si="15"/>
        <v/>
      </c>
      <c r="EZ4" s="9" t="str">
        <f t="shared" si="15"/>
        <v/>
      </c>
      <c r="FA4" s="9" t="str">
        <f t="shared" si="15"/>
        <v/>
      </c>
      <c r="FB4" s="9" t="str">
        <f t="shared" si="15"/>
        <v/>
      </c>
      <c r="FC4" s="29" t="str">
        <f t="shared" si="15"/>
        <v/>
      </c>
      <c r="FD4" s="24"/>
      <c r="FE4" s="24"/>
      <c r="FF4" s="123"/>
      <c r="FG4" s="15" t="s">
        <v>24</v>
      </c>
      <c r="FH4" s="9" t="str">
        <f t="shared" ref="FH4:FM4" si="16">IF(COUNTA(FH13)=0,"",FH13)</f>
        <v/>
      </c>
      <c r="FI4" s="9" t="str">
        <f t="shared" si="16"/>
        <v/>
      </c>
      <c r="FJ4" s="9" t="str">
        <f t="shared" si="16"/>
        <v/>
      </c>
      <c r="FK4" s="9" t="str">
        <f t="shared" si="16"/>
        <v/>
      </c>
      <c r="FL4" s="9" t="str">
        <f t="shared" si="16"/>
        <v/>
      </c>
      <c r="FM4" s="29" t="str">
        <f t="shared" si="16"/>
        <v/>
      </c>
      <c r="FN4" s="24"/>
      <c r="FO4" s="24"/>
      <c r="FP4" s="123" t="s">
        <v>283</v>
      </c>
      <c r="FQ4" s="15" t="s">
        <v>24</v>
      </c>
      <c r="FR4" s="9">
        <f>IF(COUNTA(FR13)=0,"",FR13)</f>
        <v>0</v>
      </c>
      <c r="FS4" s="9" t="str">
        <f t="shared" ref="FS4:FW4" si="17">IF(COUNTA(FS13)=0,"",FS13)</f>
        <v/>
      </c>
      <c r="FT4" s="9" t="str">
        <f t="shared" si="17"/>
        <v/>
      </c>
      <c r="FU4" s="9" t="str">
        <f t="shared" si="17"/>
        <v/>
      </c>
      <c r="FV4" s="9">
        <f t="shared" si="17"/>
        <v>0</v>
      </c>
      <c r="FW4" s="29">
        <f t="shared" si="17"/>
        <v>0</v>
      </c>
      <c r="FX4" s="24"/>
      <c r="FY4" s="24"/>
      <c r="FZ4" s="123"/>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3"/>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3"/>
      <c r="GU4" s="15" t="s">
        <v>24</v>
      </c>
      <c r="GV4" s="9" t="str">
        <f t="shared" ref="GV4:HA4" si="20">IF(COUNTA(GV13)=0,"",GV13)</f>
        <v/>
      </c>
      <c r="GW4" s="9" t="str">
        <f t="shared" si="20"/>
        <v/>
      </c>
      <c r="GX4" s="9" t="str">
        <f t="shared" si="20"/>
        <v/>
      </c>
      <c r="GY4" s="9" t="str">
        <f t="shared" si="20"/>
        <v/>
      </c>
      <c r="GZ4" s="9" t="str">
        <f t="shared" si="20"/>
        <v/>
      </c>
      <c r="HA4" s="29" t="str">
        <f t="shared" si="20"/>
        <v/>
      </c>
      <c r="HB4" s="24"/>
      <c r="HC4" s="24"/>
      <c r="HD4" s="134"/>
      <c r="HN4" s="134"/>
      <c r="HX4" s="134"/>
      <c r="IH4" s="134"/>
      <c r="IR4" s="134"/>
      <c r="JB4" s="134"/>
      <c r="JL4" s="134"/>
      <c r="JV4" s="134"/>
    </row>
    <row xmlns:x14ac="http://schemas.microsoft.com/office/spreadsheetml/2009/9/ac" r="5" s="4" customFormat="true" x14ac:dyDescent="0.25">
      <c r="A5" s="399" t="str">
        <f ca="true">IF(ISBLANK('Data Summary'!A7),"",'Data Summary'!A7)</f>
        <v>CPV_2011_UIS</v>
      </c>
      <c r="B5" s="123"/>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f>IF((COUNTA(I14:I25)=0)+(COUNTA(I13)=0),"",100-I13-SUMPRODUCT(C14:C25,I14:I25))</f>
        <v>0</v>
      </c>
      <c r="J5" s="24"/>
      <c r="K5" s="24"/>
      <c r="L5" s="123"/>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f>IF((COUNTA(S14:S25)=0)+(COUNTA(S13)=0),"",100-S13-SUMPRODUCT(M14:M25,S14:S25))</f>
        <v>0</v>
      </c>
      <c r="T5" s="24"/>
      <c r="U5" s="24"/>
      <c r="V5" s="123"/>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f>IF((COUNTA(AC14:AC25)=0)+(COUNTA(AC13)=0),"",100-AC13-SUMPRODUCT(W14:W25,AC14:AC25))</f>
        <v>0</v>
      </c>
      <c r="AD5" s="24"/>
      <c r="AE5" s="24"/>
      <c r="AF5" s="123"/>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f>IF((COUNTA(AM14:AM25)=0)+(COUNTA(AM13)=0),"",100-AM13-SUMPRODUCT(AG14:AG25,AM14:AM25))</f>
        <v>0</v>
      </c>
      <c r="AN5" s="24"/>
      <c r="AO5" s="24"/>
      <c r="AP5" s="123"/>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f>IF((COUNTA(AW14:AW25)=0)+(COUNTA(AW13)=0),"",100-AW13-SUMPRODUCT(AQ14:AQ25,AW14:AW25))</f>
        <v>0</v>
      </c>
      <c r="AX5" s="24"/>
      <c r="AY5" s="24"/>
      <c r="AZ5" s="123"/>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23"/>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f>IF((COUNTA(BQ14:BQ25)=0)+(COUNTA(BQ13)=0),"",100-BQ13-SUMPRODUCT(BK14:BK25,BQ14:BQ25))</f>
        <v>0</v>
      </c>
      <c r="BR5" s="24"/>
      <c r="BS5" s="24"/>
      <c r="BT5" s="123"/>
      <c r="BU5" s="15" t="s">
        <v>0</v>
      </c>
      <c r="BV5" s="9"/>
      <c r="BW5" s="9" t="str">
        <f>IF((COUNTA(BW14:BW25)=0)+(COUNTA(BW13)=0),"",100-BW13-SUMPRODUCT(BU14:BU25,BW14:BW25))</f>
        <v/>
      </c>
      <c r="BX5" s="9" t="str">
        <f>IF((COUNTA(BX14:BX25)=0)+(COUNTA(BX13)=0),"",100-BX13-SUMPRODUCT(BU14:BU25,BX14:BX25))</f>
        <v/>
      </c>
      <c r="BY5" s="9"/>
      <c r="BZ5" s="9"/>
      <c r="CA5" s="29"/>
      <c r="CB5" s="24"/>
      <c r="CC5" s="24"/>
      <c r="CD5" s="123"/>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f>IF((COUNTA(CK14:CK25)=0)+(COUNTA(CK13)=0),"",100-CK13-SUMPRODUCT(CE14:CE25,CK14:CK25))</f>
        <v>0</v>
      </c>
      <c r="CL5" s="24"/>
      <c r="CM5" s="24"/>
      <c r="CN5" s="123"/>
      <c r="CO5" s="15" t="s">
        <v>0</v>
      </c>
      <c r="CP5" s="9"/>
      <c r="CQ5" s="9" t="str">
        <f>IF((COUNTA(CQ14:CQ25)=0)+(COUNTA(CQ13)=0),"",100-CQ13-SUMPRODUCT(CO14:CO25,CQ14:CQ25))</f>
        <v/>
      </c>
      <c r="CR5" s="9" t="str">
        <f>IF((COUNTA(CR14:CR25)=0)+(COUNTA(CR13)=0),"",100-CR13-SUMPRODUCT(CO14:CO25,CR14:CR25))</f>
        <v/>
      </c>
      <c r="CS5" s="9"/>
      <c r="CT5" s="9"/>
      <c r="CU5" s="29"/>
      <c r="CV5" s="24"/>
      <c r="CW5" s="24"/>
      <c r="CX5" s="123"/>
      <c r="CY5" s="15" t="s">
        <v>0</v>
      </c>
      <c r="CZ5" s="9"/>
      <c r="DA5" s="9" t="str">
        <f>IF((COUNTA(DA14:DA25)=0)+(COUNTA(DA13)=0),"",100-DA13-SUMPRODUCT(CY14:CY25,DA14:DA25))</f>
        <v/>
      </c>
      <c r="DB5" s="9" t="str">
        <f>IF((COUNTA(DB14:DB25)=0)+(COUNTA(DB13)=0),"",100-DB13-SUMPRODUCT(CY14:CY25,DB14:DB25))</f>
        <v/>
      </c>
      <c r="DC5" s="9"/>
      <c r="DD5" s="9"/>
      <c r="DE5" s="29"/>
      <c r="DF5" s="24"/>
      <c r="DG5" s="24"/>
      <c r="DH5" s="123"/>
      <c r="DI5" s="15" t="s">
        <v>0</v>
      </c>
      <c r="DJ5" s="9"/>
      <c r="DK5" s="9" t="str">
        <f>IF((COUNTA(DK14:DK25)=0)+(COUNTA(DK13)=0),"",100-DK13-SUMPRODUCT(DI14:DI25,DK14:DK25))</f>
        <v/>
      </c>
      <c r="DL5" s="9" t="str">
        <f>IF((COUNTA(DL14:DL25)=0)+(COUNTA(DL13)=0),"",100-DL13-SUMPRODUCT(DI14:DI25,DL14:DL25))</f>
        <v/>
      </c>
      <c r="DM5" s="9"/>
      <c r="DN5" s="9"/>
      <c r="DO5" s="29"/>
      <c r="DP5" s="24"/>
      <c r="DQ5" s="24"/>
      <c r="DR5" s="123"/>
      <c r="DS5" s="15" t="s">
        <v>0</v>
      </c>
      <c r="DT5" s="9"/>
      <c r="DU5" s="9" t="str">
        <f>IF((COUNTA(DU14:DU25)=0)+(COUNTA(DU13)=0),"",100-DU13-SUMPRODUCT(DS14:DS25,DU14:DU25))</f>
        <v/>
      </c>
      <c r="DV5" s="9" t="str">
        <f>IF((COUNTA(DV14:DV25)=0)+(COUNTA(DV13)=0),"",100-DV13-SUMPRODUCT(DS14:DS25,DV14:DV25))</f>
        <v/>
      </c>
      <c r="DW5" s="9"/>
      <c r="DX5" s="9"/>
      <c r="DY5" s="29"/>
      <c r="DZ5" s="24"/>
      <c r="EA5" s="24"/>
      <c r="EB5" s="123"/>
      <c r="EC5" s="15"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9">
        <f>IF((COUNTA(EI14:EI25)=0)+(COUNTA(EI13)=0),"",100-EI13-SUMPRODUCT(EC14:EC25,EI14:EI25))</f>
        <v>0</v>
      </c>
      <c r="EJ5" s="24"/>
      <c r="EK5" s="24"/>
      <c r="EL5" s="123"/>
      <c r="EM5" s="15"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29" t="str">
        <f>IF((COUNTA(ES14:ES25)=0)+(COUNTA(ES13)=0),"",100-ES13-SUMPRODUCT(EM14:EM25,ES14:ES25))</f>
        <v/>
      </c>
      <c r="ET5" s="24"/>
      <c r="EU5" s="24"/>
      <c r="EV5" s="123"/>
      <c r="EW5" s="15" t="s">
        <v>0</v>
      </c>
      <c r="EX5" s="9"/>
      <c r="EY5" s="9" t="str">
        <f>IF((COUNTA(EY14:EY25)=0)+(COUNTA(EY13)=0),"",100-EY13-SUMPRODUCT(EW14:EW25,EY14:EY25))</f>
        <v/>
      </c>
      <c r="EZ5" s="9" t="str">
        <f>IF((COUNTA(EZ14:EZ25)=0)+(COUNTA(EZ13)=0),"",100-EZ13-SUMPRODUCT(EW14:EW25,EZ14:EZ25))</f>
        <v/>
      </c>
      <c r="FA5" s="9"/>
      <c r="FB5" s="9"/>
      <c r="FC5" s="29"/>
      <c r="FD5" s="24"/>
      <c r="FE5" s="24"/>
      <c r="FF5" s="123"/>
      <c r="FG5" s="15" t="s">
        <v>0</v>
      </c>
      <c r="FH5" s="9"/>
      <c r="FI5" s="9" t="str">
        <f>IF((COUNTA(FI14:FI25)=0)+(COUNTA(FI13)=0),"",100-FI13-SUMPRODUCT(FG14:FG25,FI14:FI25))</f>
        <v/>
      </c>
      <c r="FJ5" s="9" t="str">
        <f>IF((COUNTA(FJ14:FJ25)=0)+(COUNTA(FJ13)=0),"",100-FJ13-SUMPRODUCT(FG14:FG25,FJ14:FJ25))</f>
        <v/>
      </c>
      <c r="FK5" s="9"/>
      <c r="FL5" s="9"/>
      <c r="FM5" s="29"/>
      <c r="FN5" s="24"/>
      <c r="FO5" s="24"/>
      <c r="FP5" s="123"/>
      <c r="FQ5" s="15" t="s">
        <v>0</v>
      </c>
      <c r="FR5" s="9">
        <f>IF((COUNTA(FR14:FR25)=0)+(COUNTA(FR13)=0),"",100-FR13-SUMPRODUCT(FQ14:FQ25,FR14:FR25))</f>
        <v>0</v>
      </c>
      <c r="FS5" s="9" t="str">
        <f>IF((COUNTA(FS14:FS25)=0)+(COUNTA(FS13)=0),"",100-FS13-SUMPRODUCT(FQ14:FQ25,FS14:FS25))</f>
        <v/>
      </c>
      <c r="FT5" s="9" t="str">
        <f>IF((COUNTA(FT14:FT25)=0)+(COUNTA(FT13)=0),"",100-FT13-SUMPRODUCT(FQ14:FQ25,FT14:FT25))</f>
        <v/>
      </c>
      <c r="FU5" s="9" t="str">
        <f>IF((COUNTA(FU14:FU25)=0)+(COUNTA(FU13)=0),"",100-FU13-SUMPRODUCT(FQ14:FQ25,FU14:FU25))</f>
        <v/>
      </c>
      <c r="FV5" s="9">
        <f>IF((COUNTA(FV14:FV25)=0)+(COUNTA(FV13)=0),"",100-FV13-SUMPRODUCT(FQ14:FQ25,FV14:FV25))</f>
        <v>0</v>
      </c>
      <c r="FW5" s="29">
        <f>IF((COUNTA(FW14:FW25)=0)+(COUNTA(FW13)=0),"",100-FW13-SUMPRODUCT(FQ14:FQ25,FW14:FW25))</f>
        <v>0</v>
      </c>
      <c r="FX5" s="24"/>
      <c r="FY5" s="24"/>
      <c r="FZ5" s="123"/>
      <c r="GA5" s="15" t="s">
        <v>0</v>
      </c>
      <c r="GB5" s="9"/>
      <c r="GC5" s="9" t="str">
        <f>IF((COUNTA(GC14:GC25)=0)+(COUNTA(GC13)=0),"",100-GC13-SUMPRODUCT(GA14:GA25,GC14:GC25))</f>
        <v/>
      </c>
      <c r="GD5" s="9" t="str">
        <f>IF((COUNTA(GD14:GD25)=0)+(COUNTA(GD13)=0),"",100-GD13-SUMPRODUCT(GA14:GA25,GD14:GD25))</f>
        <v/>
      </c>
      <c r="GE5" s="9"/>
      <c r="GF5" s="9"/>
      <c r="GG5" s="29"/>
      <c r="GH5" s="24"/>
      <c r="GI5" s="24"/>
      <c r="GJ5" s="123"/>
      <c r="GK5" s="15" t="s">
        <v>0</v>
      </c>
      <c r="GL5" s="9"/>
      <c r="GM5" s="9" t="str">
        <f>IF((COUNTA(GM14:GM25)=0)+(COUNTA(GM13)=0),"",100-GM13-SUMPRODUCT(GK14:GK25,GM14:GM25))</f>
        <v/>
      </c>
      <c r="GN5" s="9" t="str">
        <f>IF((COUNTA(GN14:GN25)=0)+(COUNTA(GN13)=0),"",100-GN13-SUMPRODUCT(GK14:GK25,GN14:GN25))</f>
        <v/>
      </c>
      <c r="GO5" s="9"/>
      <c r="GP5" s="9"/>
      <c r="GQ5" s="29"/>
      <c r="GR5" s="24"/>
      <c r="GS5" s="24"/>
      <c r="GT5" s="123"/>
      <c r="GU5" s="15" t="s">
        <v>0</v>
      </c>
      <c r="GV5" s="9"/>
      <c r="GW5" s="9" t="str">
        <f>IF((COUNTA(GW14:GW25)=0)+(COUNTA(GW13)=0),"",100-GW13-SUMPRODUCT(GU14:GU25,GW14:GW25))</f>
        <v/>
      </c>
      <c r="GX5" s="9" t="str">
        <f>IF((COUNTA(GX14:GX25)=0)+(COUNTA(GX13)=0),"",100-GX13-SUMPRODUCT(GU14:GU25,GX14:GX25))</f>
        <v/>
      </c>
      <c r="GY5" s="9"/>
      <c r="GZ5" s="9"/>
      <c r="HA5" s="29"/>
      <c r="HB5" s="24"/>
      <c r="HC5" s="24"/>
      <c r="HD5" s="134"/>
      <c r="HN5" s="134"/>
      <c r="HX5" s="134"/>
      <c r="IH5" s="134"/>
      <c r="IR5" s="134"/>
      <c r="JB5" s="134"/>
      <c r="JL5" s="134"/>
      <c r="JV5" s="134"/>
    </row>
    <row xmlns:x14ac="http://schemas.microsoft.com/office/spreadsheetml/2009/9/ac" r="6" s="4" customFormat="true" x14ac:dyDescent="0.25">
      <c r="A6" s="399" t="str">
        <f ca="true">IF(ISBLANK('Data Summary'!A8),"",'Data Summary'!A8)</f>
        <v>CPV_2012_UIS</v>
      </c>
      <c r="B6" s="123"/>
      <c r="C6" s="65" t="s">
        <v>19</v>
      </c>
      <c r="D6" s="9">
        <f>IF(COUNTA(D14:D25)=0,"",SUMPRODUCT(D14:D25,C14:C25))</f>
        <v>91.455965063190632</v>
      </c>
      <c r="E6" s="9" t="str">
        <f>IF(COUNTA(E14:E25)=0,"",SUMPRODUCT(E14:E25,C14:C25))</f>
        <v/>
      </c>
      <c r="F6" s="9" t="str">
        <f>IF(COUNTA(F14:F25)=0,"",SUMPRODUCT(F14:F25,C14:C25))</f>
        <v/>
      </c>
      <c r="G6" s="9" t="str">
        <f>IF(COUNTA(G14:G25)=0,"",SUMPRODUCT(G14:G25,C14:C25))</f>
        <v/>
      </c>
      <c r="H6" s="9">
        <f>IF(COUNTA(H14:H25)=0,"",SUMPRODUCT(H14:H25,C14:C25))</f>
        <v>82</v>
      </c>
      <c r="I6" s="29">
        <f>IF(COUNTA(I14:I25)=0,"",SUMPRODUCT(I14:I25,C14:C25))</f>
        <v>100</v>
      </c>
      <c r="J6" s="24"/>
      <c r="K6" s="24"/>
      <c r="L6" s="123"/>
      <c r="M6" s="15" t="s">
        <v>19</v>
      </c>
      <c r="N6" s="9">
        <f>IF(COUNTA(N14:N25)=0,"",SUMPRODUCT(N14:N25,M14:M25))</f>
        <v>94.498326911754845</v>
      </c>
      <c r="O6" s="9" t="str">
        <f>IF(COUNTA(O14:O25)=0,"",SUMPRODUCT(O14:O25,M14:M25))</f>
        <v/>
      </c>
      <c r="P6" s="9" t="str">
        <f>IF(COUNTA(P14:P25)=0,"",SUMPRODUCT(P14:P25,M14:M25))</f>
        <v/>
      </c>
      <c r="Q6" s="9" t="str">
        <f>IF(COUNTA(Q14:Q25)=0,"",SUMPRODUCT(Q14:Q25,M14:M25))</f>
        <v/>
      </c>
      <c r="R6" s="9">
        <f>IF(COUNTA(R14:R25)=0,"",SUMPRODUCT(R14:R25,M14:M25))</f>
        <v>88.5</v>
      </c>
      <c r="S6" s="29">
        <f>IF(COUNTA(S14:S25)=0,"",SUMPRODUCT(S14:S25,M14:M25))</f>
        <v>100</v>
      </c>
      <c r="T6" s="24"/>
      <c r="U6" s="24"/>
      <c r="V6" s="123"/>
      <c r="W6" s="65" t="s">
        <v>19</v>
      </c>
      <c r="X6" s="9">
        <f>IF(COUNTA(X14:X25)=0,"",SUMPRODUCT(X14:X25,W14:W25))</f>
        <v>95.012166512125802</v>
      </c>
      <c r="Y6" s="9" t="str">
        <f>IF(COUNTA(Y14:Y25)=0,"",SUMPRODUCT(Y14:Y25,W14:W25))</f>
        <v/>
      </c>
      <c r="Z6" s="9" t="str">
        <f>IF(COUNTA(Z14:Z25)=0,"",SUMPRODUCT(Z14:Z25,W14:W25))</f>
        <v/>
      </c>
      <c r="AA6" s="9" t="str">
        <f>IF(COUNTA(AA14:AA25)=0,"",SUMPRODUCT(AA14:AA25,W14:W25))</f>
        <v/>
      </c>
      <c r="AB6" s="9">
        <f>IF(COUNTA(AB14:AB25)=0,"",SUMPRODUCT(AB14:AB25,W14:W25))</f>
        <v>89.7</v>
      </c>
      <c r="AC6" s="29">
        <f>IF(COUNTA(AC14:AC25)=0,"",SUMPRODUCT(AC14:AC25,W14:W25))</f>
        <v>100</v>
      </c>
      <c r="AD6" s="24"/>
      <c r="AE6" s="24"/>
      <c r="AF6" s="123"/>
      <c r="AG6" s="15" t="s">
        <v>19</v>
      </c>
      <c r="AH6" s="9">
        <f>IF(COUNTA(AH14:AH25)=0,"",SUMPRODUCT(AH14:AH25,AG14:AG25))</f>
        <v>96.079106964852329</v>
      </c>
      <c r="AI6" s="9" t="str">
        <f>IF(COUNTA(AI14:AI25)=0,"",SUMPRODUCT(AI14:AI25,AG14:AG25))</f>
        <v/>
      </c>
      <c r="AJ6" s="9" t="str">
        <f>IF(COUNTA(AJ14:AJ25)=0,"",SUMPRODUCT(AJ14:AJ25,AG14:AG25))</f>
        <v/>
      </c>
      <c r="AK6" s="9" t="str">
        <f>IF(COUNTA(AK14:AK25)=0,"",SUMPRODUCT(AK14:AK25,AG14:AG25))</f>
        <v/>
      </c>
      <c r="AL6" s="9">
        <f>IF(COUNTA(AL14:AL25)=0,"",SUMPRODUCT(AL14:AL25,AG14:AG25))</f>
        <v>92</v>
      </c>
      <c r="AM6" s="29">
        <f>IF(COUNTA(AM14:AM25)=0,"",SUMPRODUCT(AM14:AM25,AG14:AG25))</f>
        <v>100</v>
      </c>
      <c r="AN6" s="24"/>
      <c r="AO6" s="24"/>
      <c r="AP6" s="123"/>
      <c r="AQ6" s="15" t="s">
        <v>19</v>
      </c>
      <c r="AR6" s="9">
        <f>IF(COUNTA(AR14:AR25)=0,"",SUMPRODUCT(AR14:AR25,AQ14:AQ25))</f>
        <v>96.041040910451301</v>
      </c>
      <c r="AS6" s="9" t="str">
        <f>IF(COUNTA(AS14:AS25)=0,"",SUMPRODUCT(AS14:AS25,AQ14:AQ25))</f>
        <v/>
      </c>
      <c r="AT6" s="9" t="str">
        <f>IF(COUNTA(AT14:AT25)=0,"",SUMPRODUCT(AT14:AT25,AQ14:AQ25))</f>
        <v/>
      </c>
      <c r="AU6" s="9" t="str">
        <f>IF(COUNTA(AU14:AU25)=0,"",SUMPRODUCT(AU14:AU25,AQ14:AQ25))</f>
        <v/>
      </c>
      <c r="AV6" s="9">
        <f>IF(COUNTA(AV14:AV25)=0,"",SUMPRODUCT(AV14:AV25,AQ14:AQ25))</f>
        <v>92</v>
      </c>
      <c r="AW6" s="29">
        <f>IF(COUNTA(AW14:AW25)=0,"",SUMPRODUCT(AW14:AW25,AQ14:AQ25))</f>
        <v>100</v>
      </c>
      <c r="AX6" s="24"/>
      <c r="AY6" s="24"/>
      <c r="AZ6" s="123"/>
      <c r="BA6" s="15" t="s">
        <v>19</v>
      </c>
      <c r="BB6" s="9">
        <f>IF(COUNTA(BB14:BB25)=0,"",SUMPRODUCT(BB14:BB25,BA14:BA25))</f>
        <v>95.226190476190467</v>
      </c>
      <c r="BC6" s="9" t="str">
        <f>IF(COUNTA(BC14:BC25)=0,"",SUMPRODUCT(BC14:BC25,BA14:BA25))</f>
        <v/>
      </c>
      <c r="BD6" s="9" t="str">
        <f>IF(COUNTA(BD14:BD25)=0,"",SUMPRODUCT(BD14:BD25,BA14:BA25))</f>
        <v/>
      </c>
      <c r="BE6" s="9" t="str">
        <f>IF(COUNTA(BE14:BE25)=0,"",SUMPRODUCT(BE14:BE25,BA14:BA25))</f>
        <v/>
      </c>
      <c r="BF6" s="9">
        <f>IF(COUNTA(BF14:BF25)=0,"",SUMPRODUCT(BF14:BF25,BA14:BA25))</f>
        <v>95.226190476190467</v>
      </c>
      <c r="BG6" s="29" t="str">
        <f>IF(COUNTA(BG14:BG25)=0,"",SUMPRODUCT(BG14:BG25,BA14:BA25))</f>
        <v/>
      </c>
      <c r="BH6" s="24"/>
      <c r="BI6" s="24"/>
      <c r="BJ6" s="123"/>
      <c r="BK6" s="65" t="s">
        <v>19</v>
      </c>
      <c r="BL6" s="9">
        <f>IF(COUNTA(BL14:BL25)=0,"",SUMPRODUCT(BL14:BL25,BK14:BK25))</f>
        <v>97.552269253924891</v>
      </c>
      <c r="BM6" s="9" t="str">
        <f>IF(COUNTA(BM14:BM25)=0,"",SUMPRODUCT(BM14:BM25,BK14:BK25))</f>
        <v/>
      </c>
      <c r="BN6" s="9" t="str">
        <f>IF(COUNTA(BN14:BN25)=0,"",SUMPRODUCT(BN14:BN25,BK14:BK25))</f>
        <v/>
      </c>
      <c r="BO6" s="9" t="str">
        <f>IF(COUNTA(BO14:BO25)=0,"",SUMPRODUCT(BO14:BO25,BK14:BK25))</f>
        <v/>
      </c>
      <c r="BP6" s="9">
        <f>IF(COUNTA(BP14:BP25)=0,"",SUMPRODUCT(BP14:BP25,BK14:BK25))</f>
        <v>95.1</v>
      </c>
      <c r="BQ6" s="29">
        <f>IF(COUNTA(BQ14:BQ25)=0,"",SUMPRODUCT(BQ14:BQ25,BK14:BK25))</f>
        <v>100</v>
      </c>
      <c r="BR6" s="24"/>
      <c r="BS6" s="24"/>
      <c r="BT6" s="123"/>
      <c r="BU6" s="15" t="s">
        <v>19</v>
      </c>
      <c r="BV6" s="9">
        <f>IF(COUNTA(BV14:BV25)=0,"",SUMPRODUCT(BV14:BV25,BU14:BU25))</f>
        <v>96.402877697841731</v>
      </c>
      <c r="BW6" s="9" t="str">
        <f>IF(COUNTA(BW14:BW25)=0,"",SUMPRODUCT(BW14:BW25,BU14:BU25))</f>
        <v/>
      </c>
      <c r="BX6" s="9" t="str">
        <f>IF(COUNTA(BX14:BX25)=0,"",SUMPRODUCT(BX14:BX25,BU14:BU25))</f>
        <v/>
      </c>
      <c r="BY6" s="9" t="str">
        <f>IF(COUNTA(BY14:BY25)=0,"",SUMPRODUCT(BY14:BY25,BU14:BU25))</f>
        <v/>
      </c>
      <c r="BZ6" s="9">
        <f>IF(COUNTA(BZ14:BZ25)=0,"",SUMPRODUCT(BZ14:BZ25,BU14:BU25))</f>
        <v>96.402877697841731</v>
      </c>
      <c r="CA6" s="29" t="str">
        <f>IF(COUNTA(CA14:CA25)=0,"",SUMPRODUCT(CA14:CA25,BU14:BU25))</f>
        <v/>
      </c>
      <c r="CB6" s="24"/>
      <c r="CC6" s="24"/>
      <c r="CD6" s="123"/>
      <c r="CE6" s="15" t="s">
        <v>19</v>
      </c>
      <c r="CF6" s="9">
        <f>IF(COUNTA(CF14:CF25)=0,"",SUMPRODUCT(CF14:CF25,CE14:CE25))</f>
        <v>97.74</v>
      </c>
      <c r="CG6" s="9" t="str">
        <f>IF(COUNTA(CG14:CG25)=0,"",SUMPRODUCT(CG14:CG25,CE14:CE25))</f>
        <v/>
      </c>
      <c r="CH6" s="9" t="str">
        <f>IF(COUNTA(CH14:CH25)=0,"",SUMPRODUCT(CH14:CH25,CE14:CE25))</f>
        <v/>
      </c>
      <c r="CI6" s="9" t="str">
        <f>IF(COUNTA(CI14:CI25)=0,"",SUMPRODUCT(CI14:CI25,CE14:CE25))</f>
        <v/>
      </c>
      <c r="CJ6" s="9">
        <f>IF(COUNTA(CJ14:CJ25)=0,"",SUMPRODUCT(CJ14:CJ25,CE14:CE25))</f>
        <v>95.41</v>
      </c>
      <c r="CK6" s="29">
        <f>IF(COUNTA(CK14:CK25)=0,"",SUMPRODUCT(CK14:CK25,CE14:CE25))</f>
        <v>100</v>
      </c>
      <c r="CL6" s="24"/>
      <c r="CM6" s="24"/>
      <c r="CN6" s="123"/>
      <c r="CO6" s="15" t="s">
        <v>19</v>
      </c>
      <c r="CP6" s="9">
        <f>IF(COUNTA(CP14:CP25)=0,"",SUMPRODUCT(CP14:CP25,CO14:CO25))</f>
        <v>96.85460048426151</v>
      </c>
      <c r="CQ6" s="9" t="str">
        <f>IF(COUNTA(CQ14:CQ25)=0,"",SUMPRODUCT(CQ14:CQ25,CO14:CO25))</f>
        <v/>
      </c>
      <c r="CR6" s="9" t="str">
        <f>IF(COUNTA(CR14:CR25)=0,"",SUMPRODUCT(CR14:CR25,CO14:CO25))</f>
        <v/>
      </c>
      <c r="CS6" s="9" t="str">
        <f>IF(COUNTA(CS14:CS25)=0,"",SUMPRODUCT(CS14:CS25,CO14:CO25))</f>
        <v/>
      </c>
      <c r="CT6" s="9">
        <f>IF(COUNTA(CT14:CT25)=0,"",SUMPRODUCT(CT14:CT25,CO14:CO25))</f>
        <v>96.85460048426151</v>
      </c>
      <c r="CU6" s="29" t="str">
        <f>IF(COUNTA(CU14:CU25)=0,"",SUMPRODUCT(CU14:CU25,CO14:CO25))</f>
        <v/>
      </c>
      <c r="CV6" s="24"/>
      <c r="CW6" s="24"/>
      <c r="CX6" s="123"/>
      <c r="CY6" s="15" t="s">
        <v>19</v>
      </c>
      <c r="CZ6" s="9">
        <f>IF(COUNTA(CZ14:CZ25)=0,"",SUMPRODUCT(CZ14:CZ25,CY14:CY25))</f>
        <v>94.8</v>
      </c>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23"/>
      <c r="DI6" s="15" t="s">
        <v>19</v>
      </c>
      <c r="DJ6" s="9">
        <f>IF(COUNTA(DJ14:DJ25)=0,"",SUMPRODUCT(DJ14:DJ25,DI14:DI25))</f>
        <v>97.1</v>
      </c>
      <c r="DK6" s="9" t="str">
        <f>IF(COUNTA(DK14:DK25)=0,"",SUMPRODUCT(DK14:DK25,DI14:DI25))</f>
        <v/>
      </c>
      <c r="DL6" s="9" t="str">
        <f>IF(COUNTA(DL14:DL25)=0,"",SUMPRODUCT(DL14:DL25,DI14:DI25))</f>
        <v/>
      </c>
      <c r="DM6" s="9" t="str">
        <f>IF(COUNTA(DM14:DM25)=0,"",SUMPRODUCT(DM14:DM25,DI14:DI25))</f>
        <v/>
      </c>
      <c r="DN6" s="9" t="str">
        <f>IF(COUNTA(DN14:DN25)=0,"",SUMPRODUCT(DN14:DN25,DI14:DI25))</f>
        <v/>
      </c>
      <c r="DO6" s="29" t="str">
        <f>IF(COUNTA(DO14:DO25)=0,"",SUMPRODUCT(DO14:DO25,DI14:DI25))</f>
        <v/>
      </c>
      <c r="DP6" s="24"/>
      <c r="DQ6" s="24"/>
      <c r="DR6" s="123"/>
      <c r="DS6" s="15" t="s">
        <v>19</v>
      </c>
      <c r="DT6" s="9">
        <f>IF(COUNTA(DT14:DT25)=0,"",SUMPRODUCT(DT14:DT25,DS14:DS25))</f>
        <v>98.5</v>
      </c>
      <c r="DU6" s="9" t="str">
        <f>IF(COUNTA(DU14:DU25)=0,"",SUMPRODUCT(DU14:DU25,DS14:DS25))</f>
        <v/>
      </c>
      <c r="DV6" s="9" t="str">
        <f>IF(COUNTA(DV14:DV25)=0,"",SUMPRODUCT(DV14:DV25,DS14:DS25))</f>
        <v/>
      </c>
      <c r="DW6" s="9" t="str">
        <f>IF(COUNTA(DW14:DW25)=0,"",SUMPRODUCT(DW14:DW25,DS14:DS25))</f>
        <v/>
      </c>
      <c r="DX6" s="9">
        <f>IF(COUNTA(DX14:DX25)=0,"",SUMPRODUCT(DX14:DX25,DS14:DS25))</f>
        <v>98.5</v>
      </c>
      <c r="DY6" s="29" t="str">
        <f>IF(COUNTA(DY14:DY25)=0,"",SUMPRODUCT(DY14:DY25,DS14:DS25))</f>
        <v/>
      </c>
      <c r="DZ6" s="24"/>
      <c r="EA6" s="24"/>
      <c r="EB6" s="123"/>
      <c r="EC6" s="15" t="s">
        <v>19</v>
      </c>
      <c r="ED6" s="9">
        <f>IF(COUNTA(ED14:ED25)=0,"",SUMPRODUCT(ED14:ED25,EC14:EC25))</f>
        <v>97.457628305084754</v>
      </c>
      <c r="EE6" s="9" t="str">
        <f>IF(COUNTA(EE14:EE25)=0,"",SUMPRODUCT(EE14:EE25,EC14:EC25))</f>
        <v/>
      </c>
      <c r="EF6" s="9" t="str">
        <f>IF(COUNTA(EF14:EF25)=0,"",SUMPRODUCT(EF14:EF25,EC14:EC25))</f>
        <v/>
      </c>
      <c r="EG6" s="9" t="str">
        <f>IF(COUNTA(EG14:EG25)=0,"",SUMPRODUCT(EG14:EG25,EC14:EC25))</f>
        <v/>
      </c>
      <c r="EH6" s="9">
        <f>IF(COUNTA(EH14:EH25)=0,"",SUMPRODUCT(EH14:EH25,EC14:EC25))</f>
        <v>97.087379999999996</v>
      </c>
      <c r="EI6" s="29">
        <f>IF(COUNTA(EI14:EI25)=0,"",SUMPRODUCT(EI14:EI25,EC14:EC25))</f>
        <v>100</v>
      </c>
      <c r="EJ6" s="24"/>
      <c r="EK6" s="24"/>
      <c r="EL6" s="123"/>
      <c r="EM6" s="15" t="s">
        <v>19</v>
      </c>
      <c r="EN6" s="9">
        <f>IF(COUNTA(EN14:EN25)=0,"",SUMPRODUCT(EN14:EN25,EM14:EM25))</f>
        <v>98.78049</v>
      </c>
      <c r="EO6" s="9" t="str">
        <f>IF(COUNTA(EO14:EO25)=0,"",SUMPRODUCT(EO14:EO25,EM14:EM25))</f>
        <v/>
      </c>
      <c r="EP6" s="9" t="str">
        <f>IF(COUNTA(EP14:EP25)=0,"",SUMPRODUCT(EP14:EP25,EM14:EM25))</f>
        <v/>
      </c>
      <c r="EQ6" s="9" t="str">
        <f>IF(COUNTA(EQ14:EQ25)=0,"",SUMPRODUCT(EQ14:EQ25,EM14:EM25))</f>
        <v/>
      </c>
      <c r="ER6" s="9">
        <f>IF(COUNTA(ER14:ER25)=0,"",SUMPRODUCT(ER14:ER25,EM14:EM25))</f>
        <v>98.78049</v>
      </c>
      <c r="ES6" s="29" t="str">
        <f>IF(COUNTA(ES14:ES25)=0,"",SUMPRODUCT(ES14:ES25,EM14:EM25))</f>
        <v/>
      </c>
      <c r="ET6" s="24"/>
      <c r="EU6" s="24"/>
      <c r="EV6" s="123"/>
      <c r="EW6" s="15" t="s">
        <v>19</v>
      </c>
      <c r="EX6" s="9">
        <f>IF(COUNTA(EX14:EX25)=0,"",SUMPRODUCT(EX14:EX25,EW14:EW25))</f>
        <v>98.503740648379051</v>
      </c>
      <c r="EY6" s="9" t="str">
        <f>IF(COUNTA(EY14:EY25)=0,"",SUMPRODUCT(EY14:EY25,EW14:EW25))</f>
        <v/>
      </c>
      <c r="EZ6" s="9" t="str">
        <f>IF(COUNTA(EZ14:EZ25)=0,"",SUMPRODUCT(EZ14:EZ25,EW14:EW25))</f>
        <v/>
      </c>
      <c r="FA6" s="9" t="str">
        <f>IF(COUNTA(FA14:FA25)=0,"",SUMPRODUCT(FA14:FA25,EW14:EW25))</f>
        <v/>
      </c>
      <c r="FB6" s="9">
        <f>IF(COUNTA(FB14:FB25)=0,"",SUMPRODUCT(FB14:FB25,EW14:EW25))</f>
        <v>98.503740648379051</v>
      </c>
      <c r="FC6" s="29" t="str">
        <f>IF(COUNTA(FC14:FC25)=0,"",SUMPRODUCT(FC14:FC25,EW14:EW25))</f>
        <v/>
      </c>
      <c r="FD6" s="24"/>
      <c r="FE6" s="24"/>
      <c r="FF6" s="123"/>
      <c r="FG6" s="15" t="s">
        <v>19</v>
      </c>
      <c r="FH6" s="9">
        <f>IF(COUNTA(FH14:FH25)=0,"",SUMPRODUCT(FH14:FH25,FG14:FG25))</f>
        <v>98.8</v>
      </c>
      <c r="FI6" s="9" t="str">
        <f>IF(COUNTA(FI14:FI25)=0,"",SUMPRODUCT(FI14:FI25,FG14:FG25))</f>
        <v/>
      </c>
      <c r="FJ6" s="9" t="str">
        <f>IF(COUNTA(FJ14:FJ25)=0,"",SUMPRODUCT(FJ14:FJ25,FG14:FG25))</f>
        <v/>
      </c>
      <c r="FK6" s="9" t="str">
        <f>IF(COUNTA(FK14:FK25)=0,"",SUMPRODUCT(FK14:FK25,FG14:FG25))</f>
        <v/>
      </c>
      <c r="FL6" s="9" t="str">
        <f>IF(COUNTA(FL14:FL25)=0,"",SUMPRODUCT(FL14:FL25,FG14:FG25))</f>
        <v/>
      </c>
      <c r="FM6" s="29" t="str">
        <f>IF(COUNTA(FM14:FM25)=0,"",SUMPRODUCT(FM14:FM25,FG14:FG25))</f>
        <v/>
      </c>
      <c r="FN6" s="24"/>
      <c r="FO6" s="24"/>
      <c r="FP6" s="123" t="s">
        <v>283</v>
      </c>
      <c r="FQ6" s="15" t="s">
        <v>19</v>
      </c>
      <c r="FR6" s="9">
        <f>IF(COUNTA(FR14:FR25)=0,"",SUMPRODUCT(FR14:FR25,FQ14:FQ25))</f>
        <v>100</v>
      </c>
      <c r="FS6" s="9" t="str">
        <f>IF(COUNTA(FS14:FS25)=0,"",SUMPRODUCT(FS14:FS25,FQ14:FQ25))</f>
        <v/>
      </c>
      <c r="FT6" s="9" t="str">
        <f>IF(COUNTA(FT14:FT25)=0,"",SUMPRODUCT(FT14:FT25,FQ14:FQ25))</f>
        <v/>
      </c>
      <c r="FU6" s="9" t="str">
        <f>IF(COUNTA(FU14:FU25)=0,"",SUMPRODUCT(FU14:FU25,FQ14:FQ25))</f>
        <v/>
      </c>
      <c r="FV6" s="9">
        <f>IF(COUNTA(FV14:FV25)=0,"",SUMPRODUCT(FV14:FV25,FQ14:FQ25))</f>
        <v>100</v>
      </c>
      <c r="FW6" s="29">
        <f>IF(COUNTA(FW14:FW25)=0,"",SUMPRODUCT(FW14:FW25,FQ14:FQ25))</f>
        <v>100</v>
      </c>
      <c r="FX6" s="24"/>
      <c r="FY6" s="24"/>
      <c r="FZ6" s="123"/>
      <c r="GA6" s="15" t="s">
        <v>19</v>
      </c>
      <c r="GB6" s="9">
        <f>IF(COUNTA(GB14:GB25)=0,"",SUMPRODUCT(GB14:GB25,GA14:GA25))</f>
        <v>97</v>
      </c>
      <c r="GC6" s="9" t="str">
        <f>IF(COUNTA(GC14:GC25)=0,"",SUMPRODUCT(GC14:GC25,GA14:GA25))</f>
        <v/>
      </c>
      <c r="GD6" s="9" t="str">
        <f>IF(COUNTA(GD14:GD25)=0,"",SUMPRODUCT(GD14:GD25,GA14:GA25))</f>
        <v/>
      </c>
      <c r="GE6" s="9" t="str">
        <f>IF(COUNTA(GE14:GE25)=0,"",SUMPRODUCT(GE14:GE25,GA14:GA25))</f>
        <v/>
      </c>
      <c r="GF6" s="9" t="str">
        <f>IF(COUNTA(GF14:GF25)=0,"",SUMPRODUCT(GF14:GF25,GA14:GA25))</f>
        <v/>
      </c>
      <c r="GG6" s="29" t="str">
        <f>IF(COUNTA(GG14:GG25)=0,"",SUMPRODUCT(GG14:GG25,GA14:GA25))</f>
        <v/>
      </c>
      <c r="GH6" s="24"/>
      <c r="GI6" s="24"/>
      <c r="GJ6" s="123"/>
      <c r="GK6" s="15" t="s">
        <v>19</v>
      </c>
      <c r="GL6" s="9">
        <f>IF(COUNTA(GL14:GL25)=0,"",SUMPRODUCT(GL14:GL25,GK14:GK25))</f>
        <v>97.506234413965075</v>
      </c>
      <c r="GM6" s="9" t="str">
        <f>IF(COUNTA(GM14:GM25)=0,"",SUMPRODUCT(GM14:GM25,GK14:GK25))</f>
        <v/>
      </c>
      <c r="GN6" s="9" t="str">
        <f>IF(COUNTA(GN14:GN25)=0,"",SUMPRODUCT(GN14:GN25,GK14:GK25))</f>
        <v/>
      </c>
      <c r="GO6" s="9" t="str">
        <f>IF(COUNTA(GO14:GO25)=0,"",SUMPRODUCT(GO14:GO25,GK14:GK25))</f>
        <v/>
      </c>
      <c r="GP6" s="9">
        <f>IF(COUNTA(GP14:GP25)=0,"",SUMPRODUCT(GP14:GP25,GK14:GK25))</f>
        <v>97.506234413965075</v>
      </c>
      <c r="GQ6" s="29" t="str">
        <f>IF(COUNTA(GQ14:GQ25)=0,"",SUMPRODUCT(GQ14:GQ25,GK14:GK25))</f>
        <v/>
      </c>
      <c r="GR6" s="24"/>
      <c r="GS6" s="24"/>
      <c r="GT6" s="123"/>
      <c r="GU6" s="15" t="s">
        <v>19</v>
      </c>
      <c r="GV6" s="9">
        <f>IF(COUNTA(GV14:GV25)=0,"",SUMPRODUCT(GV14:GV25,GU14:GU25))</f>
        <v>97.969543147208114</v>
      </c>
      <c r="GW6" s="9" t="str">
        <f>IF(COUNTA(GW14:GW25)=0,"",SUMPRODUCT(GW14:GW25,GU14:GU25))</f>
        <v/>
      </c>
      <c r="GX6" s="9" t="str">
        <f>IF(COUNTA(GX14:GX25)=0,"",SUMPRODUCT(GX14:GX25,GU14:GU25))</f>
        <v/>
      </c>
      <c r="GY6" s="9" t="str">
        <f>IF(COUNTA(GY14:GY25)=0,"",SUMPRODUCT(GY14:GY25,GU14:GU25))</f>
        <v/>
      </c>
      <c r="GZ6" s="9">
        <f>IF(COUNTA(GZ14:GZ25)=0,"",SUMPRODUCT(GZ14:GZ25,GU14:GU25))</f>
        <v>97.969543147208114</v>
      </c>
      <c r="HA6" s="29" t="str">
        <f>IF(COUNTA(HA14:HA25)=0,"",SUMPRODUCT(HA14:HA25,GU14:GU25))</f>
        <v/>
      </c>
      <c r="HB6" s="24"/>
      <c r="HC6" s="24"/>
      <c r="HD6" s="134"/>
      <c r="HN6" s="134"/>
      <c r="HX6" s="134"/>
      <c r="IH6" s="134"/>
      <c r="IR6" s="134"/>
      <c r="JB6" s="134"/>
      <c r="JL6" s="134"/>
      <c r="JV6" s="134"/>
    </row>
    <row xmlns:x14ac="http://schemas.microsoft.com/office/spreadsheetml/2009/9/ac" r="7" s="4" customFormat="true" x14ac:dyDescent="0.25">
      <c r="A7" s="399" t="str">
        <f ca="true">IF(ISBLANK('Data Summary'!A9),"",'Data Summary'!A9)</f>
        <v>CPV_2013_UIS</v>
      </c>
      <c r="B7" s="123"/>
      <c r="C7" s="104" t="s">
        <v>38</v>
      </c>
      <c r="D7" s="8"/>
      <c r="E7" s="8"/>
      <c r="F7" s="8"/>
      <c r="G7" s="8"/>
      <c r="H7" s="8"/>
      <c r="I7" s="29"/>
      <c r="J7" s="24"/>
      <c r="K7" s="24"/>
      <c r="L7" s="123"/>
      <c r="M7" s="46" t="s">
        <v>38</v>
      </c>
      <c r="N7" s="8"/>
      <c r="O7" s="8"/>
      <c r="P7" s="8"/>
      <c r="Q7" s="8"/>
      <c r="R7" s="8"/>
      <c r="S7" s="29"/>
      <c r="T7" s="24"/>
      <c r="U7" s="24"/>
      <c r="V7" s="123"/>
      <c r="W7" s="104" t="s">
        <v>38</v>
      </c>
      <c r="X7" s="8"/>
      <c r="Y7" s="8"/>
      <c r="Z7" s="8"/>
      <c r="AA7" s="8"/>
      <c r="AB7" s="8"/>
      <c r="AC7" s="29"/>
      <c r="AD7" s="24"/>
      <c r="AE7" s="24"/>
      <c r="AF7" s="123"/>
      <c r="AG7" s="46" t="s">
        <v>38</v>
      </c>
      <c r="AH7" s="8"/>
      <c r="AI7" s="8"/>
      <c r="AJ7" s="8"/>
      <c r="AK7" s="8"/>
      <c r="AL7" s="8"/>
      <c r="AM7" s="29"/>
      <c r="AN7" s="24"/>
      <c r="AO7" s="24"/>
      <c r="AP7" s="123"/>
      <c r="AQ7" s="46" t="s">
        <v>38</v>
      </c>
      <c r="AR7" s="8"/>
      <c r="AS7" s="8"/>
      <c r="AT7" s="8"/>
      <c r="AU7" s="8"/>
      <c r="AV7" s="8"/>
      <c r="AW7" s="29"/>
      <c r="AX7" s="24"/>
      <c r="AY7" s="24"/>
      <c r="AZ7" s="123"/>
      <c r="BA7" s="46" t="s">
        <v>38</v>
      </c>
      <c r="BB7" s="8"/>
      <c r="BC7" s="8"/>
      <c r="BD7" s="8"/>
      <c r="BE7" s="8"/>
      <c r="BF7" s="8"/>
      <c r="BG7" s="29"/>
      <c r="BH7" s="24"/>
      <c r="BI7" s="24"/>
      <c r="BJ7" s="123"/>
      <c r="BK7" s="104" t="s">
        <v>38</v>
      </c>
      <c r="BL7" s="8"/>
      <c r="BM7" s="8"/>
      <c r="BN7" s="8"/>
      <c r="BO7" s="8"/>
      <c r="BP7" s="8"/>
      <c r="BQ7" s="29"/>
      <c r="BR7" s="24"/>
      <c r="BS7" s="24"/>
      <c r="BT7" s="123"/>
      <c r="BU7" s="46" t="s">
        <v>38</v>
      </c>
      <c r="BV7" s="8"/>
      <c r="BW7" s="8"/>
      <c r="BX7" s="8"/>
      <c r="BY7" s="8"/>
      <c r="BZ7" s="8"/>
      <c r="CA7" s="29"/>
      <c r="CB7" s="24"/>
      <c r="CC7" s="24"/>
      <c r="CD7" s="123"/>
      <c r="CE7" s="46" t="s">
        <v>38</v>
      </c>
      <c r="CF7" s="8"/>
      <c r="CG7" s="8"/>
      <c r="CH7" s="8"/>
      <c r="CI7" s="8"/>
      <c r="CJ7" s="8"/>
      <c r="CK7" s="29"/>
      <c r="CL7" s="24"/>
      <c r="CM7" s="24"/>
      <c r="CN7" s="123"/>
      <c r="CO7" s="46" t="s">
        <v>38</v>
      </c>
      <c r="CP7" s="8"/>
      <c r="CQ7" s="8"/>
      <c r="CR7" s="8"/>
      <c r="CS7" s="8"/>
      <c r="CT7" s="8"/>
      <c r="CU7" s="29"/>
      <c r="CV7" s="24"/>
      <c r="CW7" s="24"/>
      <c r="CX7" s="123"/>
      <c r="CY7" s="46" t="s">
        <v>38</v>
      </c>
      <c r="CZ7" s="8"/>
      <c r="DA7" s="8"/>
      <c r="DB7" s="8"/>
      <c r="DC7" s="8"/>
      <c r="DD7" s="8"/>
      <c r="DE7" s="29"/>
      <c r="DF7" s="24"/>
      <c r="DG7" s="24"/>
      <c r="DH7" s="123"/>
      <c r="DI7" s="46" t="s">
        <v>38</v>
      </c>
      <c r="DJ7" s="8"/>
      <c r="DK7" s="8"/>
      <c r="DL7" s="8"/>
      <c r="DM7" s="8"/>
      <c r="DN7" s="8"/>
      <c r="DO7" s="29"/>
      <c r="DP7" s="24"/>
      <c r="DQ7" s="24"/>
      <c r="DR7" s="123"/>
      <c r="DS7" s="46" t="s">
        <v>38</v>
      </c>
      <c r="DT7" s="8"/>
      <c r="DU7" s="8"/>
      <c r="DV7" s="8"/>
      <c r="DW7" s="8"/>
      <c r="DX7" s="8"/>
      <c r="DY7" s="29"/>
      <c r="DZ7" s="24"/>
      <c r="EA7" s="24"/>
      <c r="EB7" s="123"/>
      <c r="EC7" s="46" t="s">
        <v>38</v>
      </c>
      <c r="ED7" s="8"/>
      <c r="EE7" s="8"/>
      <c r="EF7" s="8"/>
      <c r="EG7" s="8"/>
      <c r="EH7" s="8"/>
      <c r="EI7" s="29"/>
      <c r="EJ7" s="24"/>
      <c r="EK7" s="24"/>
      <c r="EL7" s="123"/>
      <c r="EM7" s="46" t="s">
        <v>38</v>
      </c>
      <c r="EN7" s="8"/>
      <c r="EO7" s="8"/>
      <c r="EP7" s="8"/>
      <c r="EQ7" s="8"/>
      <c r="ER7" s="8"/>
      <c r="ES7" s="29"/>
      <c r="ET7" s="24"/>
      <c r="EU7" s="24"/>
      <c r="EV7" s="123"/>
      <c r="EW7" s="46" t="s">
        <v>38</v>
      </c>
      <c r="EX7" s="8"/>
      <c r="EY7" s="8"/>
      <c r="EZ7" s="8"/>
      <c r="FA7" s="8"/>
      <c r="FB7" s="8"/>
      <c r="FC7" s="29"/>
      <c r="FD7" s="24"/>
      <c r="FE7" s="24"/>
      <c r="FF7" s="123"/>
      <c r="FG7" s="46" t="s">
        <v>38</v>
      </c>
      <c r="FH7" s="8"/>
      <c r="FI7" s="8"/>
      <c r="FJ7" s="8"/>
      <c r="FK7" s="8"/>
      <c r="FL7" s="8"/>
      <c r="FM7" s="29"/>
      <c r="FN7" s="24"/>
      <c r="FO7" s="24"/>
      <c r="FP7" s="123"/>
      <c r="FQ7" s="46" t="s">
        <v>38</v>
      </c>
      <c r="FR7" s="8"/>
      <c r="FS7" s="8"/>
      <c r="FT7" s="8"/>
      <c r="FU7" s="8"/>
      <c r="FV7" s="8"/>
      <c r="FW7" s="29"/>
      <c r="FX7" s="24"/>
      <c r="FY7" s="24"/>
      <c r="FZ7" s="123"/>
      <c r="GA7" s="46" t="s">
        <v>38</v>
      </c>
      <c r="GB7" s="8"/>
      <c r="GC7" s="8"/>
      <c r="GD7" s="8"/>
      <c r="GE7" s="8"/>
      <c r="GF7" s="8"/>
      <c r="GG7" s="29"/>
      <c r="GH7" s="24"/>
      <c r="GI7" s="24"/>
      <c r="GJ7" s="123"/>
      <c r="GK7" s="46" t="s">
        <v>38</v>
      </c>
      <c r="GL7" s="8"/>
      <c r="GM7" s="8"/>
      <c r="GN7" s="8"/>
      <c r="GO7" s="8"/>
      <c r="GP7" s="8"/>
      <c r="GQ7" s="29"/>
      <c r="GR7" s="24"/>
      <c r="GS7" s="24"/>
      <c r="GT7" s="123"/>
      <c r="GU7" s="46" t="s">
        <v>38</v>
      </c>
      <c r="GV7" s="8"/>
      <c r="GW7" s="8"/>
      <c r="GX7" s="8"/>
      <c r="GY7" s="8"/>
      <c r="GZ7" s="8"/>
      <c r="HA7" s="29"/>
      <c r="HB7" s="24"/>
      <c r="HC7" s="24"/>
      <c r="HD7" s="134"/>
      <c r="HN7" s="134"/>
      <c r="HX7" s="134"/>
      <c r="IH7" s="134"/>
      <c r="IR7" s="134"/>
      <c r="JB7" s="134"/>
      <c r="JL7" s="134"/>
      <c r="JV7" s="134"/>
    </row>
    <row xmlns:x14ac="http://schemas.microsoft.com/office/spreadsheetml/2009/9/ac" r="8" s="4" customFormat="true" ht="15.6" customHeight="true" x14ac:dyDescent="0.25">
      <c r="A8" s="399" t="str">
        <f ca="true">IF(ISBLANK('Data Summary'!A10),"",'Data Summary'!A10)</f>
        <v>CPV_2014_UIS</v>
      </c>
      <c r="B8" s="123"/>
      <c r="C8" s="104" t="s">
        <v>106</v>
      </c>
      <c r="D8" s="105"/>
      <c r="E8" s="9"/>
      <c r="F8" s="9"/>
      <c r="G8" s="9"/>
      <c r="H8" s="9"/>
      <c r="I8" s="29"/>
      <c r="J8" s="24"/>
      <c r="K8" s="24"/>
      <c r="L8" s="123"/>
      <c r="M8" s="46" t="s">
        <v>106</v>
      </c>
      <c r="N8" s="9"/>
      <c r="O8" s="9"/>
      <c r="P8" s="9"/>
      <c r="Q8" s="9"/>
      <c r="R8" s="9"/>
      <c r="S8" s="29"/>
      <c r="T8" s="24"/>
      <c r="U8" s="24"/>
      <c r="V8" s="123"/>
      <c r="W8" s="104" t="s">
        <v>106</v>
      </c>
      <c r="X8" s="105"/>
      <c r="Y8" s="9"/>
      <c r="Z8" s="9"/>
      <c r="AA8" s="9"/>
      <c r="AB8" s="9"/>
      <c r="AC8" s="29"/>
      <c r="AD8" s="24"/>
      <c r="AE8" s="24"/>
      <c r="AF8" s="123"/>
      <c r="AG8" s="46" t="s">
        <v>106</v>
      </c>
      <c r="AH8" s="9"/>
      <c r="AI8" s="9"/>
      <c r="AJ8" s="9"/>
      <c r="AK8" s="9"/>
      <c r="AL8" s="9"/>
      <c r="AM8" s="29"/>
      <c r="AN8" s="24"/>
      <c r="AO8" s="24"/>
      <c r="AP8" s="123"/>
      <c r="AQ8" s="46" t="s">
        <v>106</v>
      </c>
      <c r="AR8" s="9"/>
      <c r="AS8" s="9"/>
      <c r="AT8" s="9"/>
      <c r="AU8" s="9"/>
      <c r="AV8" s="9"/>
      <c r="AW8" s="29"/>
      <c r="AX8" s="24"/>
      <c r="AY8" s="24"/>
      <c r="AZ8" s="123"/>
      <c r="BA8" s="46" t="s">
        <v>106</v>
      </c>
      <c r="BB8" s="9"/>
      <c r="BC8" s="9"/>
      <c r="BD8" s="9"/>
      <c r="BE8" s="9"/>
      <c r="BF8" s="9"/>
      <c r="BG8" s="29"/>
      <c r="BH8" s="24"/>
      <c r="BI8" s="24"/>
      <c r="BJ8" s="123"/>
      <c r="BK8" s="104" t="s">
        <v>106</v>
      </c>
      <c r="BL8" s="9"/>
      <c r="BM8" s="9"/>
      <c r="BN8" s="9"/>
      <c r="BO8" s="9"/>
      <c r="BP8" s="9"/>
      <c r="BQ8" s="29"/>
      <c r="BR8" s="24"/>
      <c r="BS8" s="24"/>
      <c r="BT8" s="123"/>
      <c r="BU8" s="46" t="s">
        <v>106</v>
      </c>
      <c r="BV8" s="9"/>
      <c r="BW8" s="9"/>
      <c r="BX8" s="9"/>
      <c r="BY8" s="9"/>
      <c r="BZ8" s="9"/>
      <c r="CA8" s="29"/>
      <c r="CB8" s="24"/>
      <c r="CC8" s="24"/>
      <c r="CD8" s="123"/>
      <c r="CE8" s="46" t="s">
        <v>106</v>
      </c>
      <c r="CF8" s="9"/>
      <c r="CG8" s="9"/>
      <c r="CH8" s="9"/>
      <c r="CI8" s="9"/>
      <c r="CJ8" s="9"/>
      <c r="CK8" s="29"/>
      <c r="CL8" s="24"/>
      <c r="CM8" s="24"/>
      <c r="CN8" s="123"/>
      <c r="CO8" s="46" t="s">
        <v>106</v>
      </c>
      <c r="CP8" s="9"/>
      <c r="CQ8" s="9"/>
      <c r="CR8" s="9"/>
      <c r="CS8" s="9"/>
      <c r="CT8" s="9"/>
      <c r="CU8" s="29"/>
      <c r="CV8" s="24"/>
      <c r="CW8" s="24"/>
      <c r="CX8" s="123"/>
      <c r="CY8" s="46" t="s">
        <v>106</v>
      </c>
      <c r="CZ8" s="9"/>
      <c r="DA8" s="9"/>
      <c r="DB8" s="9"/>
      <c r="DC8" s="9"/>
      <c r="DD8" s="9"/>
      <c r="DE8" s="29"/>
      <c r="DF8" s="24"/>
      <c r="DG8" s="24"/>
      <c r="DH8" s="123"/>
      <c r="DI8" s="46" t="s">
        <v>106</v>
      </c>
      <c r="DJ8" s="9"/>
      <c r="DK8" s="9"/>
      <c r="DL8" s="9"/>
      <c r="DM8" s="9"/>
      <c r="DN8" s="9"/>
      <c r="DO8" s="29"/>
      <c r="DP8" s="24"/>
      <c r="DQ8" s="24"/>
      <c r="DR8" s="123"/>
      <c r="DS8" s="46" t="s">
        <v>106</v>
      </c>
      <c r="DT8" s="9"/>
      <c r="DU8" s="9"/>
      <c r="DV8" s="9"/>
      <c r="DW8" s="9"/>
      <c r="DX8" s="9"/>
      <c r="DY8" s="29"/>
      <c r="DZ8" s="24"/>
      <c r="EA8" s="24"/>
      <c r="EB8" s="123"/>
      <c r="EC8" s="46" t="s">
        <v>106</v>
      </c>
      <c r="ED8" s="9"/>
      <c r="EE8" s="9"/>
      <c r="EF8" s="9"/>
      <c r="EG8" s="9"/>
      <c r="EH8" s="9"/>
      <c r="EI8" s="29"/>
      <c r="EJ8" s="24"/>
      <c r="EK8" s="24"/>
      <c r="EL8" s="123"/>
      <c r="EM8" s="46" t="s">
        <v>106</v>
      </c>
      <c r="EN8" s="9"/>
      <c r="EO8" s="9"/>
      <c r="EP8" s="9"/>
      <c r="EQ8" s="9"/>
      <c r="ER8" s="9"/>
      <c r="ES8" s="29"/>
      <c r="ET8" s="24"/>
      <c r="EU8" s="24"/>
      <c r="EV8" s="123"/>
      <c r="EW8" s="46" t="s">
        <v>106</v>
      </c>
      <c r="EX8" s="9">
        <f>EX15</f>
        <v>74.064837905236914</v>
      </c>
      <c r="EY8" s="9" t="s">
        <v>277</v>
      </c>
      <c r="EZ8" s="9" t="s">
        <v>277</v>
      </c>
      <c r="FA8" s="9" t="s">
        <v>277</v>
      </c>
      <c r="FB8" s="9">
        <f>FB15</f>
        <v>74.064837905236914</v>
      </c>
      <c r="FC8" s="29" t="s">
        <v>277</v>
      </c>
      <c r="FD8" s="24"/>
      <c r="FE8" s="24"/>
      <c r="FF8" s="123"/>
      <c r="FG8" s="46" t="s">
        <v>106</v>
      </c>
      <c r="FH8" s="9"/>
      <c r="FI8" s="9"/>
      <c r="FJ8" s="9"/>
      <c r="FK8" s="9"/>
      <c r="FL8" s="9"/>
      <c r="FM8" s="29"/>
      <c r="FN8" s="24"/>
      <c r="FO8" s="24"/>
      <c r="FP8" s="123"/>
      <c r="FQ8" s="46" t="s">
        <v>106</v>
      </c>
      <c r="FR8" s="9"/>
      <c r="FS8" s="9"/>
      <c r="FT8" s="9"/>
      <c r="FU8" s="9"/>
      <c r="FV8" s="9"/>
      <c r="FW8" s="29"/>
      <c r="FX8" s="24"/>
      <c r="FY8" s="24"/>
      <c r="FZ8" s="123"/>
      <c r="GA8" s="46" t="s">
        <v>106</v>
      </c>
      <c r="GB8" s="9"/>
      <c r="GC8" s="9"/>
      <c r="GD8" s="9"/>
      <c r="GE8" s="9"/>
      <c r="GF8" s="9"/>
      <c r="GG8" s="29"/>
      <c r="GH8" s="24"/>
      <c r="GI8" s="24"/>
      <c r="GJ8" s="123"/>
      <c r="GK8" s="46" t="s">
        <v>106</v>
      </c>
      <c r="GL8" s="9">
        <f>GL15</f>
        <v>73.316708229426425</v>
      </c>
      <c r="GM8" s="9" t="s">
        <v>277</v>
      </c>
      <c r="GN8" s="9" t="s">
        <v>277</v>
      </c>
      <c r="GO8" s="9" t="s">
        <v>277</v>
      </c>
      <c r="GP8" s="9">
        <f>GP15</f>
        <v>73.316708229426425</v>
      </c>
      <c r="GQ8" s="29" t="s">
        <v>277</v>
      </c>
      <c r="GR8" s="24"/>
      <c r="GS8" s="24"/>
      <c r="GT8" s="123"/>
      <c r="GU8" s="46" t="s">
        <v>106</v>
      </c>
      <c r="GV8" s="9">
        <f>GV15</f>
        <v>76.142131979695421</v>
      </c>
      <c r="GW8" s="9" t="s">
        <v>277</v>
      </c>
      <c r="GX8" s="9" t="s">
        <v>277</v>
      </c>
      <c r="GY8" s="9" t="s">
        <v>277</v>
      </c>
      <c r="GZ8" s="9">
        <f>GZ15</f>
        <v>76.142131979695421</v>
      </c>
      <c r="HA8" s="29" t="s">
        <v>277</v>
      </c>
      <c r="HB8" s="24"/>
      <c r="HC8" s="24"/>
      <c r="HD8" s="134"/>
      <c r="HN8" s="134"/>
      <c r="HX8" s="134"/>
      <c r="IH8" s="134"/>
      <c r="IR8" s="134"/>
      <c r="JB8" s="134"/>
      <c r="JL8" s="134"/>
      <c r="JV8" s="134"/>
    </row>
    <row xmlns:x14ac="http://schemas.microsoft.com/office/spreadsheetml/2009/9/ac" r="9" s="4" customFormat="true" x14ac:dyDescent="0.25">
      <c r="A9" s="399" t="str">
        <f ca="true">IF(ISBLANK('Data Summary'!A11),"",'Data Summary'!A11)</f>
        <v>CPV_2014_EMIS</v>
      </c>
      <c r="B9" s="123"/>
      <c r="C9" s="65" t="s">
        <v>172</v>
      </c>
      <c r="D9" s="106"/>
      <c r="E9" s="7"/>
      <c r="F9" s="7"/>
      <c r="G9" s="7"/>
      <c r="H9" s="7"/>
      <c r="I9" s="26"/>
      <c r="J9" s="24"/>
      <c r="K9" s="24"/>
      <c r="L9" s="123"/>
      <c r="M9" s="65" t="s">
        <v>172</v>
      </c>
      <c r="N9" s="8"/>
      <c r="O9" s="8"/>
      <c r="P9" s="8"/>
      <c r="Q9" s="8"/>
      <c r="R9" s="8"/>
      <c r="S9" s="26"/>
      <c r="T9" s="24"/>
      <c r="U9" s="24"/>
      <c r="V9" s="123"/>
      <c r="W9" s="65" t="s">
        <v>172</v>
      </c>
      <c r="X9" s="106"/>
      <c r="Y9" s="7"/>
      <c r="Z9" s="7"/>
      <c r="AA9" s="7"/>
      <c r="AB9" s="7"/>
      <c r="AC9" s="26"/>
      <c r="AD9" s="24"/>
      <c r="AE9" s="24"/>
      <c r="AF9" s="123"/>
      <c r="AG9" s="65" t="s">
        <v>172</v>
      </c>
      <c r="AH9" s="8"/>
      <c r="AI9" s="7"/>
      <c r="AJ9" s="7"/>
      <c r="AK9" s="7"/>
      <c r="AL9" s="7"/>
      <c r="AM9" s="26"/>
      <c r="AN9" s="24"/>
      <c r="AO9" s="24"/>
      <c r="AP9" s="123"/>
      <c r="AQ9" s="65" t="s">
        <v>172</v>
      </c>
      <c r="AR9" s="8"/>
      <c r="AS9" s="8"/>
      <c r="AT9" s="8"/>
      <c r="AU9" s="8"/>
      <c r="AV9" s="8"/>
      <c r="AW9" s="26"/>
      <c r="AX9" s="24"/>
      <c r="AY9" s="24"/>
      <c r="AZ9" s="123"/>
      <c r="BA9" s="65" t="s">
        <v>172</v>
      </c>
      <c r="BB9" s="8"/>
      <c r="BC9" s="8"/>
      <c r="BD9" s="8"/>
      <c r="BE9" s="8"/>
      <c r="BF9" s="8"/>
      <c r="BG9" s="26"/>
      <c r="BH9" s="24"/>
      <c r="BI9" s="24"/>
      <c r="BJ9" s="123"/>
      <c r="BK9" s="65" t="s">
        <v>172</v>
      </c>
      <c r="BL9" s="8"/>
      <c r="BM9" s="7"/>
      <c r="BN9" s="7"/>
      <c r="BO9" s="7"/>
      <c r="BP9" s="7"/>
      <c r="BQ9" s="26"/>
      <c r="BR9" s="24"/>
      <c r="BS9" s="24"/>
      <c r="BT9" s="123"/>
      <c r="BU9" s="65" t="s">
        <v>172</v>
      </c>
      <c r="BV9" s="8"/>
      <c r="BW9" s="8"/>
      <c r="BX9" s="8"/>
      <c r="BY9" s="8"/>
      <c r="BZ9" s="8"/>
      <c r="CA9" s="26"/>
      <c r="CB9" s="24"/>
      <c r="CC9" s="24"/>
      <c r="CD9" s="123"/>
      <c r="CE9" s="65" t="s">
        <v>172</v>
      </c>
      <c r="CF9" s="8"/>
      <c r="CG9" s="8"/>
      <c r="CH9" s="8"/>
      <c r="CI9" s="8"/>
      <c r="CJ9" s="8"/>
      <c r="CK9" s="26"/>
      <c r="CL9" s="24"/>
      <c r="CM9" s="24"/>
      <c r="CN9" s="123"/>
      <c r="CO9" s="65" t="s">
        <v>172</v>
      </c>
      <c r="CP9" s="8"/>
      <c r="CQ9" s="8"/>
      <c r="CR9" s="8"/>
      <c r="CS9" s="8"/>
      <c r="CT9" s="8"/>
      <c r="CU9" s="26"/>
      <c r="CV9" s="24"/>
      <c r="CW9" s="24"/>
      <c r="CX9" s="123"/>
      <c r="CY9" s="65" t="s">
        <v>172</v>
      </c>
      <c r="CZ9" s="8"/>
      <c r="DA9" s="8"/>
      <c r="DB9" s="8"/>
      <c r="DC9" s="8"/>
      <c r="DD9" s="8"/>
      <c r="DE9" s="26"/>
      <c r="DF9" s="24"/>
      <c r="DG9" s="24"/>
      <c r="DH9" s="123"/>
      <c r="DI9" s="65" t="s">
        <v>172</v>
      </c>
      <c r="DJ9" s="8"/>
      <c r="DK9" s="8"/>
      <c r="DL9" s="8"/>
      <c r="DM9" s="8"/>
      <c r="DN9" s="8"/>
      <c r="DO9" s="26"/>
      <c r="DP9" s="24"/>
      <c r="DQ9" s="24"/>
      <c r="DR9" s="123"/>
      <c r="DS9" s="65" t="s">
        <v>172</v>
      </c>
      <c r="DT9" s="8"/>
      <c r="DU9" s="8"/>
      <c r="DV9" s="8"/>
      <c r="DW9" s="8"/>
      <c r="DX9" s="8"/>
      <c r="DY9" s="26"/>
      <c r="DZ9" s="24"/>
      <c r="EA9" s="24"/>
      <c r="EB9" s="123"/>
      <c r="EC9" s="65" t="s">
        <v>172</v>
      </c>
      <c r="ED9" s="8"/>
      <c r="EE9" s="8"/>
      <c r="EF9" s="8"/>
      <c r="EG9" s="8"/>
      <c r="EH9" s="8"/>
      <c r="EI9" s="26"/>
      <c r="EJ9" s="24"/>
      <c r="EK9" s="24"/>
      <c r="EL9" s="123"/>
      <c r="EM9" s="65" t="s">
        <v>172</v>
      </c>
      <c r="EN9" s="8"/>
      <c r="EO9" s="8"/>
      <c r="EP9" s="8"/>
      <c r="EQ9" s="8"/>
      <c r="ER9" s="8"/>
      <c r="ES9" s="26"/>
      <c r="ET9" s="24"/>
      <c r="EU9" s="24"/>
      <c r="EV9" s="123"/>
      <c r="EW9" s="65" t="s">
        <v>172</v>
      </c>
      <c r="EX9" s="8"/>
      <c r="EY9" s="8"/>
      <c r="EZ9" s="8"/>
      <c r="FA9" s="8"/>
      <c r="FB9" s="8"/>
      <c r="FC9" s="26"/>
      <c r="FD9" s="24"/>
      <c r="FE9" s="24"/>
      <c r="FF9" s="123"/>
      <c r="FG9" s="65" t="s">
        <v>172</v>
      </c>
      <c r="FH9" s="8"/>
      <c r="FI9" s="8"/>
      <c r="FJ9" s="8"/>
      <c r="FK9" s="8"/>
      <c r="FL9" s="8"/>
      <c r="FM9" s="26"/>
      <c r="FN9" s="24"/>
      <c r="FO9" s="24"/>
      <c r="FP9" s="123" t="s">
        <v>180</v>
      </c>
      <c r="FQ9" s="65" t="s">
        <v>172</v>
      </c>
      <c r="FR9" s="8">
        <v>100</v>
      </c>
      <c r="FS9" s="8"/>
      <c r="FT9" s="8"/>
      <c r="FU9" s="8"/>
      <c r="FV9" s="8">
        <v>100</v>
      </c>
      <c r="FW9" s="26">
        <v>100</v>
      </c>
      <c r="FX9" s="24"/>
      <c r="FY9" s="24"/>
      <c r="FZ9" s="123"/>
      <c r="GA9" s="65" t="s">
        <v>172</v>
      </c>
      <c r="GB9" s="8"/>
      <c r="GC9" s="8"/>
      <c r="GD9" s="8"/>
      <c r="GE9" s="8"/>
      <c r="GF9" s="8"/>
      <c r="GG9" s="26"/>
      <c r="GH9" s="24"/>
      <c r="GI9" s="24"/>
      <c r="GJ9" s="123"/>
      <c r="GK9" s="65" t="s">
        <v>172</v>
      </c>
      <c r="GL9" s="8"/>
      <c r="GM9" s="8"/>
      <c r="GN9" s="8"/>
      <c r="GO9" s="8"/>
      <c r="GP9" s="8"/>
      <c r="GQ9" s="26"/>
      <c r="GR9" s="24"/>
      <c r="GS9" s="24"/>
      <c r="GT9" s="123"/>
      <c r="GU9" s="65" t="s">
        <v>172</v>
      </c>
      <c r="GV9" s="8"/>
      <c r="GW9" s="8"/>
      <c r="GX9" s="8"/>
      <c r="GY9" s="8"/>
      <c r="GZ9" s="8"/>
      <c r="HA9" s="26"/>
      <c r="HB9" s="24"/>
      <c r="HC9" s="24"/>
      <c r="HD9" s="134"/>
      <c r="HN9" s="134"/>
      <c r="HX9" s="134"/>
      <c r="IH9" s="134"/>
      <c r="IR9" s="134"/>
      <c r="JB9" s="134"/>
      <c r="JL9" s="134"/>
      <c r="JV9" s="134"/>
    </row>
    <row xmlns:x14ac="http://schemas.microsoft.com/office/spreadsheetml/2009/9/ac" r="10" s="4" customFormat="true" x14ac:dyDescent="0.25">
      <c r="A10" s="399" t="str">
        <f ca="true">IF(ISBLANK('Data Summary'!A12),"",'Data Summary'!A12)</f>
        <v>CPV_2015_UIS</v>
      </c>
      <c r="B10" s="123"/>
      <c r="C10" s="65" t="s">
        <v>107</v>
      </c>
      <c r="D10" s="107"/>
      <c r="E10" s="7"/>
      <c r="F10" s="7"/>
      <c r="G10" s="7"/>
      <c r="H10" s="7"/>
      <c r="I10" s="26"/>
      <c r="J10" s="24"/>
      <c r="K10" s="24"/>
      <c r="L10" s="123"/>
      <c r="M10" s="65" t="s">
        <v>107</v>
      </c>
      <c r="N10" s="19"/>
      <c r="O10" s="7"/>
      <c r="P10" s="7"/>
      <c r="Q10" s="7"/>
      <c r="R10" s="7"/>
      <c r="S10" s="26"/>
      <c r="T10" s="24"/>
      <c r="U10" s="24"/>
      <c r="V10" s="123"/>
      <c r="W10" s="65" t="s">
        <v>107</v>
      </c>
      <c r="X10" s="107"/>
      <c r="Y10" s="7"/>
      <c r="Z10" s="7"/>
      <c r="AA10" s="7"/>
      <c r="AB10" s="7"/>
      <c r="AC10" s="26"/>
      <c r="AD10" s="24"/>
      <c r="AE10" s="24"/>
      <c r="AF10" s="123"/>
      <c r="AG10" s="65" t="s">
        <v>107</v>
      </c>
      <c r="AH10" s="19"/>
      <c r="AI10" s="7"/>
      <c r="AJ10" s="7"/>
      <c r="AK10" s="7"/>
      <c r="AL10" s="7"/>
      <c r="AM10" s="26"/>
      <c r="AN10" s="24"/>
      <c r="AO10" s="24"/>
      <c r="AP10" s="123"/>
      <c r="AQ10" s="65" t="s">
        <v>107</v>
      </c>
      <c r="AR10" s="19"/>
      <c r="AS10" s="7"/>
      <c r="AT10" s="7"/>
      <c r="AU10" s="7"/>
      <c r="AV10" s="7"/>
      <c r="AW10" s="26"/>
      <c r="AX10" s="24"/>
      <c r="AY10" s="24"/>
      <c r="AZ10" s="123"/>
      <c r="BA10" s="65" t="s">
        <v>107</v>
      </c>
      <c r="BB10" s="19"/>
      <c r="BC10" s="7"/>
      <c r="BD10" s="7"/>
      <c r="BE10" s="7"/>
      <c r="BF10" s="7"/>
      <c r="BG10" s="26"/>
      <c r="BH10" s="24"/>
      <c r="BI10" s="24"/>
      <c r="BJ10" s="123"/>
      <c r="BK10" s="65" t="s">
        <v>107</v>
      </c>
      <c r="BL10" s="133"/>
      <c r="BM10" s="131"/>
      <c r="BN10" s="131"/>
      <c r="BO10" s="131"/>
      <c r="BP10" s="131"/>
      <c r="BQ10" s="132"/>
      <c r="BR10" s="24"/>
      <c r="BS10" s="24"/>
      <c r="BT10" s="123"/>
      <c r="BU10" s="65" t="s">
        <v>107</v>
      </c>
      <c r="BV10" s="19"/>
      <c r="BW10" s="7"/>
      <c r="BX10" s="7"/>
      <c r="BY10" s="7"/>
      <c r="BZ10" s="7"/>
      <c r="CA10" s="26"/>
      <c r="CB10" s="24"/>
      <c r="CC10" s="24"/>
      <c r="CD10" s="123"/>
      <c r="CE10" s="65" t="s">
        <v>107</v>
      </c>
      <c r="CF10" s="19"/>
      <c r="CG10" s="7"/>
      <c r="CH10" s="7"/>
      <c r="CI10" s="7"/>
      <c r="CJ10" s="7"/>
      <c r="CK10" s="26"/>
      <c r="CL10" s="24"/>
      <c r="CM10" s="24"/>
      <c r="CN10" s="123"/>
      <c r="CO10" s="65" t="s">
        <v>107</v>
      </c>
      <c r="CP10" s="19"/>
      <c r="CQ10" s="7"/>
      <c r="CR10" s="7"/>
      <c r="CS10" s="7"/>
      <c r="CT10" s="7"/>
      <c r="CU10" s="26"/>
      <c r="CV10" s="24"/>
      <c r="CW10" s="24"/>
      <c r="CX10" s="123"/>
      <c r="CY10" s="65" t="s">
        <v>107</v>
      </c>
      <c r="CZ10" s="19"/>
      <c r="DA10" s="7"/>
      <c r="DB10" s="7"/>
      <c r="DC10" s="7"/>
      <c r="DD10" s="7"/>
      <c r="DE10" s="26"/>
      <c r="DF10" s="24"/>
      <c r="DG10" s="24"/>
      <c r="DH10" s="123"/>
      <c r="DI10" s="65" t="s">
        <v>107</v>
      </c>
      <c r="DJ10" s="19"/>
      <c r="DK10" s="7"/>
      <c r="DL10" s="7"/>
      <c r="DM10" s="7"/>
      <c r="DN10" s="7"/>
      <c r="DO10" s="26"/>
      <c r="DP10" s="24"/>
      <c r="DQ10" s="24"/>
      <c r="DR10" s="123"/>
      <c r="DS10" s="65" t="s">
        <v>107</v>
      </c>
      <c r="DT10" s="19"/>
      <c r="DU10" s="7"/>
      <c r="DV10" s="7"/>
      <c r="DW10" s="7"/>
      <c r="DX10" s="7"/>
      <c r="DY10" s="26"/>
      <c r="DZ10" s="24"/>
      <c r="EA10" s="24"/>
      <c r="EB10" s="123"/>
      <c r="EC10" s="65" t="s">
        <v>107</v>
      </c>
      <c r="ED10" s="19"/>
      <c r="EE10" s="7"/>
      <c r="EF10" s="7"/>
      <c r="EG10" s="7"/>
      <c r="EH10" s="7"/>
      <c r="EI10" s="26"/>
      <c r="EJ10" s="24"/>
      <c r="EK10" s="24"/>
      <c r="EL10" s="123"/>
      <c r="EM10" s="65" t="s">
        <v>107</v>
      </c>
      <c r="EN10" s="19"/>
      <c r="EO10" s="7"/>
      <c r="EP10" s="7"/>
      <c r="EQ10" s="7"/>
      <c r="ER10" s="7"/>
      <c r="ES10" s="26"/>
      <c r="ET10" s="24"/>
      <c r="EU10" s="24"/>
      <c r="EV10" s="123"/>
      <c r="EW10" s="65" t="s">
        <v>107</v>
      </c>
      <c r="EX10" s="19"/>
      <c r="EY10" s="7"/>
      <c r="EZ10" s="7"/>
      <c r="FA10" s="7"/>
      <c r="FB10" s="7"/>
      <c r="FC10" s="26"/>
      <c r="FD10" s="24"/>
      <c r="FE10" s="24"/>
      <c r="FF10" s="123"/>
      <c r="FG10" s="65" t="s">
        <v>107</v>
      </c>
      <c r="FH10" s="19"/>
      <c r="FI10" s="7"/>
      <c r="FJ10" s="7"/>
      <c r="FK10" s="7"/>
      <c r="FL10" s="7"/>
      <c r="FM10" s="26"/>
      <c r="FN10" s="24"/>
      <c r="FO10" s="24"/>
      <c r="FP10" s="123"/>
      <c r="FQ10" s="65" t="s">
        <v>107</v>
      </c>
      <c r="FR10" s="19"/>
      <c r="FS10" s="7"/>
      <c r="FT10" s="7"/>
      <c r="FU10" s="7"/>
      <c r="FV10" s="7"/>
      <c r="FW10" s="26"/>
      <c r="FX10" s="24"/>
      <c r="FY10" s="24"/>
      <c r="FZ10" s="123"/>
      <c r="GA10" s="65" t="s">
        <v>107</v>
      </c>
      <c r="GB10" s="19"/>
      <c r="GC10" s="7"/>
      <c r="GD10" s="7"/>
      <c r="GE10" s="7"/>
      <c r="GF10" s="7"/>
      <c r="GG10" s="26"/>
      <c r="GH10" s="24"/>
      <c r="GI10" s="24"/>
      <c r="GJ10" s="123"/>
      <c r="GK10" s="65" t="s">
        <v>107</v>
      </c>
      <c r="GL10" s="19"/>
      <c r="GM10" s="7"/>
      <c r="GN10" s="7"/>
      <c r="GO10" s="7"/>
      <c r="GP10" s="7"/>
      <c r="GQ10" s="26"/>
      <c r="GR10" s="24"/>
      <c r="GS10" s="24"/>
      <c r="GT10" s="123"/>
      <c r="GU10" s="65" t="s">
        <v>107</v>
      </c>
      <c r="GV10" s="19"/>
      <c r="GW10" s="7"/>
      <c r="GX10" s="7"/>
      <c r="GY10" s="7"/>
      <c r="GZ10" s="7"/>
      <c r="HA10" s="26"/>
      <c r="HB10" s="24"/>
      <c r="HC10" s="24"/>
      <c r="HD10" s="134"/>
      <c r="HN10" s="134"/>
      <c r="HX10" s="134"/>
      <c r="IH10" s="134"/>
      <c r="IR10" s="134"/>
      <c r="JB10" s="134"/>
      <c r="JL10" s="134"/>
      <c r="JV10" s="134"/>
    </row>
    <row xmlns:x14ac="http://schemas.microsoft.com/office/spreadsheetml/2009/9/ac" r="11" s="4" customFormat="true" x14ac:dyDescent="0.25">
      <c r="A11" s="399" t="str">
        <f ca="true">IF(ISBLANK('Data Summary'!A13),"",'Data Summary'!A13)</f>
        <v>CPV_2015_EMIS</v>
      </c>
      <c r="B11" s="123"/>
      <c r="C11" s="65" t="s">
        <v>108</v>
      </c>
      <c r="D11" s="107"/>
      <c r="E11" s="7"/>
      <c r="F11" s="7"/>
      <c r="G11" s="7"/>
      <c r="H11" s="7"/>
      <c r="I11" s="26"/>
      <c r="J11" s="24"/>
      <c r="K11" s="24"/>
      <c r="L11" s="123"/>
      <c r="M11" s="65" t="s">
        <v>108</v>
      </c>
      <c r="N11" s="19"/>
      <c r="O11" s="7"/>
      <c r="P11" s="7"/>
      <c r="Q11" s="7"/>
      <c r="R11" s="7"/>
      <c r="S11" s="26"/>
      <c r="T11" s="24"/>
      <c r="U11" s="24"/>
      <c r="V11" s="123"/>
      <c r="W11" s="65" t="s">
        <v>108</v>
      </c>
      <c r="X11" s="107"/>
      <c r="Y11" s="7"/>
      <c r="Z11" s="7"/>
      <c r="AA11" s="7"/>
      <c r="AB11" s="7"/>
      <c r="AC11" s="26"/>
      <c r="AD11" s="24"/>
      <c r="AE11" s="24"/>
      <c r="AF11" s="123"/>
      <c r="AG11" s="65" t="s">
        <v>108</v>
      </c>
      <c r="AH11" s="19"/>
      <c r="AI11" s="7"/>
      <c r="AJ11" s="7"/>
      <c r="AK11" s="7"/>
      <c r="AL11" s="7"/>
      <c r="AM11" s="26"/>
      <c r="AN11" s="24"/>
      <c r="AO11" s="24"/>
      <c r="AP11" s="123"/>
      <c r="AQ11" s="65" t="s">
        <v>108</v>
      </c>
      <c r="AR11" s="19"/>
      <c r="AS11" s="7"/>
      <c r="AT11" s="7"/>
      <c r="AU11" s="7"/>
      <c r="AV11" s="7"/>
      <c r="AW11" s="26"/>
      <c r="AX11" s="24"/>
      <c r="AY11" s="24"/>
      <c r="AZ11" s="123"/>
      <c r="BA11" s="65" t="s">
        <v>108</v>
      </c>
      <c r="BB11" s="19"/>
      <c r="BC11" s="7"/>
      <c r="BD11" s="7"/>
      <c r="BE11" s="7"/>
      <c r="BF11" s="7"/>
      <c r="BG11" s="26"/>
      <c r="BH11" s="24"/>
      <c r="BI11" s="24"/>
      <c r="BJ11" s="123"/>
      <c r="BK11" s="65" t="s">
        <v>108</v>
      </c>
      <c r="BL11" s="133"/>
      <c r="BM11" s="131"/>
      <c r="BN11" s="131"/>
      <c r="BO11" s="131"/>
      <c r="BP11" s="131"/>
      <c r="BQ11" s="132"/>
      <c r="BR11" s="24"/>
      <c r="BS11" s="24"/>
      <c r="BT11" s="123"/>
      <c r="BU11" s="65" t="s">
        <v>108</v>
      </c>
      <c r="BV11" s="19"/>
      <c r="BW11" s="7"/>
      <c r="BX11" s="7"/>
      <c r="BY11" s="7"/>
      <c r="BZ11" s="7"/>
      <c r="CA11" s="26"/>
      <c r="CB11" s="24"/>
      <c r="CC11" s="24"/>
      <c r="CD11" s="123"/>
      <c r="CE11" s="65" t="s">
        <v>108</v>
      </c>
      <c r="CF11" s="19"/>
      <c r="CG11" s="7"/>
      <c r="CH11" s="7"/>
      <c r="CI11" s="7"/>
      <c r="CJ11" s="7"/>
      <c r="CK11" s="26"/>
      <c r="CL11" s="24"/>
      <c r="CM11" s="24"/>
      <c r="CN11" s="123"/>
      <c r="CO11" s="65" t="s">
        <v>108</v>
      </c>
      <c r="CP11" s="19"/>
      <c r="CQ11" s="7"/>
      <c r="CR11" s="7"/>
      <c r="CS11" s="7"/>
      <c r="CT11" s="7"/>
      <c r="CU11" s="26"/>
      <c r="CV11" s="24"/>
      <c r="CW11" s="24"/>
      <c r="CX11" s="123"/>
      <c r="CY11" s="65" t="s">
        <v>108</v>
      </c>
      <c r="CZ11" s="19"/>
      <c r="DA11" s="7"/>
      <c r="DB11" s="7"/>
      <c r="DC11" s="7"/>
      <c r="DD11" s="7"/>
      <c r="DE11" s="26"/>
      <c r="DF11" s="24"/>
      <c r="DG11" s="24"/>
      <c r="DH11" s="123"/>
      <c r="DI11" s="65" t="s">
        <v>108</v>
      </c>
      <c r="DJ11" s="19"/>
      <c r="DK11" s="7"/>
      <c r="DL11" s="7"/>
      <c r="DM11" s="7"/>
      <c r="DN11" s="7"/>
      <c r="DO11" s="26"/>
      <c r="DP11" s="24"/>
      <c r="DQ11" s="24"/>
      <c r="DR11" s="123"/>
      <c r="DS11" s="65" t="s">
        <v>108</v>
      </c>
      <c r="DT11" s="19"/>
      <c r="DU11" s="7"/>
      <c r="DV11" s="7"/>
      <c r="DW11" s="7"/>
      <c r="DX11" s="7"/>
      <c r="DY11" s="26"/>
      <c r="DZ11" s="24"/>
      <c r="EA11" s="24"/>
      <c r="EB11" s="123"/>
      <c r="EC11" s="65" t="s">
        <v>108</v>
      </c>
      <c r="ED11" s="19"/>
      <c r="EE11" s="7"/>
      <c r="EF11" s="7"/>
      <c r="EG11" s="7"/>
      <c r="EH11" s="7"/>
      <c r="EI11" s="26"/>
      <c r="EJ11" s="24"/>
      <c r="EK11" s="24"/>
      <c r="EL11" s="123"/>
      <c r="EM11" s="65" t="s">
        <v>108</v>
      </c>
      <c r="EN11" s="19"/>
      <c r="EO11" s="7"/>
      <c r="EP11" s="7"/>
      <c r="EQ11" s="7"/>
      <c r="ER11" s="7"/>
      <c r="ES11" s="26"/>
      <c r="ET11" s="24"/>
      <c r="EU11" s="24"/>
      <c r="EV11" s="123"/>
      <c r="EW11" s="65" t="s">
        <v>108</v>
      </c>
      <c r="EX11" s="19"/>
      <c r="EY11" s="7"/>
      <c r="EZ11" s="7"/>
      <c r="FA11" s="7"/>
      <c r="FB11" s="7"/>
      <c r="FC11" s="26"/>
      <c r="FD11" s="24"/>
      <c r="FE11" s="24"/>
      <c r="FF11" s="123"/>
      <c r="FG11" s="65" t="s">
        <v>108</v>
      </c>
      <c r="FH11" s="19"/>
      <c r="FI11" s="7"/>
      <c r="FJ11" s="7"/>
      <c r="FK11" s="7"/>
      <c r="FL11" s="7"/>
      <c r="FM11" s="26"/>
      <c r="FN11" s="24"/>
      <c r="FO11" s="24"/>
      <c r="FP11" s="123"/>
      <c r="FQ11" s="65" t="s">
        <v>108</v>
      </c>
      <c r="FR11" s="19"/>
      <c r="FS11" s="7"/>
      <c r="FT11" s="7"/>
      <c r="FU11" s="7"/>
      <c r="FV11" s="7"/>
      <c r="FW11" s="26"/>
      <c r="FX11" s="24"/>
      <c r="FY11" s="24"/>
      <c r="FZ11" s="123"/>
      <c r="GA11" s="65" t="s">
        <v>108</v>
      </c>
      <c r="GB11" s="19"/>
      <c r="GC11" s="7"/>
      <c r="GD11" s="7"/>
      <c r="GE11" s="7"/>
      <c r="GF11" s="7"/>
      <c r="GG11" s="26"/>
      <c r="GH11" s="24"/>
      <c r="GI11" s="24"/>
      <c r="GJ11" s="123"/>
      <c r="GK11" s="65" t="s">
        <v>108</v>
      </c>
      <c r="GL11" s="19"/>
      <c r="GM11" s="7"/>
      <c r="GN11" s="7"/>
      <c r="GO11" s="7"/>
      <c r="GP11" s="7"/>
      <c r="GQ11" s="26"/>
      <c r="GR11" s="24"/>
      <c r="GS11" s="24"/>
      <c r="GT11" s="123"/>
      <c r="GU11" s="65" t="s">
        <v>108</v>
      </c>
      <c r="GV11" s="19"/>
      <c r="GW11" s="7"/>
      <c r="GX11" s="7"/>
      <c r="GY11" s="7"/>
      <c r="GZ11" s="7"/>
      <c r="HA11" s="26"/>
      <c r="HB11" s="24"/>
      <c r="HC11" s="24"/>
      <c r="HD11" s="134"/>
      <c r="HN11" s="134"/>
      <c r="HX11" s="134"/>
      <c r="IH11" s="134"/>
      <c r="IR11" s="134"/>
      <c r="JB11" s="134"/>
      <c r="JL11" s="134"/>
      <c r="JV11" s="134"/>
    </row>
    <row xmlns:x14ac="http://schemas.microsoft.com/office/spreadsheetml/2009/9/ac" r="12" s="268" customFormat="true" ht="18" customHeight="true" x14ac:dyDescent="0.2">
      <c r="A12" s="399" t="str">
        <f ca="true">IF(ISBLANK('Data Summary'!A14),"",'Data Summary'!A14)</f>
        <v>CPV_2016_UIS</v>
      </c>
      <c r="B12" s="261" t="s">
        <v>57</v>
      </c>
      <c r="C12" s="262" t="s">
        <v>27</v>
      </c>
      <c r="D12" s="263"/>
      <c r="E12" s="263"/>
      <c r="F12" s="263"/>
      <c r="G12" s="263"/>
      <c r="H12" s="263"/>
      <c r="I12" s="264"/>
      <c r="J12" s="257"/>
      <c r="K12" s="257"/>
      <c r="L12" s="261" t="s">
        <v>57</v>
      </c>
      <c r="M12" s="262" t="s">
        <v>27</v>
      </c>
      <c r="N12" s="263"/>
      <c r="O12" s="263"/>
      <c r="P12" s="263"/>
      <c r="Q12" s="263"/>
      <c r="R12" s="263"/>
      <c r="S12" s="264"/>
      <c r="T12" s="257"/>
      <c r="U12" s="257"/>
      <c r="V12" s="261" t="s">
        <v>57</v>
      </c>
      <c r="W12" s="262" t="s">
        <v>27</v>
      </c>
      <c r="X12" s="263"/>
      <c r="Y12" s="263"/>
      <c r="Z12" s="263"/>
      <c r="AA12" s="263"/>
      <c r="AB12" s="263"/>
      <c r="AC12" s="264"/>
      <c r="AD12" s="257"/>
      <c r="AE12" s="257"/>
      <c r="AF12" s="261" t="s">
        <v>57</v>
      </c>
      <c r="AG12" s="262" t="s">
        <v>27</v>
      </c>
      <c r="AH12" s="263"/>
      <c r="AI12" s="263"/>
      <c r="AJ12" s="263"/>
      <c r="AK12" s="263"/>
      <c r="AL12" s="263"/>
      <c r="AM12" s="264"/>
      <c r="AN12" s="257"/>
      <c r="AO12" s="257"/>
      <c r="AP12" s="261" t="s">
        <v>57</v>
      </c>
      <c r="AQ12" s="262" t="s">
        <v>27</v>
      </c>
      <c r="AR12" s="263"/>
      <c r="AS12" s="263"/>
      <c r="AT12" s="263"/>
      <c r="AU12" s="263"/>
      <c r="AV12" s="263"/>
      <c r="AW12" s="264"/>
      <c r="AX12" s="257"/>
      <c r="AY12" s="257"/>
      <c r="AZ12" s="261" t="s">
        <v>57</v>
      </c>
      <c r="BA12" s="262" t="s">
        <v>27</v>
      </c>
      <c r="BB12" s="263"/>
      <c r="BC12" s="263"/>
      <c r="BD12" s="263"/>
      <c r="BE12" s="263"/>
      <c r="BF12" s="263"/>
      <c r="BG12" s="264"/>
      <c r="BH12" s="257"/>
      <c r="BI12" s="257"/>
      <c r="BJ12" s="261" t="s">
        <v>57</v>
      </c>
      <c r="BK12" s="262" t="s">
        <v>27</v>
      </c>
      <c r="BL12" s="265"/>
      <c r="BM12" s="265"/>
      <c r="BN12" s="265"/>
      <c r="BO12" s="265"/>
      <c r="BP12" s="265"/>
      <c r="BQ12" s="266"/>
      <c r="BR12" s="257"/>
      <c r="BS12" s="257"/>
      <c r="BT12" s="261" t="s">
        <v>57</v>
      </c>
      <c r="BU12" s="262" t="s">
        <v>27</v>
      </c>
      <c r="BV12" s="263"/>
      <c r="BW12" s="263"/>
      <c r="BX12" s="263"/>
      <c r="BY12" s="263"/>
      <c r="BZ12" s="263"/>
      <c r="CA12" s="264"/>
      <c r="CB12" s="257"/>
      <c r="CC12" s="257"/>
      <c r="CD12" s="261" t="s">
        <v>57</v>
      </c>
      <c r="CE12" s="262" t="s">
        <v>27</v>
      </c>
      <c r="CF12" s="263"/>
      <c r="CG12" s="263"/>
      <c r="CH12" s="263"/>
      <c r="CI12" s="263"/>
      <c r="CJ12" s="263"/>
      <c r="CK12" s="264"/>
      <c r="CL12" s="257"/>
      <c r="CM12" s="257"/>
      <c r="CN12" s="261" t="s">
        <v>57</v>
      </c>
      <c r="CO12" s="262" t="s">
        <v>27</v>
      </c>
      <c r="CP12" s="263"/>
      <c r="CQ12" s="263"/>
      <c r="CR12" s="263"/>
      <c r="CS12" s="263"/>
      <c r="CT12" s="263"/>
      <c r="CU12" s="264"/>
      <c r="CV12" s="257"/>
      <c r="CW12" s="257"/>
      <c r="CX12" s="261" t="s">
        <v>57</v>
      </c>
      <c r="CY12" s="262" t="s">
        <v>27</v>
      </c>
      <c r="CZ12" s="263"/>
      <c r="DA12" s="263"/>
      <c r="DB12" s="263"/>
      <c r="DC12" s="263"/>
      <c r="DD12" s="263"/>
      <c r="DE12" s="264"/>
      <c r="DF12" s="257"/>
      <c r="DG12" s="257"/>
      <c r="DH12" s="261" t="s">
        <v>57</v>
      </c>
      <c r="DI12" s="262" t="s">
        <v>27</v>
      </c>
      <c r="DJ12" s="263"/>
      <c r="DK12" s="263"/>
      <c r="DL12" s="263"/>
      <c r="DM12" s="263"/>
      <c r="DN12" s="263"/>
      <c r="DO12" s="264"/>
      <c r="DP12" s="257"/>
      <c r="DQ12" s="257"/>
      <c r="DR12" s="261" t="s">
        <v>57</v>
      </c>
      <c r="DS12" s="262" t="s">
        <v>27</v>
      </c>
      <c r="DT12" s="263"/>
      <c r="DU12" s="263"/>
      <c r="DV12" s="263"/>
      <c r="DW12" s="263"/>
      <c r="DX12" s="263"/>
      <c r="DY12" s="264"/>
      <c r="DZ12" s="257"/>
      <c r="EA12" s="257"/>
      <c r="EB12" s="261" t="s">
        <v>57</v>
      </c>
      <c r="EC12" s="262" t="s">
        <v>27</v>
      </c>
      <c r="ED12" s="263"/>
      <c r="EE12" s="263"/>
      <c r="EF12" s="263"/>
      <c r="EG12" s="263"/>
      <c r="EH12" s="263"/>
      <c r="EI12" s="264"/>
      <c r="EJ12" s="257"/>
      <c r="EK12" s="257"/>
      <c r="EL12" s="261" t="s">
        <v>57</v>
      </c>
      <c r="EM12" s="262" t="s">
        <v>27</v>
      </c>
      <c r="EN12" s="263"/>
      <c r="EO12" s="263"/>
      <c r="EP12" s="263"/>
      <c r="EQ12" s="263"/>
      <c r="ER12" s="263"/>
      <c r="ES12" s="264"/>
      <c r="ET12" s="257"/>
      <c r="EU12" s="257"/>
      <c r="EV12" s="261" t="s">
        <v>57</v>
      </c>
      <c r="EW12" s="262" t="s">
        <v>27</v>
      </c>
      <c r="EX12" s="263"/>
      <c r="EY12" s="263"/>
      <c r="EZ12" s="263"/>
      <c r="FA12" s="263"/>
      <c r="FB12" s="263"/>
      <c r="FC12" s="264"/>
      <c r="FD12" s="257"/>
      <c r="FE12" s="257"/>
      <c r="FF12" s="261" t="s">
        <v>57</v>
      </c>
      <c r="FG12" s="262" t="s">
        <v>27</v>
      </c>
      <c r="FH12" s="263"/>
      <c r="FI12" s="263"/>
      <c r="FJ12" s="263"/>
      <c r="FK12" s="263"/>
      <c r="FL12" s="263"/>
      <c r="FM12" s="264"/>
      <c r="FN12" s="257"/>
      <c r="FO12" s="257"/>
      <c r="FP12" s="261" t="s">
        <v>57</v>
      </c>
      <c r="FQ12" s="262" t="s">
        <v>27</v>
      </c>
      <c r="FR12" s="263"/>
      <c r="FS12" s="263"/>
      <c r="FT12" s="263"/>
      <c r="FU12" s="263"/>
      <c r="FV12" s="263"/>
      <c r="FW12" s="264"/>
      <c r="FX12" s="257"/>
      <c r="FY12" s="257"/>
      <c r="FZ12" s="261" t="s">
        <v>57</v>
      </c>
      <c r="GA12" s="262" t="s">
        <v>27</v>
      </c>
      <c r="GB12" s="263"/>
      <c r="GC12" s="263"/>
      <c r="GD12" s="263"/>
      <c r="GE12" s="263"/>
      <c r="GF12" s="263"/>
      <c r="GG12" s="264"/>
      <c r="GH12" s="257"/>
      <c r="GI12" s="257"/>
      <c r="GJ12" s="261" t="s">
        <v>57</v>
      </c>
      <c r="GK12" s="262" t="s">
        <v>27</v>
      </c>
      <c r="GL12" s="263"/>
      <c r="GM12" s="263"/>
      <c r="GN12" s="263"/>
      <c r="GO12" s="263"/>
      <c r="GP12" s="263"/>
      <c r="GQ12" s="264"/>
      <c r="GR12" s="257"/>
      <c r="GS12" s="257"/>
      <c r="GT12" s="261" t="s">
        <v>57</v>
      </c>
      <c r="GU12" s="262" t="s">
        <v>27</v>
      </c>
      <c r="GV12" s="263"/>
      <c r="GW12" s="263"/>
      <c r="GX12" s="263"/>
      <c r="GY12" s="263"/>
      <c r="GZ12" s="263"/>
      <c r="HA12" s="264"/>
      <c r="HB12" s="257"/>
      <c r="HC12" s="257"/>
      <c r="HD12" s="267"/>
      <c r="HN12" s="267"/>
      <c r="HX12" s="267"/>
      <c r="IH12" s="267"/>
      <c r="IR12" s="267"/>
      <c r="JB12" s="267"/>
      <c r="JL12" s="267"/>
      <c r="JV12" s="267"/>
    </row>
    <row xmlns:x14ac="http://schemas.microsoft.com/office/spreadsheetml/2009/9/ac" r="13" s="14" customFormat="true" ht="14.25" customHeight="true" x14ac:dyDescent="0.2">
      <c r="A13" s="399" t="str">
        <f ca="true">IF(ISBLANK('Data Summary'!A15),"",'Data Summary'!A15)</f>
        <v>CPV_2016_EMIS</v>
      </c>
      <c r="B13" s="124" t="s">
        <v>55</v>
      </c>
      <c r="C13" s="5">
        <v>0</v>
      </c>
      <c r="D13" s="45"/>
      <c r="E13" s="45"/>
      <c r="F13" s="45"/>
      <c r="G13" s="45"/>
      <c r="H13" s="45"/>
      <c r="I13" s="66">
        <v>0</v>
      </c>
      <c r="J13" s="11"/>
      <c r="K13" s="11"/>
      <c r="L13" s="124" t="s">
        <v>55</v>
      </c>
      <c r="M13" s="5">
        <v>0</v>
      </c>
      <c r="N13" s="45"/>
      <c r="O13" s="45"/>
      <c r="P13" s="45"/>
      <c r="Q13" s="45"/>
      <c r="R13" s="45"/>
      <c r="S13" s="66">
        <v>0</v>
      </c>
      <c r="T13" s="11"/>
      <c r="U13" s="11"/>
      <c r="V13" s="124" t="s">
        <v>55</v>
      </c>
      <c r="W13" s="5">
        <v>0</v>
      </c>
      <c r="X13" s="45"/>
      <c r="Y13" s="45"/>
      <c r="Z13" s="45"/>
      <c r="AA13" s="45"/>
      <c r="AB13" s="45"/>
      <c r="AC13" s="66">
        <v>0</v>
      </c>
      <c r="AD13" s="11"/>
      <c r="AE13" s="11"/>
      <c r="AF13" s="124" t="s">
        <v>55</v>
      </c>
      <c r="AG13" s="5">
        <v>0</v>
      </c>
      <c r="AH13" s="45"/>
      <c r="AI13" s="45"/>
      <c r="AJ13" s="45"/>
      <c r="AK13" s="45"/>
      <c r="AL13" s="45"/>
      <c r="AM13" s="66">
        <v>0</v>
      </c>
      <c r="AN13" s="11"/>
      <c r="AO13" s="11"/>
      <c r="AP13" s="124" t="s">
        <v>55</v>
      </c>
      <c r="AQ13" s="5">
        <v>0</v>
      </c>
      <c r="AR13" s="45"/>
      <c r="AS13" s="45"/>
      <c r="AT13" s="45"/>
      <c r="AU13" s="45"/>
      <c r="AV13" s="45"/>
      <c r="AW13" s="66">
        <v>0</v>
      </c>
      <c r="AX13" s="11"/>
      <c r="AY13" s="11"/>
      <c r="AZ13" s="124" t="s">
        <v>55</v>
      </c>
      <c r="BA13" s="5">
        <v>0</v>
      </c>
      <c r="BB13" s="45"/>
      <c r="BC13" s="45"/>
      <c r="BD13" s="45"/>
      <c r="BE13" s="45"/>
      <c r="BF13" s="45"/>
      <c r="BG13" s="66"/>
      <c r="BH13" s="11"/>
      <c r="BI13" s="11"/>
      <c r="BJ13" s="124" t="s">
        <v>55</v>
      </c>
      <c r="BK13" s="5">
        <v>0</v>
      </c>
      <c r="BL13" s="45"/>
      <c r="BM13" s="45"/>
      <c r="BN13" s="45"/>
      <c r="BO13" s="45"/>
      <c r="BP13" s="45"/>
      <c r="BQ13" s="66">
        <v>0</v>
      </c>
      <c r="BR13" s="11"/>
      <c r="BS13" s="11"/>
      <c r="BT13" s="124" t="s">
        <v>55</v>
      </c>
      <c r="BU13" s="5">
        <v>0</v>
      </c>
      <c r="BV13" s="45"/>
      <c r="BW13" s="45"/>
      <c r="BX13" s="45"/>
      <c r="BY13" s="45"/>
      <c r="BZ13" s="45"/>
      <c r="CA13" s="66"/>
      <c r="CB13" s="11"/>
      <c r="CC13" s="11"/>
      <c r="CD13" s="124" t="s">
        <v>55</v>
      </c>
      <c r="CE13" s="5">
        <v>0</v>
      </c>
      <c r="CF13" s="45"/>
      <c r="CG13" s="45"/>
      <c r="CH13" s="45"/>
      <c r="CI13" s="45"/>
      <c r="CJ13" s="45"/>
      <c r="CK13" s="66">
        <v>0</v>
      </c>
      <c r="CL13" s="11"/>
      <c r="CM13" s="11"/>
      <c r="CN13" s="124" t="s">
        <v>55</v>
      </c>
      <c r="CO13" s="5">
        <v>0</v>
      </c>
      <c r="CP13" s="45"/>
      <c r="CQ13" s="45"/>
      <c r="CR13" s="45"/>
      <c r="CS13" s="45"/>
      <c r="CT13" s="45"/>
      <c r="CU13" s="66"/>
      <c r="CV13" s="11"/>
      <c r="CW13" s="11"/>
      <c r="CX13" s="124" t="s">
        <v>55</v>
      </c>
      <c r="CY13" s="5">
        <v>0</v>
      </c>
      <c r="CZ13" s="45"/>
      <c r="DA13" s="45"/>
      <c r="DB13" s="45"/>
      <c r="DC13" s="45"/>
      <c r="DD13" s="45"/>
      <c r="DE13" s="66"/>
      <c r="DF13" s="11"/>
      <c r="DG13" s="11"/>
      <c r="DH13" s="124" t="s">
        <v>55</v>
      </c>
      <c r="DI13" s="5">
        <v>0</v>
      </c>
      <c r="DJ13" s="45"/>
      <c r="DK13" s="45"/>
      <c r="DL13" s="45"/>
      <c r="DM13" s="45"/>
      <c r="DN13" s="45"/>
      <c r="DO13" s="66"/>
      <c r="DP13" s="11"/>
      <c r="DQ13" s="11"/>
      <c r="DR13" s="124" t="s">
        <v>55</v>
      </c>
      <c r="DS13" s="5">
        <v>0</v>
      </c>
      <c r="DT13" s="45"/>
      <c r="DU13" s="45"/>
      <c r="DV13" s="45"/>
      <c r="DW13" s="45"/>
      <c r="DX13" s="45"/>
      <c r="DY13" s="66"/>
      <c r="DZ13" s="11"/>
      <c r="EA13" s="11"/>
      <c r="EB13" s="124" t="s">
        <v>55</v>
      </c>
      <c r="EC13" s="5">
        <v>0</v>
      </c>
      <c r="ED13" s="45"/>
      <c r="EE13" s="45"/>
      <c r="EF13" s="45"/>
      <c r="EG13" s="45"/>
      <c r="EH13" s="45"/>
      <c r="EI13" s="66">
        <v>0</v>
      </c>
      <c r="EJ13" s="11"/>
      <c r="EK13" s="11"/>
      <c r="EL13" s="124" t="s">
        <v>55</v>
      </c>
      <c r="EM13" s="5">
        <v>0</v>
      </c>
      <c r="EN13" s="45"/>
      <c r="EO13" s="45"/>
      <c r="EP13" s="45"/>
      <c r="EQ13" s="45"/>
      <c r="ER13" s="45"/>
      <c r="ES13" s="66"/>
      <c r="ET13" s="11"/>
      <c r="EU13" s="11"/>
      <c r="EV13" s="124" t="s">
        <v>55</v>
      </c>
      <c r="EW13" s="5">
        <v>0</v>
      </c>
      <c r="EX13" s="45"/>
      <c r="EY13" s="45"/>
      <c r="EZ13" s="45"/>
      <c r="FA13" s="45"/>
      <c r="FB13" s="45"/>
      <c r="FC13" s="66"/>
      <c r="FD13" s="11"/>
      <c r="FE13" s="11"/>
      <c r="FF13" s="124" t="s">
        <v>55</v>
      </c>
      <c r="FG13" s="5">
        <v>0</v>
      </c>
      <c r="FH13" s="45"/>
      <c r="FI13" s="45"/>
      <c r="FJ13" s="45"/>
      <c r="FK13" s="45"/>
      <c r="FL13" s="45"/>
      <c r="FM13" s="66"/>
      <c r="FN13" s="11"/>
      <c r="FO13" s="11"/>
      <c r="FP13" s="124" t="s">
        <v>55</v>
      </c>
      <c r="FQ13" s="5">
        <v>0</v>
      </c>
      <c r="FR13" s="45">
        <v>0</v>
      </c>
      <c r="FS13" s="45"/>
      <c r="FT13" s="45"/>
      <c r="FU13" s="45"/>
      <c r="FV13" s="45">
        <v>0</v>
      </c>
      <c r="FW13" s="66">
        <v>0</v>
      </c>
      <c r="FX13" s="11"/>
      <c r="FY13" s="11"/>
      <c r="FZ13" s="124" t="s">
        <v>55</v>
      </c>
      <c r="GA13" s="5">
        <v>0</v>
      </c>
      <c r="GB13" s="45"/>
      <c r="GC13" s="45"/>
      <c r="GD13" s="45"/>
      <c r="GE13" s="45"/>
      <c r="GF13" s="45"/>
      <c r="GG13" s="66"/>
      <c r="GH13" s="11"/>
      <c r="GI13" s="11"/>
      <c r="GJ13" s="124" t="s">
        <v>55</v>
      </c>
      <c r="GK13" s="5">
        <v>0</v>
      </c>
      <c r="GL13" s="45"/>
      <c r="GM13" s="45"/>
      <c r="GN13" s="45"/>
      <c r="GO13" s="45"/>
      <c r="GP13" s="45"/>
      <c r="GQ13" s="66"/>
      <c r="GR13" s="11"/>
      <c r="GS13" s="11"/>
      <c r="GT13" s="124" t="s">
        <v>55</v>
      </c>
      <c r="GU13" s="5">
        <v>0</v>
      </c>
      <c r="GV13" s="45"/>
      <c r="GW13" s="45"/>
      <c r="GX13" s="45"/>
      <c r="GY13" s="45"/>
      <c r="GZ13" s="45"/>
      <c r="HA13" s="66"/>
      <c r="HB13" s="11"/>
      <c r="HC13" s="11"/>
      <c r="HD13" s="136"/>
      <c r="HN13" s="136"/>
      <c r="HX13" s="136"/>
      <c r="IH13" s="136"/>
      <c r="IR13" s="136"/>
      <c r="JB13" s="136"/>
      <c r="JL13" s="136"/>
      <c r="JV13" s="136"/>
    </row>
    <row xmlns:x14ac="http://schemas.microsoft.com/office/spreadsheetml/2009/9/ac" r="14" x14ac:dyDescent="0.25">
      <c r="A14" s="399" t="str">
        <f ca="true">IF(ISBLANK('Data Summary'!A16),"",'Data Summary'!A16)</f>
        <v>CPV_2016_AECV</v>
      </c>
      <c r="B14" s="125" t="s">
        <v>105</v>
      </c>
      <c r="C14" s="22">
        <v>0</v>
      </c>
      <c r="D14" s="45"/>
      <c r="E14" s="45"/>
      <c r="F14" s="45"/>
      <c r="G14" s="45"/>
      <c r="H14" s="45">
        <v>0</v>
      </c>
      <c r="I14" s="66">
        <v>0</v>
      </c>
      <c r="J14" s="11"/>
      <c r="K14" s="11"/>
      <c r="L14" s="125" t="s">
        <v>105</v>
      </c>
      <c r="M14" s="22">
        <v>0</v>
      </c>
      <c r="N14" s="45"/>
      <c r="O14" s="45"/>
      <c r="P14" s="45"/>
      <c r="Q14" s="45"/>
      <c r="R14" s="45">
        <v>0</v>
      </c>
      <c r="S14" s="66">
        <v>0</v>
      </c>
      <c r="T14" s="11"/>
      <c r="U14" s="11"/>
      <c r="V14" s="125" t="s">
        <v>105</v>
      </c>
      <c r="W14" s="22">
        <v>0</v>
      </c>
      <c r="X14" s="45"/>
      <c r="Y14" s="45"/>
      <c r="Z14" s="45"/>
      <c r="AA14" s="45"/>
      <c r="AB14" s="45">
        <v>0</v>
      </c>
      <c r="AC14" s="66">
        <v>0</v>
      </c>
      <c r="AD14" s="11"/>
      <c r="AE14" s="11"/>
      <c r="AF14" s="125" t="s">
        <v>105</v>
      </c>
      <c r="AG14" s="22">
        <v>0</v>
      </c>
      <c r="AH14" s="45"/>
      <c r="AI14" s="45"/>
      <c r="AJ14" s="45"/>
      <c r="AK14" s="45"/>
      <c r="AL14" s="45">
        <v>0</v>
      </c>
      <c r="AM14" s="66">
        <v>0</v>
      </c>
      <c r="AN14" s="11"/>
      <c r="AO14" s="11"/>
      <c r="AP14" s="125" t="s">
        <v>105</v>
      </c>
      <c r="AQ14" s="22">
        <v>0</v>
      </c>
      <c r="AR14" s="45"/>
      <c r="AS14" s="45"/>
      <c r="AT14" s="45"/>
      <c r="AU14" s="45"/>
      <c r="AV14" s="45">
        <v>0</v>
      </c>
      <c r="AW14" s="66">
        <v>0</v>
      </c>
      <c r="AX14" s="11"/>
      <c r="AY14" s="11"/>
      <c r="AZ14" s="125" t="s">
        <v>105</v>
      </c>
      <c r="BA14" s="22">
        <v>0</v>
      </c>
      <c r="BB14" s="45"/>
      <c r="BC14" s="45"/>
      <c r="BD14" s="45"/>
      <c r="BE14" s="45"/>
      <c r="BF14" s="45"/>
      <c r="BG14" s="66"/>
      <c r="BH14" s="11"/>
      <c r="BI14" s="11"/>
      <c r="BJ14" s="125" t="s">
        <v>105</v>
      </c>
      <c r="BK14" s="22">
        <v>0</v>
      </c>
      <c r="BL14" s="45"/>
      <c r="BM14" s="45"/>
      <c r="BN14" s="45"/>
      <c r="BO14" s="45"/>
      <c r="BP14" s="45">
        <v>0</v>
      </c>
      <c r="BQ14" s="66">
        <v>0</v>
      </c>
      <c r="BR14" s="11"/>
      <c r="BS14" s="11"/>
      <c r="BT14" s="125" t="s">
        <v>105</v>
      </c>
      <c r="BU14" s="22">
        <v>0</v>
      </c>
      <c r="BV14" s="45"/>
      <c r="BW14" s="45"/>
      <c r="BX14" s="45"/>
      <c r="BY14" s="45"/>
      <c r="BZ14" s="45"/>
      <c r="CA14" s="66"/>
      <c r="CB14" s="11"/>
      <c r="CC14" s="11"/>
      <c r="CD14" s="125" t="s">
        <v>105</v>
      </c>
      <c r="CE14" s="22">
        <v>0</v>
      </c>
      <c r="CF14" s="45"/>
      <c r="CG14" s="45"/>
      <c r="CH14" s="45"/>
      <c r="CI14" s="45"/>
      <c r="CJ14" s="45"/>
      <c r="CK14" s="66"/>
      <c r="CL14" s="11"/>
      <c r="CM14" s="11"/>
      <c r="CN14" s="125" t="s">
        <v>105</v>
      </c>
      <c r="CO14" s="22">
        <v>0</v>
      </c>
      <c r="CP14" s="45"/>
      <c r="CQ14" s="45"/>
      <c r="CR14" s="45"/>
      <c r="CS14" s="45"/>
      <c r="CT14" s="45"/>
      <c r="CU14" s="66"/>
      <c r="CV14" s="11"/>
      <c r="CW14" s="11"/>
      <c r="CX14" s="125" t="s">
        <v>105</v>
      </c>
      <c r="CY14" s="22">
        <v>0</v>
      </c>
      <c r="CZ14" s="45"/>
      <c r="DA14" s="45"/>
      <c r="DB14" s="45"/>
      <c r="DC14" s="45"/>
      <c r="DD14" s="45"/>
      <c r="DE14" s="66"/>
      <c r="DF14" s="11"/>
      <c r="DG14" s="11"/>
      <c r="DH14" s="125" t="s">
        <v>105</v>
      </c>
      <c r="DI14" s="22">
        <v>0</v>
      </c>
      <c r="DJ14" s="45"/>
      <c r="DK14" s="45"/>
      <c r="DL14" s="45"/>
      <c r="DM14" s="45"/>
      <c r="DN14" s="45"/>
      <c r="DO14" s="66"/>
      <c r="DP14" s="11"/>
      <c r="DQ14" s="11"/>
      <c r="DR14" s="125" t="s">
        <v>105</v>
      </c>
      <c r="DS14" s="22">
        <v>0</v>
      </c>
      <c r="DT14" s="45"/>
      <c r="DU14" s="45"/>
      <c r="DV14" s="45"/>
      <c r="DW14" s="45"/>
      <c r="DX14" s="45"/>
      <c r="DY14" s="66"/>
      <c r="DZ14" s="11"/>
      <c r="EA14" s="11"/>
      <c r="EB14" s="125" t="s">
        <v>105</v>
      </c>
      <c r="EC14" s="22">
        <v>0</v>
      </c>
      <c r="ED14" s="45"/>
      <c r="EE14" s="45"/>
      <c r="EF14" s="45"/>
      <c r="EG14" s="45"/>
      <c r="EH14" s="45"/>
      <c r="EI14" s="66"/>
      <c r="EJ14" s="11"/>
      <c r="EK14" s="11"/>
      <c r="EL14" s="125" t="s">
        <v>105</v>
      </c>
      <c r="EM14" s="22">
        <v>0</v>
      </c>
      <c r="EN14" s="45"/>
      <c r="EO14" s="45"/>
      <c r="EP14" s="45"/>
      <c r="EQ14" s="45"/>
      <c r="ER14" s="45"/>
      <c r="ES14" s="66"/>
      <c r="ET14" s="11"/>
      <c r="EU14" s="11"/>
      <c r="EV14" s="125" t="s">
        <v>105</v>
      </c>
      <c r="EW14" s="22">
        <v>0</v>
      </c>
      <c r="EX14" s="45"/>
      <c r="EY14" s="45"/>
      <c r="EZ14" s="45"/>
      <c r="FA14" s="45"/>
      <c r="FB14" s="45"/>
      <c r="FC14" s="66"/>
      <c r="FD14" s="11"/>
      <c r="FE14" s="11"/>
      <c r="FF14" s="125" t="s">
        <v>105</v>
      </c>
      <c r="FG14" s="22">
        <v>0</v>
      </c>
      <c r="FH14" s="45"/>
      <c r="FI14" s="45"/>
      <c r="FJ14" s="45"/>
      <c r="FK14" s="45"/>
      <c r="FL14" s="45"/>
      <c r="FM14" s="66"/>
      <c r="FN14" s="11"/>
      <c r="FO14" s="11"/>
      <c r="FP14" s="125" t="s">
        <v>105</v>
      </c>
      <c r="FQ14" s="22">
        <v>0</v>
      </c>
      <c r="FR14" s="45"/>
      <c r="FS14" s="45"/>
      <c r="FT14" s="45"/>
      <c r="FU14" s="45"/>
      <c r="FV14" s="45"/>
      <c r="FW14" s="66"/>
      <c r="FX14" s="11"/>
      <c r="FY14" s="11"/>
      <c r="FZ14" s="125" t="s">
        <v>105</v>
      </c>
      <c r="GA14" s="22">
        <v>0</v>
      </c>
      <c r="GB14" s="45"/>
      <c r="GC14" s="45"/>
      <c r="GD14" s="45"/>
      <c r="GE14" s="45"/>
      <c r="GF14" s="45"/>
      <c r="GG14" s="66"/>
      <c r="GH14" s="11"/>
      <c r="GI14" s="11"/>
      <c r="GJ14" s="125" t="s">
        <v>105</v>
      </c>
      <c r="GK14" s="22">
        <v>0</v>
      </c>
      <c r="GL14" s="45"/>
      <c r="GM14" s="45"/>
      <c r="GN14" s="45"/>
      <c r="GO14" s="45"/>
      <c r="GP14" s="45"/>
      <c r="GQ14" s="66"/>
      <c r="GR14" s="11"/>
      <c r="GS14" s="11"/>
      <c r="GT14" s="125" t="s">
        <v>105</v>
      </c>
      <c r="GU14" s="22">
        <v>0</v>
      </c>
      <c r="GV14" s="45"/>
      <c r="GW14" s="45"/>
      <c r="GX14" s="45"/>
      <c r="GY14" s="45"/>
      <c r="GZ14" s="45"/>
      <c r="HA14" s="66"/>
      <c r="HB14" s="11"/>
      <c r="HC14" s="11"/>
    </row>
    <row xmlns:x14ac="http://schemas.microsoft.com/office/spreadsheetml/2009/9/ac" r="15" s="2" customFormat="true" x14ac:dyDescent="0.25">
      <c r="A15" s="399" t="str">
        <f ca="true">IF(ISBLANK('Data Summary'!A17),"",'Data Summary'!A17)</f>
        <v>CPV_2017_AECV</v>
      </c>
      <c r="B15" s="125" t="s">
        <v>161</v>
      </c>
      <c r="C15" s="6">
        <v>1</v>
      </c>
      <c r="D15" s="45">
        <f>(H15/100*Population!$F17+'Water Data'!I15/100*Population!$G17)/(Population!$F17+Population!$G17)*100</f>
        <v>91.455965063190632</v>
      </c>
      <c r="E15" s="7"/>
      <c r="F15" s="7"/>
      <c r="G15" s="7"/>
      <c r="H15" s="45">
        <v>82</v>
      </c>
      <c r="I15" s="66">
        <v>100</v>
      </c>
      <c r="J15" s="11"/>
      <c r="K15" s="11"/>
      <c r="L15" s="125" t="s">
        <v>161</v>
      </c>
      <c r="M15" s="6">
        <v>1</v>
      </c>
      <c r="N15" s="45">
        <f>(R15/100*Population!$F18+'Water Data'!S15/100*Population!$G18)/(Population!$F18+Population!$G18)*100</f>
        <v>94.498326911754845</v>
      </c>
      <c r="O15" s="7"/>
      <c r="P15" s="7"/>
      <c r="Q15" s="7"/>
      <c r="R15" s="45">
        <v>88.5</v>
      </c>
      <c r="S15" s="66">
        <v>100</v>
      </c>
      <c r="T15" s="11"/>
      <c r="U15" s="11"/>
      <c r="V15" s="125" t="s">
        <v>161</v>
      </c>
      <c r="W15" s="6">
        <v>1</v>
      </c>
      <c r="X15" s="45">
        <f>(AB15/100*Population!$F19+'Water Data'!AC15/100*Population!$G19)/(Population!$F19+Population!$G19)*100</f>
        <v>95.012166512125802</v>
      </c>
      <c r="Y15" s="7"/>
      <c r="Z15" s="7"/>
      <c r="AA15" s="7"/>
      <c r="AB15" s="45">
        <v>89.7</v>
      </c>
      <c r="AC15" s="66">
        <v>100</v>
      </c>
      <c r="AD15" s="11"/>
      <c r="AE15" s="11"/>
      <c r="AF15" s="125" t="s">
        <v>161</v>
      </c>
      <c r="AG15" s="6">
        <v>1</v>
      </c>
      <c r="AH15" s="45">
        <f>(AL15/100*Population!$F20+'Water Data'!AM15/100*Population!$G20)/(Population!$F20+Population!$G20)*100</f>
        <v>96.079106964852329</v>
      </c>
      <c r="AI15" s="7"/>
      <c r="AJ15" s="7"/>
      <c r="AK15" s="7"/>
      <c r="AL15" s="45">
        <v>92</v>
      </c>
      <c r="AM15" s="66">
        <v>100</v>
      </c>
      <c r="AN15" s="11"/>
      <c r="AO15" s="11"/>
      <c r="AP15" s="125" t="s">
        <v>161</v>
      </c>
      <c r="AQ15" s="6">
        <v>1</v>
      </c>
      <c r="AR15" s="45">
        <f>(AV15/100*Population!$F21+'Water Data'!AW15/100*Population!$G21)/(Population!$F21+Population!$G21)*100</f>
        <v>96.041040910451301</v>
      </c>
      <c r="AS15" s="7"/>
      <c r="AT15" s="7"/>
      <c r="AU15" s="7"/>
      <c r="AV15" s="45">
        <v>92</v>
      </c>
      <c r="AW15" s="66">
        <v>100</v>
      </c>
      <c r="AX15" s="11"/>
      <c r="AY15" s="11"/>
      <c r="AZ15" s="125" t="s">
        <v>186</v>
      </c>
      <c r="BA15" s="6">
        <v>1</v>
      </c>
      <c r="BB15" s="45">
        <f>BF15</f>
        <v>65.952380952380949</v>
      </c>
      <c r="BC15" s="7"/>
      <c r="BD15" s="7"/>
      <c r="BE15" s="7"/>
      <c r="BF15" s="45">
        <v>65.952380952380949</v>
      </c>
      <c r="BG15" s="66"/>
      <c r="BH15" s="11"/>
      <c r="BI15" s="11"/>
      <c r="BJ15" s="125" t="s">
        <v>161</v>
      </c>
      <c r="BK15" s="6">
        <v>1</v>
      </c>
      <c r="BL15" s="45">
        <f>(BP15/100*Population!$F22+'Water Data'!BQ15/100*Population!$G22)/(Population!$F22+Population!$G22)*100</f>
        <v>97.552269253924891</v>
      </c>
      <c r="BM15" s="7"/>
      <c r="BN15" s="7"/>
      <c r="BO15" s="7"/>
      <c r="BP15" s="45">
        <v>95.1</v>
      </c>
      <c r="BQ15" s="66">
        <v>100</v>
      </c>
      <c r="BR15" s="11"/>
      <c r="BS15" s="11"/>
      <c r="BT15" s="125" t="s">
        <v>186</v>
      </c>
      <c r="BU15" s="6">
        <v>1</v>
      </c>
      <c r="BV15" s="45">
        <f>290/417*100</f>
        <v>69.544364508393286</v>
      </c>
      <c r="BW15" s="7"/>
      <c r="BX15" s="7"/>
      <c r="BY15" s="7"/>
      <c r="BZ15" s="45">
        <f>290/417*100</f>
        <v>69.544364508393286</v>
      </c>
      <c r="CA15" s="66"/>
      <c r="CB15" s="11"/>
      <c r="CC15" s="11"/>
      <c r="CD15" s="123" t="s">
        <v>180</v>
      </c>
      <c r="CE15" s="6">
        <v>1</v>
      </c>
      <c r="CF15" s="8">
        <v>97.74</v>
      </c>
      <c r="CG15" s="8"/>
      <c r="CH15" s="8"/>
      <c r="CI15" s="8"/>
      <c r="CJ15" s="8">
        <v>95.41</v>
      </c>
      <c r="CK15" s="26">
        <v>100</v>
      </c>
      <c r="CL15" s="11"/>
      <c r="CM15" s="11"/>
      <c r="CN15" s="125" t="s">
        <v>186</v>
      </c>
      <c r="CO15" s="6">
        <v>1</v>
      </c>
      <c r="CP15" s="45">
        <f>CT15</f>
        <v>70.217917675544797</v>
      </c>
      <c r="CQ15" s="7"/>
      <c r="CR15" s="7"/>
      <c r="CS15" s="7"/>
      <c r="CT15" s="45">
        <v>70.217917675544797</v>
      </c>
      <c r="CU15" s="66"/>
      <c r="CV15" s="11"/>
      <c r="CW15" s="11"/>
      <c r="CX15" s="125" t="s">
        <v>296</v>
      </c>
      <c r="CY15" s="6">
        <v>1</v>
      </c>
      <c r="CZ15" s="45">
        <v>94.8</v>
      </c>
      <c r="DA15" s="7"/>
      <c r="DB15" s="7"/>
      <c r="DC15" s="7"/>
      <c r="DD15" s="45"/>
      <c r="DE15" s="66"/>
      <c r="DF15" s="11"/>
      <c r="DG15" s="11"/>
      <c r="DH15" s="125" t="s">
        <v>296</v>
      </c>
      <c r="DI15" s="6">
        <v>1</v>
      </c>
      <c r="DJ15" s="45">
        <v>97.1</v>
      </c>
      <c r="DK15" s="7"/>
      <c r="DL15" s="7"/>
      <c r="DM15" s="7"/>
      <c r="DN15" s="45"/>
      <c r="DO15" s="66"/>
      <c r="DP15" s="11"/>
      <c r="DQ15" s="11"/>
      <c r="DR15" s="125" t="s">
        <v>186</v>
      </c>
      <c r="DS15" s="6">
        <v>1</v>
      </c>
      <c r="DT15" s="45">
        <f>DX15</f>
        <v>74.25</v>
      </c>
      <c r="DU15" s="7"/>
      <c r="DV15" s="7"/>
      <c r="DW15" s="7"/>
      <c r="DX15" s="45">
        <v>74.25</v>
      </c>
      <c r="DY15" s="66"/>
      <c r="DZ15" s="11"/>
      <c r="EA15" s="11"/>
      <c r="EB15" s="123" t="s">
        <v>180</v>
      </c>
      <c r="EC15" s="6">
        <v>1</v>
      </c>
      <c r="ED15" s="8">
        <f>(412*EH15+60*EI15)/(412+60)</f>
        <v>97.457628305084754</v>
      </c>
      <c r="EE15" s="8"/>
      <c r="EF15" s="8"/>
      <c r="EG15" s="8"/>
      <c r="EH15" s="8">
        <v>97.087379999999996</v>
      </c>
      <c r="EI15" s="26">
        <v>100</v>
      </c>
      <c r="EJ15" s="11"/>
      <c r="EK15" s="11"/>
      <c r="EL15" s="123" t="s">
        <v>180</v>
      </c>
      <c r="EM15" s="6">
        <v>1</v>
      </c>
      <c r="EN15" s="8">
        <f>ER15</f>
        <v>98.78049</v>
      </c>
      <c r="EO15" s="8"/>
      <c r="EP15" s="8"/>
      <c r="EQ15" s="8"/>
      <c r="ER15" s="8">
        <v>98.78049</v>
      </c>
      <c r="ES15" s="26"/>
      <c r="ET15" s="11"/>
      <c r="EU15" s="11"/>
      <c r="EV15" s="125" t="s">
        <v>275</v>
      </c>
      <c r="EW15" s="6">
        <v>1</v>
      </c>
      <c r="EX15" s="45">
        <v>74.064837905236914</v>
      </c>
      <c r="EY15" s="7"/>
      <c r="EZ15" s="7"/>
      <c r="FA15" s="7"/>
      <c r="FB15" s="45">
        <v>74.064837905236914</v>
      </c>
      <c r="FC15" s="66"/>
      <c r="FD15" s="11"/>
      <c r="FE15" s="11"/>
      <c r="FF15" s="125" t="s">
        <v>296</v>
      </c>
      <c r="FG15" s="6">
        <v>1</v>
      </c>
      <c r="FH15" s="45">
        <v>98.8</v>
      </c>
      <c r="FI15" s="7"/>
      <c r="FJ15" s="7"/>
      <c r="FK15" s="7"/>
      <c r="FL15" s="45"/>
      <c r="FM15" s="66"/>
      <c r="FN15" s="11"/>
      <c r="FO15" s="11"/>
      <c r="FP15" s="123" t="s">
        <v>180</v>
      </c>
      <c r="FQ15" s="6">
        <v>1</v>
      </c>
      <c r="FR15" s="8">
        <v>100</v>
      </c>
      <c r="FS15" s="8"/>
      <c r="FT15" s="8"/>
      <c r="FU15" s="8"/>
      <c r="FV15" s="8">
        <v>100</v>
      </c>
      <c r="FW15" s="26">
        <v>100</v>
      </c>
      <c r="FX15" s="11"/>
      <c r="FY15" s="11"/>
      <c r="FZ15" s="125" t="s">
        <v>296</v>
      </c>
      <c r="GA15" s="6">
        <v>1</v>
      </c>
      <c r="GB15" s="45">
        <v>97</v>
      </c>
      <c r="GC15" s="7"/>
      <c r="GD15" s="7"/>
      <c r="GE15" s="7"/>
      <c r="GF15" s="45"/>
      <c r="GG15" s="66"/>
      <c r="GH15" s="11"/>
      <c r="GI15" s="11"/>
      <c r="GJ15" s="125" t="s">
        <v>275</v>
      </c>
      <c r="GK15" s="6">
        <v>1</v>
      </c>
      <c r="GL15" s="45">
        <v>73.316708229426425</v>
      </c>
      <c r="GM15" s="7"/>
      <c r="GN15" s="7"/>
      <c r="GO15" s="7"/>
      <c r="GP15" s="45">
        <v>73.316708229426425</v>
      </c>
      <c r="GQ15" s="66"/>
      <c r="GR15" s="11"/>
      <c r="GS15" s="11"/>
      <c r="GT15" s="125" t="s">
        <v>275</v>
      </c>
      <c r="GU15" s="6">
        <v>1</v>
      </c>
      <c r="GV15" s="45">
        <v>76.142131979695421</v>
      </c>
      <c r="GW15" s="7"/>
      <c r="GX15" s="7"/>
      <c r="GY15" s="7"/>
      <c r="GZ15" s="45">
        <v>76.142131979695421</v>
      </c>
      <c r="HA15" s="66"/>
      <c r="HB15" s="11"/>
      <c r="HC15" s="11"/>
      <c r="HD15" s="137"/>
      <c r="HN15" s="137"/>
      <c r="HX15" s="137"/>
      <c r="IH15" s="137"/>
      <c r="IR15" s="137"/>
      <c r="JB15" s="137"/>
      <c r="JL15" s="137"/>
      <c r="JV15" s="137"/>
    </row>
    <row xmlns:x14ac="http://schemas.microsoft.com/office/spreadsheetml/2009/9/ac" r="16" s="2" customFormat="true" x14ac:dyDescent="0.25">
      <c r="A16" s="399" t="str">
        <f ca="true">IF(ISBLANK('Data Summary'!A18),"",'Data Summary'!A18)</f>
        <v>CPV_2017_EMIS</v>
      </c>
      <c r="B16" s="125"/>
      <c r="C16" s="13"/>
      <c r="D16" s="45"/>
      <c r="E16" s="7"/>
      <c r="F16" s="7"/>
      <c r="G16" s="7"/>
      <c r="H16" s="45"/>
      <c r="I16" s="66"/>
      <c r="J16" s="11"/>
      <c r="K16" s="11"/>
      <c r="L16" s="125"/>
      <c r="M16" s="13"/>
      <c r="N16" s="45"/>
      <c r="O16" s="7"/>
      <c r="P16" s="7"/>
      <c r="Q16" s="7"/>
      <c r="R16" s="45"/>
      <c r="S16" s="66"/>
      <c r="T16" s="11"/>
      <c r="U16" s="11"/>
      <c r="V16" s="125"/>
      <c r="W16" s="13"/>
      <c r="X16" s="45"/>
      <c r="Y16" s="7"/>
      <c r="Z16" s="7"/>
      <c r="AA16" s="7"/>
      <c r="AB16" s="45"/>
      <c r="AC16" s="66"/>
      <c r="AD16" s="11"/>
      <c r="AE16" s="11"/>
      <c r="AF16" s="125"/>
      <c r="AG16" s="13"/>
      <c r="AH16" s="45"/>
      <c r="AI16" s="7"/>
      <c r="AJ16" s="7"/>
      <c r="AK16" s="7"/>
      <c r="AL16" s="45"/>
      <c r="AM16" s="66"/>
      <c r="AN16" s="11"/>
      <c r="AO16" s="11"/>
      <c r="AP16" s="125"/>
      <c r="AQ16" s="13"/>
      <c r="AR16" s="45"/>
      <c r="AS16" s="7"/>
      <c r="AT16" s="7"/>
      <c r="AU16" s="7"/>
      <c r="AV16" s="45"/>
      <c r="AW16" s="66"/>
      <c r="AX16" s="11"/>
      <c r="AY16" s="11"/>
      <c r="AZ16" s="125" t="s">
        <v>187</v>
      </c>
      <c r="BA16" s="13">
        <v>1</v>
      </c>
      <c r="BB16" s="45">
        <f>BF16</f>
        <v>24.523809523809522</v>
      </c>
      <c r="BC16" s="7"/>
      <c r="BD16" s="7"/>
      <c r="BE16" s="7"/>
      <c r="BF16" s="45">
        <v>24.523809523809522</v>
      </c>
      <c r="BG16" s="66"/>
      <c r="BH16" s="11"/>
      <c r="BI16" s="11"/>
      <c r="BJ16" s="125"/>
      <c r="BK16" s="13"/>
      <c r="BL16" s="45"/>
      <c r="BM16" s="7"/>
      <c r="BN16" s="7"/>
      <c r="BO16" s="7"/>
      <c r="BP16" s="45"/>
      <c r="BQ16" s="66"/>
      <c r="BR16" s="11"/>
      <c r="BS16" s="11"/>
      <c r="BT16" s="125" t="s">
        <v>187</v>
      </c>
      <c r="BU16" s="13">
        <v>1</v>
      </c>
      <c r="BV16" s="45">
        <f>97/417*100</f>
        <v>23.261390887290169</v>
      </c>
      <c r="BW16" s="7"/>
      <c r="BX16" s="7"/>
      <c r="BY16" s="7"/>
      <c r="BZ16" s="45">
        <f>97/417*100</f>
        <v>23.261390887290169</v>
      </c>
      <c r="CA16" s="66"/>
      <c r="CB16" s="11"/>
      <c r="CC16" s="11"/>
      <c r="CD16" s="125"/>
      <c r="CE16" s="13"/>
      <c r="CF16" s="45"/>
      <c r="CG16" s="7"/>
      <c r="CH16" s="7"/>
      <c r="CI16" s="7"/>
      <c r="CJ16" s="45"/>
      <c r="CK16" s="66"/>
      <c r="CL16" s="11"/>
      <c r="CM16" s="11"/>
      <c r="CN16" s="125" t="s">
        <v>187</v>
      </c>
      <c r="CO16" s="13">
        <v>1</v>
      </c>
      <c r="CP16" s="45">
        <f>CT16</f>
        <v>23.486682808716708</v>
      </c>
      <c r="CQ16" s="7"/>
      <c r="CR16" s="7"/>
      <c r="CS16" s="7"/>
      <c r="CT16" s="45">
        <v>23.486682808716708</v>
      </c>
      <c r="CU16" s="66"/>
      <c r="CV16" s="11"/>
      <c r="CW16" s="11"/>
      <c r="CX16" s="125"/>
      <c r="CY16" s="13"/>
      <c r="CZ16" s="45"/>
      <c r="DA16" s="7"/>
      <c r="DB16" s="7"/>
      <c r="DC16" s="7"/>
      <c r="DD16" s="45"/>
      <c r="DE16" s="66"/>
      <c r="DF16" s="11"/>
      <c r="DG16" s="11"/>
      <c r="DH16" s="125"/>
      <c r="DI16" s="13"/>
      <c r="DJ16" s="45"/>
      <c r="DK16" s="7"/>
      <c r="DL16" s="7"/>
      <c r="DM16" s="7"/>
      <c r="DN16" s="45"/>
      <c r="DO16" s="66"/>
      <c r="DP16" s="11"/>
      <c r="DQ16" s="11"/>
      <c r="DR16" s="125" t="s">
        <v>187</v>
      </c>
      <c r="DS16" s="13">
        <v>1</v>
      </c>
      <c r="DT16" s="45">
        <f t="shared" ref="DT16:DT17" si="21">DX16</f>
        <v>22.75</v>
      </c>
      <c r="DU16" s="7"/>
      <c r="DV16" s="7"/>
      <c r="DW16" s="7"/>
      <c r="DX16" s="45">
        <v>22.75</v>
      </c>
      <c r="DY16" s="66"/>
      <c r="DZ16" s="11"/>
      <c r="EA16" s="11"/>
      <c r="EB16" s="125"/>
      <c r="EC16" s="13"/>
      <c r="ED16" s="45"/>
      <c r="EE16" s="7"/>
      <c r="EF16" s="7"/>
      <c r="EG16" s="7"/>
      <c r="EH16" s="45"/>
      <c r="EI16" s="66"/>
      <c r="EJ16" s="11"/>
      <c r="EK16" s="11"/>
      <c r="EL16" s="125"/>
      <c r="EM16" s="13"/>
      <c r="EN16" s="45"/>
      <c r="EO16" s="7"/>
      <c r="EP16" s="7"/>
      <c r="EQ16" s="7"/>
      <c r="ER16" s="45"/>
      <c r="ES16" s="66"/>
      <c r="ET16" s="11"/>
      <c r="EU16" s="11"/>
      <c r="EV16" s="125" t="s">
        <v>276</v>
      </c>
      <c r="EW16" s="13">
        <v>1</v>
      </c>
      <c r="EX16" s="45">
        <v>24.438902743142144</v>
      </c>
      <c r="EY16" s="7"/>
      <c r="EZ16" s="7"/>
      <c r="FA16" s="7"/>
      <c r="FB16" s="45">
        <v>24.438902743142144</v>
      </c>
      <c r="FC16" s="66"/>
      <c r="FD16" s="11"/>
      <c r="FE16" s="11"/>
      <c r="FF16" s="125"/>
      <c r="FG16" s="13"/>
      <c r="FH16" s="45"/>
      <c r="FI16" s="7"/>
      <c r="FJ16" s="7"/>
      <c r="FK16" s="7"/>
      <c r="FL16" s="45"/>
      <c r="FM16" s="66"/>
      <c r="FN16" s="11"/>
      <c r="FO16" s="11"/>
      <c r="FP16" s="125"/>
      <c r="FQ16" s="13"/>
      <c r="FR16" s="45"/>
      <c r="FS16" s="7"/>
      <c r="FT16" s="7"/>
      <c r="FU16" s="7"/>
      <c r="FV16" s="45"/>
      <c r="FW16" s="66"/>
      <c r="FX16" s="11"/>
      <c r="FY16" s="11"/>
      <c r="FZ16" s="125"/>
      <c r="GA16" s="13"/>
      <c r="GB16" s="45"/>
      <c r="GC16" s="7"/>
      <c r="GD16" s="7"/>
      <c r="GE16" s="7"/>
      <c r="GF16" s="45"/>
      <c r="GG16" s="66"/>
      <c r="GH16" s="11"/>
      <c r="GI16" s="11"/>
      <c r="GJ16" s="125" t="s">
        <v>276</v>
      </c>
      <c r="GK16" s="13">
        <v>1</v>
      </c>
      <c r="GL16" s="45">
        <v>24.189526184538654</v>
      </c>
      <c r="GM16" s="7"/>
      <c r="GN16" s="7"/>
      <c r="GO16" s="7"/>
      <c r="GP16" s="45">
        <v>24.189526184538654</v>
      </c>
      <c r="GQ16" s="66"/>
      <c r="GR16" s="11"/>
      <c r="GS16" s="11"/>
      <c r="GT16" s="125" t="s">
        <v>276</v>
      </c>
      <c r="GU16" s="13">
        <v>1</v>
      </c>
      <c r="GV16" s="45">
        <v>21.82741116751269</v>
      </c>
      <c r="GW16" s="7"/>
      <c r="GX16" s="7"/>
      <c r="GY16" s="7"/>
      <c r="GZ16" s="45">
        <v>21.82741116751269</v>
      </c>
      <c r="HA16" s="66"/>
      <c r="HB16" s="11"/>
      <c r="HC16" s="11"/>
      <c r="HD16" s="137"/>
      <c r="HN16" s="137"/>
      <c r="HX16" s="137"/>
      <c r="IH16" s="137"/>
      <c r="IR16" s="137"/>
      <c r="JB16" s="137"/>
      <c r="JL16" s="137"/>
      <c r="JV16" s="137"/>
    </row>
    <row xmlns:x14ac="http://schemas.microsoft.com/office/spreadsheetml/2009/9/ac" r="17" s="2" customFormat="true" x14ac:dyDescent="0.25">
      <c r="A17" s="399" t="str">
        <f ca="true">IF(ISBLANK('Data Summary'!A19),"",'Data Summary'!A19)</f>
        <v>CPV_2017_UIS</v>
      </c>
      <c r="B17" s="125"/>
      <c r="C17" s="13"/>
      <c r="D17" s="45"/>
      <c r="E17" s="7"/>
      <c r="F17" s="7"/>
      <c r="G17" s="7"/>
      <c r="H17" s="45"/>
      <c r="I17" s="26"/>
      <c r="J17" s="11"/>
      <c r="K17" s="11"/>
      <c r="L17" s="125"/>
      <c r="M17" s="13"/>
      <c r="N17" s="45"/>
      <c r="O17" s="7"/>
      <c r="P17" s="7"/>
      <c r="Q17" s="7"/>
      <c r="R17" s="7"/>
      <c r="S17" s="26"/>
      <c r="T17" s="11"/>
      <c r="U17" s="11"/>
      <c r="V17" s="125"/>
      <c r="W17" s="13"/>
      <c r="X17" s="45"/>
      <c r="Y17" s="7"/>
      <c r="Z17" s="7"/>
      <c r="AA17" s="7"/>
      <c r="AB17" s="45"/>
      <c r="AC17" s="26"/>
      <c r="AD17" s="11"/>
      <c r="AE17" s="11"/>
      <c r="AF17" s="125"/>
      <c r="AG17" s="13"/>
      <c r="AH17" s="45"/>
      <c r="AI17" s="7"/>
      <c r="AJ17" s="7"/>
      <c r="AK17" s="7"/>
      <c r="AL17" s="7"/>
      <c r="AM17" s="26"/>
      <c r="AN17" s="11"/>
      <c r="AO17" s="11"/>
      <c r="AP17" s="125"/>
      <c r="AQ17" s="13"/>
      <c r="AR17" s="45"/>
      <c r="AS17" s="7"/>
      <c r="AT17" s="7"/>
      <c r="AU17" s="7"/>
      <c r="AV17" s="7"/>
      <c r="AW17" s="26"/>
      <c r="AX17" s="11"/>
      <c r="AY17" s="11"/>
      <c r="AZ17" s="125" t="s">
        <v>179</v>
      </c>
      <c r="BA17" s="13">
        <v>0.5</v>
      </c>
      <c r="BB17" s="45">
        <v>9.5</v>
      </c>
      <c r="BC17" s="7"/>
      <c r="BD17" s="7"/>
      <c r="BE17" s="7"/>
      <c r="BF17" s="7">
        <v>9.5</v>
      </c>
      <c r="BG17" s="26"/>
      <c r="BH17" s="11"/>
      <c r="BI17" s="11"/>
      <c r="BJ17" s="125"/>
      <c r="BK17" s="13"/>
      <c r="BL17" s="45"/>
      <c r="BM17" s="7"/>
      <c r="BN17" s="7"/>
      <c r="BO17" s="7"/>
      <c r="BP17" s="7"/>
      <c r="BQ17" s="26"/>
      <c r="BR17" s="11"/>
      <c r="BS17" s="11"/>
      <c r="BT17" s="125" t="s">
        <v>179</v>
      </c>
      <c r="BU17" s="13">
        <v>0.5</v>
      </c>
      <c r="BV17" s="45">
        <f>100-BV15-BV16</f>
        <v>7.1942446043165447</v>
      </c>
      <c r="BW17" s="7"/>
      <c r="BX17" s="7"/>
      <c r="BY17" s="7"/>
      <c r="BZ17" s="45">
        <f>100-BZ15-BZ16</f>
        <v>7.1942446043165447</v>
      </c>
      <c r="CA17" s="26"/>
      <c r="CB17" s="11"/>
      <c r="CC17" s="11"/>
      <c r="CD17" s="125"/>
      <c r="CE17" s="13"/>
      <c r="CF17" s="45"/>
      <c r="CG17" s="7"/>
      <c r="CH17" s="7"/>
      <c r="CI17" s="7"/>
      <c r="CJ17" s="7"/>
      <c r="CK17" s="26"/>
      <c r="CL17" s="11"/>
      <c r="CM17" s="11"/>
      <c r="CN17" s="125" t="s">
        <v>179</v>
      </c>
      <c r="CO17" s="13">
        <v>0.5</v>
      </c>
      <c r="CP17" s="45">
        <v>6.3</v>
      </c>
      <c r="CQ17" s="7"/>
      <c r="CR17" s="7"/>
      <c r="CS17" s="7"/>
      <c r="CT17" s="7">
        <v>6.3</v>
      </c>
      <c r="CU17" s="26"/>
      <c r="CV17" s="11"/>
      <c r="CW17" s="11"/>
      <c r="CX17" s="125"/>
      <c r="CY17" s="13"/>
      <c r="CZ17" s="45"/>
      <c r="DA17" s="7"/>
      <c r="DB17" s="7"/>
      <c r="DC17" s="7"/>
      <c r="DD17" s="7"/>
      <c r="DE17" s="26"/>
      <c r="DF17" s="11"/>
      <c r="DG17" s="11"/>
      <c r="DH17" s="125"/>
      <c r="DI17" s="13"/>
      <c r="DJ17" s="45"/>
      <c r="DK17" s="7"/>
      <c r="DL17" s="7"/>
      <c r="DM17" s="7"/>
      <c r="DN17" s="7"/>
      <c r="DO17" s="26"/>
      <c r="DP17" s="11"/>
      <c r="DQ17" s="11"/>
      <c r="DR17" s="125" t="s">
        <v>179</v>
      </c>
      <c r="DS17" s="13">
        <v>0.5</v>
      </c>
      <c r="DT17" s="45">
        <f t="shared" si="21"/>
        <v>3</v>
      </c>
      <c r="DU17" s="7"/>
      <c r="DV17" s="7"/>
      <c r="DW17" s="7"/>
      <c r="DX17" s="7">
        <v>3</v>
      </c>
      <c r="DY17" s="26"/>
      <c r="DZ17" s="11"/>
      <c r="EA17" s="11"/>
      <c r="EB17" s="125"/>
      <c r="EC17" s="13"/>
      <c r="ED17" s="45"/>
      <c r="EE17" s="7"/>
      <c r="EF17" s="7"/>
      <c r="EG17" s="7"/>
      <c r="EH17" s="7"/>
      <c r="EI17" s="26"/>
      <c r="EJ17" s="11"/>
      <c r="EK17" s="11"/>
      <c r="EL17" s="125"/>
      <c r="EM17" s="13"/>
      <c r="EN17" s="45"/>
      <c r="EO17" s="7"/>
      <c r="EP17" s="7"/>
      <c r="EQ17" s="7"/>
      <c r="ER17" s="7"/>
      <c r="ES17" s="26"/>
      <c r="ET17" s="11"/>
      <c r="EU17" s="11"/>
      <c r="EV17" s="125"/>
      <c r="EW17" s="13"/>
      <c r="EX17" s="45"/>
      <c r="EY17" s="7"/>
      <c r="EZ17" s="7"/>
      <c r="FA17" s="7"/>
      <c r="FB17" s="7"/>
      <c r="FC17" s="26"/>
      <c r="FD17" s="11"/>
      <c r="FE17" s="11"/>
      <c r="FF17" s="125"/>
      <c r="FG17" s="13"/>
      <c r="FH17" s="45"/>
      <c r="FI17" s="7"/>
      <c r="FJ17" s="7"/>
      <c r="FK17" s="7"/>
      <c r="FL17" s="7"/>
      <c r="FM17" s="26"/>
      <c r="FN17" s="11"/>
      <c r="FO17" s="11"/>
      <c r="FP17" s="125"/>
      <c r="FQ17" s="13"/>
      <c r="FR17" s="45"/>
      <c r="FS17" s="7"/>
      <c r="FT17" s="7"/>
      <c r="FU17" s="7"/>
      <c r="FV17" s="7"/>
      <c r="FW17" s="26"/>
      <c r="FX17" s="11"/>
      <c r="FY17" s="11"/>
      <c r="FZ17" s="125"/>
      <c r="GA17" s="13"/>
      <c r="GB17" s="45"/>
      <c r="GC17" s="7"/>
      <c r="GD17" s="7"/>
      <c r="GE17" s="7"/>
      <c r="GF17" s="7"/>
      <c r="GG17" s="26"/>
      <c r="GH17" s="11"/>
      <c r="GI17" s="11"/>
      <c r="GJ17" s="125"/>
      <c r="GK17" s="13"/>
      <c r="GL17" s="45"/>
      <c r="GM17" s="7"/>
      <c r="GN17" s="7"/>
      <c r="GO17" s="7"/>
      <c r="GP17" s="7"/>
      <c r="GQ17" s="26"/>
      <c r="GR17" s="11"/>
      <c r="GS17" s="11"/>
      <c r="GT17" s="125"/>
      <c r="GU17" s="13"/>
      <c r="GV17" s="45"/>
      <c r="GW17" s="7"/>
      <c r="GX17" s="7"/>
      <c r="GY17" s="7"/>
      <c r="GZ17" s="7"/>
      <c r="HA17" s="26"/>
      <c r="HB17" s="11"/>
      <c r="HC17" s="11"/>
      <c r="HD17" s="137"/>
      <c r="HN17" s="137"/>
      <c r="HX17" s="137"/>
      <c r="IH17" s="137"/>
      <c r="IR17" s="137"/>
      <c r="JB17" s="137"/>
      <c r="JL17" s="137"/>
      <c r="JV17" s="137"/>
    </row>
    <row xmlns:x14ac="http://schemas.microsoft.com/office/spreadsheetml/2009/9/ac" r="18" s="2" customFormat="true" x14ac:dyDescent="0.25">
      <c r="A18" s="399" t="str">
        <f ca="true">IF(ISBLANK('Data Summary'!A20),"",'Data Summary'!A20)</f>
        <v>CPV_2018_UIS</v>
      </c>
      <c r="B18" s="125"/>
      <c r="C18" s="13"/>
      <c r="D18" s="108"/>
      <c r="E18" s="67"/>
      <c r="F18" s="67"/>
      <c r="G18" s="7"/>
      <c r="H18" s="45"/>
      <c r="I18" s="26"/>
      <c r="J18" s="11"/>
      <c r="K18" s="11"/>
      <c r="L18" s="125"/>
      <c r="M18" s="13"/>
      <c r="N18" s="45"/>
      <c r="O18" s="67"/>
      <c r="P18" s="67"/>
      <c r="Q18" s="7"/>
      <c r="R18" s="7"/>
      <c r="S18" s="26"/>
      <c r="T18" s="11"/>
      <c r="U18" s="11"/>
      <c r="V18" s="125"/>
      <c r="W18" s="13"/>
      <c r="X18" s="108"/>
      <c r="Y18" s="67"/>
      <c r="Z18" s="67"/>
      <c r="AA18" s="7"/>
      <c r="AB18" s="45"/>
      <c r="AC18" s="26"/>
      <c r="AD18" s="11"/>
      <c r="AE18" s="11"/>
      <c r="AF18" s="125"/>
      <c r="AG18" s="13"/>
      <c r="AH18" s="45"/>
      <c r="AI18" s="67"/>
      <c r="AJ18" s="67"/>
      <c r="AK18" s="7"/>
      <c r="AL18" s="7"/>
      <c r="AM18" s="26"/>
      <c r="AN18" s="11"/>
      <c r="AO18" s="11"/>
      <c r="AP18" s="125"/>
      <c r="AQ18" s="13"/>
      <c r="AR18" s="45"/>
      <c r="AS18" s="67"/>
      <c r="AT18" s="67"/>
      <c r="AU18" s="7"/>
      <c r="AV18" s="7"/>
      <c r="AW18" s="26"/>
      <c r="AX18" s="11"/>
      <c r="AY18" s="11"/>
      <c r="AZ18" s="125"/>
      <c r="BA18" s="13"/>
      <c r="BB18" s="45"/>
      <c r="BC18" s="67"/>
      <c r="BD18" s="67"/>
      <c r="BE18" s="7"/>
      <c r="BF18" s="7"/>
      <c r="BG18" s="26"/>
      <c r="BH18" s="11"/>
      <c r="BI18" s="11"/>
      <c r="BJ18" s="125"/>
      <c r="BK18" s="13"/>
      <c r="BL18" s="45"/>
      <c r="BM18" s="67"/>
      <c r="BN18" s="67"/>
      <c r="BO18" s="7"/>
      <c r="BP18" s="7"/>
      <c r="BQ18" s="26"/>
      <c r="BR18" s="11"/>
      <c r="BS18" s="11"/>
      <c r="BT18" s="125"/>
      <c r="BU18" s="13"/>
      <c r="BV18" s="45"/>
      <c r="BW18" s="67"/>
      <c r="BX18" s="67"/>
      <c r="BY18" s="7"/>
      <c r="BZ18" s="7"/>
      <c r="CA18" s="26"/>
      <c r="CB18" s="11"/>
      <c r="CC18" s="11"/>
      <c r="CD18" s="125"/>
      <c r="CE18" s="13"/>
      <c r="CF18" s="45"/>
      <c r="CG18" s="67"/>
      <c r="CH18" s="67"/>
      <c r="CI18" s="7"/>
      <c r="CJ18" s="7"/>
      <c r="CK18" s="26"/>
      <c r="CL18" s="11"/>
      <c r="CM18" s="11"/>
      <c r="CN18" s="125"/>
      <c r="CO18" s="13"/>
      <c r="CP18" s="45"/>
      <c r="CQ18" s="67"/>
      <c r="CR18" s="67"/>
      <c r="CS18" s="7"/>
      <c r="CT18" s="7"/>
      <c r="CU18" s="26"/>
      <c r="CV18" s="11"/>
      <c r="CW18" s="11"/>
      <c r="CX18" s="125"/>
      <c r="CY18" s="13"/>
      <c r="CZ18" s="45"/>
      <c r="DA18" s="67"/>
      <c r="DB18" s="67"/>
      <c r="DC18" s="7"/>
      <c r="DD18" s="7"/>
      <c r="DE18" s="26"/>
      <c r="DF18" s="11"/>
      <c r="DG18" s="11"/>
      <c r="DH18" s="125"/>
      <c r="DI18" s="13"/>
      <c r="DJ18" s="45"/>
      <c r="DK18" s="67"/>
      <c r="DL18" s="67"/>
      <c r="DM18" s="7"/>
      <c r="DN18" s="7"/>
      <c r="DO18" s="26"/>
      <c r="DP18" s="11"/>
      <c r="DQ18" s="11"/>
      <c r="DR18" s="125"/>
      <c r="DS18" s="13"/>
      <c r="DT18" s="45"/>
      <c r="DU18" s="67"/>
      <c r="DV18" s="67"/>
      <c r="DW18" s="7"/>
      <c r="DX18" s="7"/>
      <c r="DY18" s="26"/>
      <c r="DZ18" s="11"/>
      <c r="EA18" s="11"/>
      <c r="EB18" s="125"/>
      <c r="EC18" s="13"/>
      <c r="ED18" s="45"/>
      <c r="EE18" s="67"/>
      <c r="EF18" s="67"/>
      <c r="EG18" s="7"/>
      <c r="EH18" s="7"/>
      <c r="EI18" s="26"/>
      <c r="EJ18" s="11"/>
      <c r="EK18" s="11"/>
      <c r="EL18" s="125"/>
      <c r="EM18" s="13"/>
      <c r="EN18" s="45"/>
      <c r="EO18" s="67"/>
      <c r="EP18" s="67"/>
      <c r="EQ18" s="7"/>
      <c r="ER18" s="7"/>
      <c r="ES18" s="26"/>
      <c r="ET18" s="11"/>
      <c r="EU18" s="11"/>
      <c r="EV18" s="125"/>
      <c r="EW18" s="13"/>
      <c r="EX18" s="45"/>
      <c r="EY18" s="67"/>
      <c r="EZ18" s="67"/>
      <c r="FA18" s="7"/>
      <c r="FB18" s="7"/>
      <c r="FC18" s="26"/>
      <c r="FD18" s="11"/>
      <c r="FE18" s="11"/>
      <c r="FF18" s="125"/>
      <c r="FG18" s="13"/>
      <c r="FH18" s="45"/>
      <c r="FI18" s="67"/>
      <c r="FJ18" s="67"/>
      <c r="FK18" s="7"/>
      <c r="FL18" s="7"/>
      <c r="FM18" s="26"/>
      <c r="FN18" s="11"/>
      <c r="FO18" s="11"/>
      <c r="FP18" s="125"/>
      <c r="FQ18" s="13"/>
      <c r="FR18" s="45"/>
      <c r="FS18" s="67"/>
      <c r="FT18" s="67"/>
      <c r="FU18" s="7"/>
      <c r="FV18" s="7"/>
      <c r="FW18" s="26"/>
      <c r="FX18" s="11"/>
      <c r="FY18" s="11"/>
      <c r="FZ18" s="125"/>
      <c r="GA18" s="13"/>
      <c r="GB18" s="45"/>
      <c r="GC18" s="67"/>
      <c r="GD18" s="67"/>
      <c r="GE18" s="7"/>
      <c r="GF18" s="7"/>
      <c r="GG18" s="26"/>
      <c r="GH18" s="11"/>
      <c r="GI18" s="11"/>
      <c r="GJ18" s="125"/>
      <c r="GK18" s="13"/>
      <c r="GL18" s="45"/>
      <c r="GM18" s="67"/>
      <c r="GN18" s="67"/>
      <c r="GO18" s="7"/>
      <c r="GP18" s="7"/>
      <c r="GQ18" s="26"/>
      <c r="GR18" s="11"/>
      <c r="GS18" s="11"/>
      <c r="GT18" s="125"/>
      <c r="GU18" s="13"/>
      <c r="GV18" s="45"/>
      <c r="GW18" s="67"/>
      <c r="GX18" s="67"/>
      <c r="GY18" s="7"/>
      <c r="GZ18" s="7"/>
      <c r="HA18" s="26"/>
      <c r="HB18" s="11"/>
      <c r="HC18" s="11"/>
      <c r="HD18" s="137"/>
      <c r="HN18" s="137"/>
      <c r="HX18" s="137"/>
      <c r="IH18" s="137"/>
      <c r="IR18" s="137"/>
      <c r="JB18" s="137"/>
      <c r="JL18" s="137"/>
      <c r="JV18" s="137"/>
    </row>
    <row xmlns:x14ac="http://schemas.microsoft.com/office/spreadsheetml/2009/9/ac" r="19" s="2" customFormat="true" x14ac:dyDescent="0.25">
      <c r="A19" s="399" t="str">
        <f ca="true">IF(ISBLANK('Data Summary'!A21),"",'Data Summary'!A21)</f>
        <v>CPV_2018_EMIS</v>
      </c>
      <c r="B19" s="125"/>
      <c r="C19" s="6"/>
      <c r="D19" s="108"/>
      <c r="E19" s="67"/>
      <c r="F19" s="67"/>
      <c r="G19" s="67"/>
      <c r="H19" s="45"/>
      <c r="I19" s="68"/>
      <c r="J19" s="11"/>
      <c r="K19" s="11"/>
      <c r="L19" s="125"/>
      <c r="M19" s="6"/>
      <c r="N19" s="45"/>
      <c r="O19" s="67"/>
      <c r="P19" s="67"/>
      <c r="Q19" s="67"/>
      <c r="R19" s="67"/>
      <c r="S19" s="68"/>
      <c r="T19" s="11"/>
      <c r="U19" s="11"/>
      <c r="V19" s="125"/>
      <c r="W19" s="6"/>
      <c r="X19" s="108"/>
      <c r="Y19" s="67"/>
      <c r="Z19" s="67"/>
      <c r="AA19" s="67"/>
      <c r="AB19" s="45"/>
      <c r="AC19" s="68"/>
      <c r="AD19" s="11"/>
      <c r="AE19" s="11"/>
      <c r="AF19" s="125"/>
      <c r="AG19" s="6"/>
      <c r="AH19" s="45"/>
      <c r="AI19" s="67"/>
      <c r="AJ19" s="67"/>
      <c r="AK19" s="67"/>
      <c r="AL19" s="67"/>
      <c r="AM19" s="68"/>
      <c r="AN19" s="11"/>
      <c r="AO19" s="11"/>
      <c r="AP19" s="125"/>
      <c r="AQ19" s="6"/>
      <c r="AR19" s="45"/>
      <c r="AS19" s="67"/>
      <c r="AT19" s="67"/>
      <c r="AU19" s="67"/>
      <c r="AV19" s="67"/>
      <c r="AW19" s="68"/>
      <c r="AX19" s="11"/>
      <c r="AY19" s="11"/>
      <c r="AZ19" s="125"/>
      <c r="BA19" s="6"/>
      <c r="BB19" s="45"/>
      <c r="BC19" s="67"/>
      <c r="BD19" s="67"/>
      <c r="BE19" s="67"/>
      <c r="BF19" s="67"/>
      <c r="BG19" s="68"/>
      <c r="BH19" s="11"/>
      <c r="BI19" s="11"/>
      <c r="BJ19" s="125"/>
      <c r="BK19" s="6"/>
      <c r="BL19" s="45"/>
      <c r="BM19" s="67"/>
      <c r="BN19" s="67"/>
      <c r="BO19" s="67"/>
      <c r="BP19" s="67"/>
      <c r="BQ19" s="68"/>
      <c r="BR19" s="11"/>
      <c r="BS19" s="11"/>
      <c r="BT19" s="125"/>
      <c r="BU19" s="6"/>
      <c r="BV19" s="45"/>
      <c r="BW19" s="67"/>
      <c r="BX19" s="67"/>
      <c r="BY19" s="67"/>
      <c r="BZ19" s="67"/>
      <c r="CA19" s="68"/>
      <c r="CB19" s="11"/>
      <c r="CC19" s="11"/>
      <c r="CD19" s="125"/>
      <c r="CE19" s="6"/>
      <c r="CF19" s="45"/>
      <c r="CG19" s="67"/>
      <c r="CH19" s="67"/>
      <c r="CI19" s="67"/>
      <c r="CJ19" s="67"/>
      <c r="CK19" s="68"/>
      <c r="CL19" s="11"/>
      <c r="CM19" s="11"/>
      <c r="CN19" s="125"/>
      <c r="CO19" s="6"/>
      <c r="CP19" s="45"/>
      <c r="CQ19" s="67"/>
      <c r="CR19" s="67"/>
      <c r="CS19" s="67"/>
      <c r="CT19" s="67"/>
      <c r="CU19" s="68"/>
      <c r="CV19" s="11"/>
      <c r="CW19" s="11"/>
      <c r="CX19" s="125"/>
      <c r="CY19" s="6"/>
      <c r="CZ19" s="45"/>
      <c r="DA19" s="67"/>
      <c r="DB19" s="67"/>
      <c r="DC19" s="67"/>
      <c r="DD19" s="67"/>
      <c r="DE19" s="68"/>
      <c r="DF19" s="11"/>
      <c r="DG19" s="11"/>
      <c r="DH19" s="125"/>
      <c r="DI19" s="6"/>
      <c r="DJ19" s="45"/>
      <c r="DK19" s="67"/>
      <c r="DL19" s="67"/>
      <c r="DM19" s="67"/>
      <c r="DN19" s="67"/>
      <c r="DO19" s="68"/>
      <c r="DP19" s="11"/>
      <c r="DQ19" s="11"/>
      <c r="DR19" s="125"/>
      <c r="DS19" s="6"/>
      <c r="DT19" s="45"/>
      <c r="DU19" s="67"/>
      <c r="DV19" s="67"/>
      <c r="DW19" s="67"/>
      <c r="DX19" s="67"/>
      <c r="DY19" s="68"/>
      <c r="DZ19" s="11"/>
      <c r="EA19" s="11"/>
      <c r="EB19" s="125"/>
      <c r="EC19" s="6"/>
      <c r="ED19" s="45"/>
      <c r="EE19" s="67"/>
      <c r="EF19" s="67"/>
      <c r="EG19" s="67"/>
      <c r="EH19" s="67"/>
      <c r="EI19" s="68"/>
      <c r="EJ19" s="11"/>
      <c r="EK19" s="11"/>
      <c r="EL19" s="125"/>
      <c r="EM19" s="6"/>
      <c r="EN19" s="45"/>
      <c r="EO19" s="67"/>
      <c r="EP19" s="67"/>
      <c r="EQ19" s="67"/>
      <c r="ER19" s="67"/>
      <c r="ES19" s="68"/>
      <c r="ET19" s="11"/>
      <c r="EU19" s="11"/>
      <c r="EV19" s="125"/>
      <c r="EW19" s="6"/>
      <c r="EX19" s="45"/>
      <c r="EY19" s="67"/>
      <c r="EZ19" s="67"/>
      <c r="FA19" s="67"/>
      <c r="FB19" s="67"/>
      <c r="FC19" s="68"/>
      <c r="FD19" s="11"/>
      <c r="FE19" s="11"/>
      <c r="FF19" s="125"/>
      <c r="FG19" s="6"/>
      <c r="FH19" s="45"/>
      <c r="FI19" s="67"/>
      <c r="FJ19" s="67"/>
      <c r="FK19" s="67"/>
      <c r="FL19" s="67"/>
      <c r="FM19" s="68"/>
      <c r="FN19" s="11"/>
      <c r="FO19" s="11"/>
      <c r="FP19" s="125"/>
      <c r="FQ19" s="6"/>
      <c r="FR19" s="45"/>
      <c r="FS19" s="67"/>
      <c r="FT19" s="67"/>
      <c r="FU19" s="67"/>
      <c r="FV19" s="67"/>
      <c r="FW19" s="68"/>
      <c r="FX19" s="11"/>
      <c r="FY19" s="11"/>
      <c r="FZ19" s="125"/>
      <c r="GA19" s="6"/>
      <c r="GB19" s="45"/>
      <c r="GC19" s="67"/>
      <c r="GD19" s="67"/>
      <c r="GE19" s="67"/>
      <c r="GF19" s="67"/>
      <c r="GG19" s="68"/>
      <c r="GH19" s="11"/>
      <c r="GI19" s="11"/>
      <c r="GJ19" s="125"/>
      <c r="GK19" s="6"/>
      <c r="GL19" s="45"/>
      <c r="GM19" s="67"/>
      <c r="GN19" s="67"/>
      <c r="GO19" s="67"/>
      <c r="GP19" s="67"/>
      <c r="GQ19" s="68"/>
      <c r="GR19" s="11"/>
      <c r="GS19" s="11"/>
      <c r="GT19" s="125"/>
      <c r="GU19" s="6"/>
      <c r="GV19" s="45"/>
      <c r="GW19" s="67"/>
      <c r="GX19" s="67"/>
      <c r="GY19" s="67"/>
      <c r="GZ19" s="67"/>
      <c r="HA19" s="68"/>
      <c r="HB19" s="11"/>
      <c r="HC19" s="11"/>
      <c r="HD19" s="137"/>
      <c r="HN19" s="137"/>
      <c r="HX19" s="137"/>
      <c r="IH19" s="137"/>
      <c r="IR19" s="137"/>
      <c r="JB19" s="137"/>
      <c r="JL19" s="137"/>
      <c r="JV19" s="137"/>
    </row>
    <row xmlns:x14ac="http://schemas.microsoft.com/office/spreadsheetml/2009/9/ac" r="20" s="2" customFormat="true" x14ac:dyDescent="0.25">
      <c r="A20" s="399" t="str">
        <f ca="true">IF(ISBLANK('Data Summary'!A22),"",'Data Summary'!A22)</f>
        <v>CPV_2018_AECV</v>
      </c>
      <c r="B20" s="125"/>
      <c r="C20" s="6"/>
      <c r="D20" s="109"/>
      <c r="E20" s="67"/>
      <c r="F20" s="67"/>
      <c r="G20" s="67"/>
      <c r="H20" s="67"/>
      <c r="I20" s="69"/>
      <c r="J20" s="11"/>
      <c r="K20" s="11"/>
      <c r="L20" s="125"/>
      <c r="M20" s="6"/>
      <c r="N20" s="67"/>
      <c r="O20" s="67"/>
      <c r="P20" s="67"/>
      <c r="Q20" s="67"/>
      <c r="R20" s="67"/>
      <c r="S20" s="69"/>
      <c r="T20" s="11"/>
      <c r="U20" s="11"/>
      <c r="V20" s="125"/>
      <c r="W20" s="6"/>
      <c r="X20" s="109"/>
      <c r="Y20" s="67"/>
      <c r="Z20" s="67"/>
      <c r="AA20" s="67"/>
      <c r="AB20" s="67"/>
      <c r="AC20" s="69"/>
      <c r="AD20" s="11"/>
      <c r="AE20" s="11"/>
      <c r="AF20" s="125"/>
      <c r="AG20" s="6"/>
      <c r="AH20" s="67"/>
      <c r="AI20" s="67"/>
      <c r="AJ20" s="67"/>
      <c r="AK20" s="67"/>
      <c r="AL20" s="67"/>
      <c r="AM20" s="69"/>
      <c r="AN20" s="11"/>
      <c r="AO20" s="11"/>
      <c r="AP20" s="125"/>
      <c r="AQ20" s="6"/>
      <c r="AR20" s="67"/>
      <c r="AS20" s="67"/>
      <c r="AT20" s="67"/>
      <c r="AU20" s="67"/>
      <c r="AV20" s="67"/>
      <c r="AW20" s="69"/>
      <c r="AX20" s="11"/>
      <c r="AY20" s="11"/>
      <c r="AZ20" s="125"/>
      <c r="BA20" s="6"/>
      <c r="BB20" s="67"/>
      <c r="BC20" s="67"/>
      <c r="BD20" s="67"/>
      <c r="BE20" s="67"/>
      <c r="BF20" s="67"/>
      <c r="BG20" s="69"/>
      <c r="BH20" s="11"/>
      <c r="BI20" s="11"/>
      <c r="BJ20" s="125"/>
      <c r="BK20" s="6"/>
      <c r="BL20" s="67"/>
      <c r="BM20" s="67"/>
      <c r="BN20" s="67"/>
      <c r="BO20" s="67"/>
      <c r="BP20" s="67"/>
      <c r="BQ20" s="69"/>
      <c r="BR20" s="11"/>
      <c r="BS20" s="11"/>
      <c r="BT20" s="125"/>
      <c r="BU20" s="6"/>
      <c r="BV20" s="67"/>
      <c r="BW20" s="67"/>
      <c r="BX20" s="67"/>
      <c r="BY20" s="67"/>
      <c r="BZ20" s="67"/>
      <c r="CA20" s="69"/>
      <c r="CB20" s="11"/>
      <c r="CC20" s="11"/>
      <c r="CD20" s="125"/>
      <c r="CE20" s="6"/>
      <c r="CF20" s="67"/>
      <c r="CG20" s="67"/>
      <c r="CH20" s="67"/>
      <c r="CI20" s="67"/>
      <c r="CJ20" s="67"/>
      <c r="CK20" s="69"/>
      <c r="CL20" s="11"/>
      <c r="CM20" s="11"/>
      <c r="CN20" s="125"/>
      <c r="CO20" s="6"/>
      <c r="CP20" s="67"/>
      <c r="CQ20" s="67"/>
      <c r="CR20" s="67"/>
      <c r="CS20" s="67"/>
      <c r="CT20" s="67"/>
      <c r="CU20" s="69"/>
      <c r="CV20" s="11"/>
      <c r="CW20" s="11"/>
      <c r="CX20" s="125"/>
      <c r="CY20" s="6"/>
      <c r="CZ20" s="67"/>
      <c r="DA20" s="67"/>
      <c r="DB20" s="67"/>
      <c r="DC20" s="67"/>
      <c r="DD20" s="67"/>
      <c r="DE20" s="69"/>
      <c r="DF20" s="11"/>
      <c r="DG20" s="11"/>
      <c r="DH20" s="125"/>
      <c r="DI20" s="6"/>
      <c r="DJ20" s="67"/>
      <c r="DK20" s="67"/>
      <c r="DL20" s="67"/>
      <c r="DM20" s="67"/>
      <c r="DN20" s="67"/>
      <c r="DO20" s="69"/>
      <c r="DP20" s="11"/>
      <c r="DQ20" s="11"/>
      <c r="DR20" s="125"/>
      <c r="DS20" s="6"/>
      <c r="DT20" s="67"/>
      <c r="DU20" s="67"/>
      <c r="DV20" s="67"/>
      <c r="DW20" s="67"/>
      <c r="DX20" s="67"/>
      <c r="DY20" s="69"/>
      <c r="DZ20" s="11"/>
      <c r="EA20" s="11"/>
      <c r="EB20" s="125"/>
      <c r="EC20" s="6"/>
      <c r="ED20" s="67"/>
      <c r="EE20" s="67"/>
      <c r="EF20" s="67"/>
      <c r="EG20" s="67"/>
      <c r="EH20" s="67"/>
      <c r="EI20" s="69"/>
      <c r="EJ20" s="11"/>
      <c r="EK20" s="11"/>
      <c r="EL20" s="125"/>
      <c r="EM20" s="6"/>
      <c r="EN20" s="67"/>
      <c r="EO20" s="67"/>
      <c r="EP20" s="67"/>
      <c r="EQ20" s="67"/>
      <c r="ER20" s="67"/>
      <c r="ES20" s="69"/>
      <c r="ET20" s="11"/>
      <c r="EU20" s="11"/>
      <c r="EV20" s="125"/>
      <c r="EW20" s="6"/>
      <c r="EX20" s="67"/>
      <c r="EY20" s="67"/>
      <c r="EZ20" s="67"/>
      <c r="FA20" s="67"/>
      <c r="FB20" s="67"/>
      <c r="FC20" s="69"/>
      <c r="FD20" s="11"/>
      <c r="FE20" s="11"/>
      <c r="FF20" s="125"/>
      <c r="FG20" s="6"/>
      <c r="FH20" s="67"/>
      <c r="FI20" s="67"/>
      <c r="FJ20" s="67"/>
      <c r="FK20" s="67"/>
      <c r="FL20" s="67"/>
      <c r="FM20" s="69"/>
      <c r="FN20" s="11"/>
      <c r="FO20" s="11"/>
      <c r="FP20" s="125"/>
      <c r="FQ20" s="6"/>
      <c r="FR20" s="67"/>
      <c r="FS20" s="67"/>
      <c r="FT20" s="67"/>
      <c r="FU20" s="67"/>
      <c r="FV20" s="67"/>
      <c r="FW20" s="69"/>
      <c r="FX20" s="11"/>
      <c r="FY20" s="11"/>
      <c r="FZ20" s="125"/>
      <c r="GA20" s="6"/>
      <c r="GB20" s="67"/>
      <c r="GC20" s="67"/>
      <c r="GD20" s="67"/>
      <c r="GE20" s="67"/>
      <c r="GF20" s="67"/>
      <c r="GG20" s="69"/>
      <c r="GH20" s="11"/>
      <c r="GI20" s="11"/>
      <c r="GJ20" s="125"/>
      <c r="GK20" s="6"/>
      <c r="GL20" s="67"/>
      <c r="GM20" s="67"/>
      <c r="GN20" s="67"/>
      <c r="GO20" s="67"/>
      <c r="GP20" s="67"/>
      <c r="GQ20" s="69"/>
      <c r="GR20" s="11"/>
      <c r="GS20" s="11"/>
      <c r="GT20" s="125"/>
      <c r="GU20" s="6"/>
      <c r="GV20" s="67"/>
      <c r="GW20" s="67"/>
      <c r="GX20" s="67"/>
      <c r="GY20" s="67"/>
      <c r="GZ20" s="67"/>
      <c r="HA20" s="69"/>
      <c r="HB20" s="11"/>
      <c r="HC20" s="11"/>
      <c r="HD20" s="137"/>
      <c r="HN20" s="137"/>
      <c r="HX20" s="137"/>
      <c r="IH20" s="137"/>
      <c r="IR20" s="137"/>
      <c r="JB20" s="137"/>
      <c r="JL20" s="137"/>
      <c r="JV20" s="137"/>
    </row>
    <row xmlns:x14ac="http://schemas.microsoft.com/office/spreadsheetml/2009/9/ac" r="21" s="2" customFormat="true" x14ac:dyDescent="0.25">
      <c r="A21" s="399" t="str">
        <f ca="true">IF(ISBLANK('Data Summary'!A23),"",'Data Summary'!A23)</f>
        <v>CPV_2019_UIS</v>
      </c>
      <c r="B21" s="125"/>
      <c r="C21" s="13"/>
      <c r="D21" s="110"/>
      <c r="E21" s="7"/>
      <c r="F21" s="7"/>
      <c r="G21" s="7"/>
      <c r="H21" s="7"/>
      <c r="I21" s="69"/>
      <c r="J21" s="11"/>
      <c r="K21" s="11"/>
      <c r="L21" s="125"/>
      <c r="M21" s="13"/>
      <c r="N21" s="7"/>
      <c r="O21" s="7"/>
      <c r="P21" s="7"/>
      <c r="Q21" s="7"/>
      <c r="R21" s="7"/>
      <c r="S21" s="69"/>
      <c r="T21" s="11"/>
      <c r="U21" s="11"/>
      <c r="V21" s="125"/>
      <c r="W21" s="13"/>
      <c r="X21" s="110"/>
      <c r="Y21" s="7"/>
      <c r="Z21" s="7"/>
      <c r="AA21" s="7"/>
      <c r="AB21" s="7"/>
      <c r="AC21" s="69"/>
      <c r="AD21" s="11"/>
      <c r="AE21" s="11"/>
      <c r="AF21" s="125"/>
      <c r="AG21" s="13"/>
      <c r="AH21" s="7"/>
      <c r="AI21" s="7"/>
      <c r="AJ21" s="7"/>
      <c r="AK21" s="7"/>
      <c r="AL21" s="7"/>
      <c r="AM21" s="69"/>
      <c r="AN21" s="11"/>
      <c r="AO21" s="11"/>
      <c r="AP21" s="125"/>
      <c r="AQ21" s="13"/>
      <c r="AR21" s="7"/>
      <c r="AS21" s="7"/>
      <c r="AT21" s="7"/>
      <c r="AU21" s="7"/>
      <c r="AV21" s="7"/>
      <c r="AW21" s="69"/>
      <c r="AX21" s="11"/>
      <c r="AY21" s="11"/>
      <c r="AZ21" s="125"/>
      <c r="BA21" s="13"/>
      <c r="BB21" s="7"/>
      <c r="BC21" s="7"/>
      <c r="BD21" s="7"/>
      <c r="BE21" s="7"/>
      <c r="BF21" s="7"/>
      <c r="BG21" s="69"/>
      <c r="BH21" s="11"/>
      <c r="BI21" s="11"/>
      <c r="BJ21" s="125"/>
      <c r="BK21" s="13"/>
      <c r="BL21" s="7"/>
      <c r="BM21" s="7"/>
      <c r="BN21" s="7"/>
      <c r="BO21" s="7"/>
      <c r="BP21" s="7"/>
      <c r="BQ21" s="69"/>
      <c r="BR21" s="11"/>
      <c r="BS21" s="11"/>
      <c r="BT21" s="125"/>
      <c r="BU21" s="13"/>
      <c r="BV21" s="7"/>
      <c r="BW21" s="7"/>
      <c r="BX21" s="7"/>
      <c r="BY21" s="7"/>
      <c r="BZ21" s="7"/>
      <c r="CA21" s="69"/>
      <c r="CB21" s="11"/>
      <c r="CC21" s="11"/>
      <c r="CD21" s="125"/>
      <c r="CE21" s="13"/>
      <c r="CF21" s="7"/>
      <c r="CG21" s="7"/>
      <c r="CH21" s="7"/>
      <c r="CI21" s="7"/>
      <c r="CJ21" s="7"/>
      <c r="CK21" s="69"/>
      <c r="CL21" s="11"/>
      <c r="CM21" s="11"/>
      <c r="CN21" s="125"/>
      <c r="CO21" s="13"/>
      <c r="CP21" s="7"/>
      <c r="CQ21" s="7"/>
      <c r="CR21" s="7"/>
      <c r="CS21" s="7"/>
      <c r="CT21" s="7"/>
      <c r="CU21" s="69"/>
      <c r="CV21" s="11"/>
      <c r="CW21" s="11"/>
      <c r="CX21" s="125"/>
      <c r="CY21" s="13"/>
      <c r="CZ21" s="7"/>
      <c r="DA21" s="7"/>
      <c r="DB21" s="7"/>
      <c r="DC21" s="7"/>
      <c r="DD21" s="7"/>
      <c r="DE21" s="69"/>
      <c r="DF21" s="11"/>
      <c r="DG21" s="11"/>
      <c r="DH21" s="125"/>
      <c r="DI21" s="13"/>
      <c r="DJ21" s="7"/>
      <c r="DK21" s="7"/>
      <c r="DL21" s="7"/>
      <c r="DM21" s="7"/>
      <c r="DN21" s="7"/>
      <c r="DO21" s="69"/>
      <c r="DP21" s="11"/>
      <c r="DQ21" s="11"/>
      <c r="DR21" s="125"/>
      <c r="DS21" s="13"/>
      <c r="DT21" s="7"/>
      <c r="DU21" s="7"/>
      <c r="DV21" s="7"/>
      <c r="DW21" s="7"/>
      <c r="DX21" s="7"/>
      <c r="DY21" s="69"/>
      <c r="DZ21" s="11"/>
      <c r="EA21" s="11"/>
      <c r="EB21" s="125"/>
      <c r="EC21" s="13"/>
      <c r="ED21" s="7"/>
      <c r="EE21" s="7"/>
      <c r="EF21" s="7"/>
      <c r="EG21" s="7"/>
      <c r="EH21" s="7"/>
      <c r="EI21" s="69"/>
      <c r="EJ21" s="11"/>
      <c r="EK21" s="11"/>
      <c r="EL21" s="125"/>
      <c r="EM21" s="13"/>
      <c r="EN21" s="7"/>
      <c r="EO21" s="7"/>
      <c r="EP21" s="7"/>
      <c r="EQ21" s="7"/>
      <c r="ER21" s="7"/>
      <c r="ES21" s="69"/>
      <c r="ET21" s="11"/>
      <c r="EU21" s="11"/>
      <c r="EV21" s="125"/>
      <c r="EW21" s="13"/>
      <c r="EX21" s="7"/>
      <c r="EY21" s="7"/>
      <c r="EZ21" s="7"/>
      <c r="FA21" s="7"/>
      <c r="FB21" s="7"/>
      <c r="FC21" s="69"/>
      <c r="FD21" s="11"/>
      <c r="FE21" s="11"/>
      <c r="FF21" s="125"/>
      <c r="FG21" s="13"/>
      <c r="FH21" s="7"/>
      <c r="FI21" s="7"/>
      <c r="FJ21" s="7"/>
      <c r="FK21" s="7"/>
      <c r="FL21" s="7"/>
      <c r="FM21" s="69"/>
      <c r="FN21" s="11"/>
      <c r="FO21" s="11"/>
      <c r="FP21" s="125"/>
      <c r="FQ21" s="13"/>
      <c r="FR21" s="7"/>
      <c r="FS21" s="7"/>
      <c r="FT21" s="7"/>
      <c r="FU21" s="7"/>
      <c r="FV21" s="7"/>
      <c r="FW21" s="69"/>
      <c r="FX21" s="11"/>
      <c r="FY21" s="11"/>
      <c r="FZ21" s="125"/>
      <c r="GA21" s="13"/>
      <c r="GB21" s="7"/>
      <c r="GC21" s="7"/>
      <c r="GD21" s="7"/>
      <c r="GE21" s="7"/>
      <c r="GF21" s="7"/>
      <c r="GG21" s="69"/>
      <c r="GH21" s="11"/>
      <c r="GI21" s="11"/>
      <c r="GJ21" s="125"/>
      <c r="GK21" s="13"/>
      <c r="GL21" s="7"/>
      <c r="GM21" s="7"/>
      <c r="GN21" s="7"/>
      <c r="GO21" s="7"/>
      <c r="GP21" s="7"/>
      <c r="GQ21" s="69"/>
      <c r="GR21" s="11"/>
      <c r="GS21" s="11"/>
      <c r="GT21" s="125"/>
      <c r="GU21" s="13"/>
      <c r="GV21" s="7"/>
      <c r="GW21" s="7"/>
      <c r="GX21" s="7"/>
      <c r="GY21" s="7"/>
      <c r="GZ21" s="7"/>
      <c r="HA21" s="69"/>
      <c r="HB21" s="11"/>
      <c r="HC21" s="11"/>
      <c r="HD21" s="137"/>
      <c r="HN21" s="137"/>
      <c r="HX21" s="137"/>
      <c r="IH21" s="137"/>
      <c r="IR21" s="137"/>
      <c r="JB21" s="137"/>
      <c r="JL21" s="137"/>
      <c r="JV21" s="137"/>
    </row>
    <row xmlns:x14ac="http://schemas.microsoft.com/office/spreadsheetml/2009/9/ac" r="22" s="2" customFormat="true" x14ac:dyDescent="0.25">
      <c r="A22" s="399" t="str">
        <f ca="true">IF(ISBLANK('Data Summary'!A24),"",'Data Summary'!A24)</f>
        <v>CPV_2019_AECV</v>
      </c>
      <c r="B22" s="125"/>
      <c r="C22" s="13"/>
      <c r="D22" s="110"/>
      <c r="E22" s="7"/>
      <c r="F22" s="7"/>
      <c r="G22" s="7"/>
      <c r="H22" s="7"/>
      <c r="I22" s="26"/>
      <c r="J22" s="11"/>
      <c r="K22" s="11"/>
      <c r="L22" s="125"/>
      <c r="M22" s="13"/>
      <c r="N22" s="7"/>
      <c r="O22" s="7"/>
      <c r="P22" s="7"/>
      <c r="Q22" s="7"/>
      <c r="R22" s="7"/>
      <c r="S22" s="26"/>
      <c r="T22" s="11"/>
      <c r="U22" s="11"/>
      <c r="V22" s="125"/>
      <c r="W22" s="13"/>
      <c r="X22" s="110"/>
      <c r="Y22" s="7"/>
      <c r="Z22" s="7"/>
      <c r="AA22" s="7"/>
      <c r="AB22" s="7"/>
      <c r="AC22" s="26"/>
      <c r="AD22" s="11"/>
      <c r="AE22" s="11"/>
      <c r="AF22" s="125"/>
      <c r="AG22" s="13"/>
      <c r="AH22" s="7"/>
      <c r="AI22" s="7"/>
      <c r="AJ22" s="7"/>
      <c r="AK22" s="7"/>
      <c r="AL22" s="7"/>
      <c r="AM22" s="26"/>
      <c r="AN22" s="11"/>
      <c r="AO22" s="11"/>
      <c r="AP22" s="125"/>
      <c r="AQ22" s="13"/>
      <c r="AR22" s="7"/>
      <c r="AS22" s="7"/>
      <c r="AT22" s="7"/>
      <c r="AU22" s="7"/>
      <c r="AV22" s="7"/>
      <c r="AW22" s="26"/>
      <c r="AX22" s="11"/>
      <c r="AY22" s="11"/>
      <c r="AZ22" s="125"/>
      <c r="BA22" s="13"/>
      <c r="BB22" s="7"/>
      <c r="BC22" s="7"/>
      <c r="BD22" s="7"/>
      <c r="BE22" s="7"/>
      <c r="BF22" s="7"/>
      <c r="BG22" s="26"/>
      <c r="BH22" s="11"/>
      <c r="BI22" s="11"/>
      <c r="BJ22" s="125"/>
      <c r="BK22" s="13"/>
      <c r="BL22" s="7"/>
      <c r="BM22" s="7"/>
      <c r="BN22" s="7"/>
      <c r="BO22" s="7"/>
      <c r="BP22" s="7"/>
      <c r="BQ22" s="26"/>
      <c r="BR22" s="11"/>
      <c r="BS22" s="11"/>
      <c r="BT22" s="125"/>
      <c r="BU22" s="13"/>
      <c r="BV22" s="7"/>
      <c r="BW22" s="7"/>
      <c r="BX22" s="7"/>
      <c r="BY22" s="7"/>
      <c r="BZ22" s="7"/>
      <c r="CA22" s="26"/>
      <c r="CB22" s="11"/>
      <c r="CC22" s="11"/>
      <c r="CD22" s="125"/>
      <c r="CE22" s="13"/>
      <c r="CF22" s="7"/>
      <c r="CG22" s="7"/>
      <c r="CH22" s="7"/>
      <c r="CI22" s="7"/>
      <c r="CJ22" s="7"/>
      <c r="CK22" s="26"/>
      <c r="CL22" s="11"/>
      <c r="CM22" s="11"/>
      <c r="CN22" s="125"/>
      <c r="CO22" s="13"/>
      <c r="CP22" s="7"/>
      <c r="CQ22" s="7"/>
      <c r="CR22" s="7"/>
      <c r="CS22" s="7"/>
      <c r="CT22" s="7"/>
      <c r="CU22" s="26"/>
      <c r="CV22" s="11"/>
      <c r="CW22" s="11"/>
      <c r="CX22" s="125"/>
      <c r="CY22" s="13"/>
      <c r="CZ22" s="7"/>
      <c r="DA22" s="7"/>
      <c r="DB22" s="7"/>
      <c r="DC22" s="7"/>
      <c r="DD22" s="7"/>
      <c r="DE22" s="26"/>
      <c r="DF22" s="11"/>
      <c r="DG22" s="11"/>
      <c r="DH22" s="125"/>
      <c r="DI22" s="13"/>
      <c r="DJ22" s="7"/>
      <c r="DK22" s="7"/>
      <c r="DL22" s="7"/>
      <c r="DM22" s="7"/>
      <c r="DN22" s="7"/>
      <c r="DO22" s="26"/>
      <c r="DP22" s="11"/>
      <c r="DQ22" s="11"/>
      <c r="DR22" s="125"/>
      <c r="DS22" s="13"/>
      <c r="DT22" s="7"/>
      <c r="DU22" s="7"/>
      <c r="DV22" s="7"/>
      <c r="DW22" s="7"/>
      <c r="DX22" s="7"/>
      <c r="DY22" s="26"/>
      <c r="DZ22" s="11"/>
      <c r="EA22" s="11"/>
      <c r="EB22" s="125"/>
      <c r="EC22" s="13"/>
      <c r="ED22" s="7"/>
      <c r="EE22" s="7"/>
      <c r="EF22" s="7"/>
      <c r="EG22" s="7"/>
      <c r="EH22" s="7"/>
      <c r="EI22" s="26"/>
      <c r="EJ22" s="11"/>
      <c r="EK22" s="11"/>
      <c r="EL22" s="125"/>
      <c r="EM22" s="13"/>
      <c r="EN22" s="7"/>
      <c r="EO22" s="7"/>
      <c r="EP22" s="7"/>
      <c r="EQ22" s="7"/>
      <c r="ER22" s="7"/>
      <c r="ES22" s="26"/>
      <c r="ET22" s="11"/>
      <c r="EU22" s="11"/>
      <c r="EV22" s="125"/>
      <c r="EW22" s="13"/>
      <c r="EX22" s="7"/>
      <c r="EY22" s="7"/>
      <c r="EZ22" s="7"/>
      <c r="FA22" s="7"/>
      <c r="FB22" s="7"/>
      <c r="FC22" s="26"/>
      <c r="FD22" s="11"/>
      <c r="FE22" s="11"/>
      <c r="FF22" s="125"/>
      <c r="FG22" s="13"/>
      <c r="FH22" s="7"/>
      <c r="FI22" s="7"/>
      <c r="FJ22" s="7"/>
      <c r="FK22" s="7"/>
      <c r="FL22" s="7"/>
      <c r="FM22" s="26"/>
      <c r="FN22" s="11"/>
      <c r="FO22" s="11"/>
      <c r="FP22" s="125"/>
      <c r="FQ22" s="13"/>
      <c r="FR22" s="7"/>
      <c r="FS22" s="7"/>
      <c r="FT22" s="7"/>
      <c r="FU22" s="7"/>
      <c r="FV22" s="7"/>
      <c r="FW22" s="26"/>
      <c r="FX22" s="11"/>
      <c r="FY22" s="11"/>
      <c r="FZ22" s="125"/>
      <c r="GA22" s="13"/>
      <c r="GB22" s="7"/>
      <c r="GC22" s="7"/>
      <c r="GD22" s="7"/>
      <c r="GE22" s="7"/>
      <c r="GF22" s="7"/>
      <c r="GG22" s="26"/>
      <c r="GH22" s="11"/>
      <c r="GI22" s="11"/>
      <c r="GJ22" s="125"/>
      <c r="GK22" s="13"/>
      <c r="GL22" s="7"/>
      <c r="GM22" s="7"/>
      <c r="GN22" s="7"/>
      <c r="GO22" s="7"/>
      <c r="GP22" s="7"/>
      <c r="GQ22" s="26"/>
      <c r="GR22" s="11"/>
      <c r="GS22" s="11"/>
      <c r="GT22" s="125"/>
      <c r="GU22" s="13"/>
      <c r="GV22" s="7"/>
      <c r="GW22" s="7"/>
      <c r="GX22" s="7"/>
      <c r="GY22" s="7"/>
      <c r="GZ22" s="7"/>
      <c r="HA22" s="26"/>
      <c r="HB22" s="11"/>
      <c r="HC22" s="11"/>
      <c r="HD22" s="137"/>
      <c r="HN22" s="137"/>
      <c r="HX22" s="137"/>
      <c r="IH22" s="137"/>
      <c r="IR22" s="137"/>
      <c r="JB22" s="137"/>
      <c r="JL22" s="137"/>
      <c r="JV22" s="137"/>
    </row>
    <row xmlns:x14ac="http://schemas.microsoft.com/office/spreadsheetml/2009/9/ac" r="23" s="2" customFormat="true" x14ac:dyDescent="0.25">
      <c r="A23" s="399" t="str">
        <f ca="true">IF(ISBLANK('Data Summary'!A25),"",'Data Summary'!A25)</f>
        <v>CPV_2019_EMIS</v>
      </c>
      <c r="B23" s="125"/>
      <c r="C23" s="13"/>
      <c r="D23" s="7"/>
      <c r="E23" s="7"/>
      <c r="F23" s="7"/>
      <c r="G23" s="7"/>
      <c r="H23" s="7"/>
      <c r="I23" s="26"/>
      <c r="J23" s="11"/>
      <c r="K23" s="11"/>
      <c r="L23" s="125"/>
      <c r="M23" s="13"/>
      <c r="N23" s="7"/>
      <c r="O23" s="7"/>
      <c r="P23" s="7"/>
      <c r="Q23" s="7"/>
      <c r="R23" s="7"/>
      <c r="S23" s="26"/>
      <c r="T23" s="11"/>
      <c r="U23" s="11"/>
      <c r="V23" s="125"/>
      <c r="W23" s="13"/>
      <c r="X23" s="7"/>
      <c r="Y23" s="7"/>
      <c r="Z23" s="7"/>
      <c r="AA23" s="7"/>
      <c r="AB23" s="7"/>
      <c r="AC23" s="26"/>
      <c r="AD23" s="11"/>
      <c r="AE23" s="11"/>
      <c r="AF23" s="125"/>
      <c r="AG23" s="13"/>
      <c r="AH23" s="7"/>
      <c r="AI23" s="7"/>
      <c r="AJ23" s="7"/>
      <c r="AK23" s="7"/>
      <c r="AL23" s="7"/>
      <c r="AM23" s="26"/>
      <c r="AN23" s="11"/>
      <c r="AO23" s="11"/>
      <c r="AP23" s="125"/>
      <c r="AQ23" s="13"/>
      <c r="AR23" s="7"/>
      <c r="AS23" s="7"/>
      <c r="AT23" s="7"/>
      <c r="AU23" s="7"/>
      <c r="AV23" s="7"/>
      <c r="AW23" s="26"/>
      <c r="AX23" s="11"/>
      <c r="AY23" s="11"/>
      <c r="AZ23" s="125"/>
      <c r="BA23" s="13"/>
      <c r="BB23" s="7"/>
      <c r="BC23" s="7"/>
      <c r="BD23" s="7"/>
      <c r="BE23" s="7"/>
      <c r="BF23" s="7"/>
      <c r="BG23" s="26"/>
      <c r="BH23" s="11"/>
      <c r="BI23" s="11"/>
      <c r="BJ23" s="125"/>
      <c r="BK23" s="13"/>
      <c r="BL23" s="7"/>
      <c r="BM23" s="7"/>
      <c r="BN23" s="7"/>
      <c r="BO23" s="7"/>
      <c r="BP23" s="7"/>
      <c r="BQ23" s="26"/>
      <c r="BR23" s="11"/>
      <c r="BS23" s="11"/>
      <c r="BT23" s="125"/>
      <c r="BU23" s="13"/>
      <c r="BV23" s="7"/>
      <c r="BW23" s="7"/>
      <c r="BX23" s="7"/>
      <c r="BY23" s="7"/>
      <c r="BZ23" s="7"/>
      <c r="CA23" s="26"/>
      <c r="CB23" s="11"/>
      <c r="CC23" s="11"/>
      <c r="CD23" s="125"/>
      <c r="CE23" s="13"/>
      <c r="CF23" s="7"/>
      <c r="CG23" s="7"/>
      <c r="CH23" s="7"/>
      <c r="CI23" s="7"/>
      <c r="CJ23" s="7"/>
      <c r="CK23" s="26"/>
      <c r="CL23" s="11"/>
      <c r="CM23" s="11"/>
      <c r="CN23" s="125"/>
      <c r="CO23" s="13"/>
      <c r="CP23" s="7"/>
      <c r="CQ23" s="7"/>
      <c r="CR23" s="7"/>
      <c r="CS23" s="7"/>
      <c r="CT23" s="7"/>
      <c r="CU23" s="26"/>
      <c r="CV23" s="11"/>
      <c r="CW23" s="11"/>
      <c r="CX23" s="125"/>
      <c r="CY23" s="13"/>
      <c r="CZ23" s="7"/>
      <c r="DA23" s="7"/>
      <c r="DB23" s="7"/>
      <c r="DC23" s="7"/>
      <c r="DD23" s="7"/>
      <c r="DE23" s="26"/>
      <c r="DF23" s="11"/>
      <c r="DG23" s="11"/>
      <c r="DH23" s="125"/>
      <c r="DI23" s="13"/>
      <c r="DJ23" s="7"/>
      <c r="DK23" s="7"/>
      <c r="DL23" s="7"/>
      <c r="DM23" s="7"/>
      <c r="DN23" s="7"/>
      <c r="DO23" s="26"/>
      <c r="DP23" s="11"/>
      <c r="DQ23" s="11"/>
      <c r="DR23" s="125"/>
      <c r="DS23" s="13"/>
      <c r="DT23" s="7"/>
      <c r="DU23" s="7"/>
      <c r="DV23" s="7"/>
      <c r="DW23" s="7"/>
      <c r="DX23" s="7"/>
      <c r="DY23" s="26"/>
      <c r="DZ23" s="11"/>
      <c r="EA23" s="11"/>
      <c r="EB23" s="125"/>
      <c r="EC23" s="13"/>
      <c r="ED23" s="7"/>
      <c r="EE23" s="7"/>
      <c r="EF23" s="7"/>
      <c r="EG23" s="7"/>
      <c r="EH23" s="7"/>
      <c r="EI23" s="26"/>
      <c r="EJ23" s="11"/>
      <c r="EK23" s="11"/>
      <c r="EL23" s="125"/>
      <c r="EM23" s="13"/>
      <c r="EN23" s="7"/>
      <c r="EO23" s="7"/>
      <c r="EP23" s="7"/>
      <c r="EQ23" s="7"/>
      <c r="ER23" s="7"/>
      <c r="ES23" s="26"/>
      <c r="ET23" s="11"/>
      <c r="EU23" s="11"/>
      <c r="EV23" s="125"/>
      <c r="EW23" s="13"/>
      <c r="EX23" s="7"/>
      <c r="EY23" s="7"/>
      <c r="EZ23" s="7"/>
      <c r="FA23" s="7"/>
      <c r="FB23" s="7"/>
      <c r="FC23" s="26"/>
      <c r="FD23" s="11"/>
      <c r="FE23" s="11"/>
      <c r="FF23" s="125"/>
      <c r="FG23" s="13"/>
      <c r="FH23" s="7"/>
      <c r="FI23" s="7"/>
      <c r="FJ23" s="7"/>
      <c r="FK23" s="7"/>
      <c r="FL23" s="7"/>
      <c r="FM23" s="26"/>
      <c r="FN23" s="11"/>
      <c r="FO23" s="11"/>
      <c r="FP23" s="125"/>
      <c r="FQ23" s="13"/>
      <c r="FR23" s="7"/>
      <c r="FS23" s="7"/>
      <c r="FT23" s="7"/>
      <c r="FU23" s="7"/>
      <c r="FV23" s="7"/>
      <c r="FW23" s="26"/>
      <c r="FX23" s="11"/>
      <c r="FY23" s="11"/>
      <c r="FZ23" s="125"/>
      <c r="GA23" s="13"/>
      <c r="GB23" s="7"/>
      <c r="GC23" s="7"/>
      <c r="GD23" s="7"/>
      <c r="GE23" s="7"/>
      <c r="GF23" s="7"/>
      <c r="GG23" s="26"/>
      <c r="GH23" s="11"/>
      <c r="GI23" s="11"/>
      <c r="GJ23" s="125"/>
      <c r="GK23" s="13"/>
      <c r="GL23" s="7"/>
      <c r="GM23" s="7"/>
      <c r="GN23" s="7"/>
      <c r="GO23" s="7"/>
      <c r="GP23" s="7"/>
      <c r="GQ23" s="26"/>
      <c r="GR23" s="11"/>
      <c r="GS23" s="11"/>
      <c r="GT23" s="125"/>
      <c r="GU23" s="13"/>
      <c r="GV23" s="7"/>
      <c r="GW23" s="7"/>
      <c r="GX23" s="7"/>
      <c r="GY23" s="7"/>
      <c r="GZ23" s="7"/>
      <c r="HA23" s="26"/>
      <c r="HB23" s="11"/>
      <c r="HC23" s="11"/>
      <c r="HD23" s="137"/>
      <c r="HN23" s="137"/>
      <c r="HX23" s="137"/>
      <c r="IH23" s="137"/>
      <c r="IR23" s="137"/>
      <c r="JB23" s="137"/>
      <c r="JL23" s="137"/>
      <c r="JV23" s="137"/>
    </row>
    <row xmlns:x14ac="http://schemas.microsoft.com/office/spreadsheetml/2009/9/ac" r="24" s="2" customFormat="true" x14ac:dyDescent="0.25">
      <c r="A24" s="399" t="str">
        <f ca="true">IF(ISBLANK('Data Summary'!A26),"",'Data Summary'!A26)</f>
        <v>CPV_2020_EMIS</v>
      </c>
      <c r="B24" s="125"/>
      <c r="C24" s="13"/>
      <c r="D24" s="7"/>
      <c r="E24" s="7"/>
      <c r="F24" s="7"/>
      <c r="G24" s="7"/>
      <c r="H24" s="7"/>
      <c r="I24" s="26"/>
      <c r="J24" s="11"/>
      <c r="K24" s="11"/>
      <c r="L24" s="125"/>
      <c r="M24" s="13"/>
      <c r="N24" s="7"/>
      <c r="O24" s="7"/>
      <c r="P24" s="7"/>
      <c r="Q24" s="7"/>
      <c r="R24" s="7"/>
      <c r="S24" s="26"/>
      <c r="T24" s="11"/>
      <c r="U24" s="11"/>
      <c r="V24" s="125"/>
      <c r="W24" s="13"/>
      <c r="X24" s="7"/>
      <c r="Y24" s="7"/>
      <c r="Z24" s="7"/>
      <c r="AA24" s="7"/>
      <c r="AB24" s="7"/>
      <c r="AC24" s="26"/>
      <c r="AD24" s="11"/>
      <c r="AE24" s="11"/>
      <c r="AF24" s="125"/>
      <c r="AG24" s="13"/>
      <c r="AH24" s="7"/>
      <c r="AI24" s="7"/>
      <c r="AJ24" s="7"/>
      <c r="AK24" s="7"/>
      <c r="AL24" s="7"/>
      <c r="AM24" s="26"/>
      <c r="AN24" s="11"/>
      <c r="AO24" s="11"/>
      <c r="AP24" s="125"/>
      <c r="AQ24" s="13"/>
      <c r="AR24" s="7"/>
      <c r="AS24" s="7"/>
      <c r="AT24" s="7"/>
      <c r="AU24" s="7"/>
      <c r="AV24" s="7"/>
      <c r="AW24" s="26"/>
      <c r="AX24" s="11"/>
      <c r="AY24" s="11"/>
      <c r="AZ24" s="125"/>
      <c r="BA24" s="13"/>
      <c r="BB24" s="7"/>
      <c r="BC24" s="7"/>
      <c r="BD24" s="7"/>
      <c r="BE24" s="7"/>
      <c r="BF24" s="7"/>
      <c r="BG24" s="26"/>
      <c r="BH24" s="11"/>
      <c r="BI24" s="11"/>
      <c r="BJ24" s="125"/>
      <c r="BK24" s="13"/>
      <c r="BL24" s="7"/>
      <c r="BM24" s="7"/>
      <c r="BN24" s="7"/>
      <c r="BO24" s="7"/>
      <c r="BP24" s="7"/>
      <c r="BQ24" s="26"/>
      <c r="BR24" s="11"/>
      <c r="BS24" s="11"/>
      <c r="BT24" s="125"/>
      <c r="BU24" s="13"/>
      <c r="BV24" s="7"/>
      <c r="BW24" s="7"/>
      <c r="BX24" s="7"/>
      <c r="BY24" s="7"/>
      <c r="BZ24" s="7"/>
      <c r="CA24" s="26"/>
      <c r="CB24" s="11"/>
      <c r="CC24" s="11"/>
      <c r="CD24" s="125"/>
      <c r="CE24" s="13"/>
      <c r="CF24" s="7"/>
      <c r="CG24" s="7"/>
      <c r="CH24" s="7"/>
      <c r="CI24" s="7"/>
      <c r="CJ24" s="7"/>
      <c r="CK24" s="26"/>
      <c r="CL24" s="11"/>
      <c r="CM24" s="11"/>
      <c r="CN24" s="125"/>
      <c r="CO24" s="13"/>
      <c r="CP24" s="7"/>
      <c r="CQ24" s="7"/>
      <c r="CR24" s="7"/>
      <c r="CS24" s="7"/>
      <c r="CT24" s="7"/>
      <c r="CU24" s="26"/>
      <c r="CV24" s="11"/>
      <c r="CW24" s="11"/>
      <c r="CX24" s="125"/>
      <c r="CY24" s="13"/>
      <c r="CZ24" s="7"/>
      <c r="DA24" s="7"/>
      <c r="DB24" s="7"/>
      <c r="DC24" s="7"/>
      <c r="DD24" s="7"/>
      <c r="DE24" s="26"/>
      <c r="DF24" s="11"/>
      <c r="DG24" s="11"/>
      <c r="DH24" s="125"/>
      <c r="DI24" s="13"/>
      <c r="DJ24" s="7"/>
      <c r="DK24" s="7"/>
      <c r="DL24" s="7"/>
      <c r="DM24" s="7"/>
      <c r="DN24" s="7"/>
      <c r="DO24" s="26"/>
      <c r="DP24" s="11"/>
      <c r="DQ24" s="11"/>
      <c r="DR24" s="125"/>
      <c r="DS24" s="13"/>
      <c r="DT24" s="7"/>
      <c r="DU24" s="7"/>
      <c r="DV24" s="7"/>
      <c r="DW24" s="7"/>
      <c r="DX24" s="7"/>
      <c r="DY24" s="26"/>
      <c r="DZ24" s="11"/>
      <c r="EA24" s="11"/>
      <c r="EB24" s="125"/>
      <c r="EC24" s="13"/>
      <c r="ED24" s="7"/>
      <c r="EE24" s="7"/>
      <c r="EF24" s="7"/>
      <c r="EG24" s="7"/>
      <c r="EH24" s="7"/>
      <c r="EI24" s="26"/>
      <c r="EJ24" s="11"/>
      <c r="EK24" s="11"/>
      <c r="EL24" s="125"/>
      <c r="EM24" s="13"/>
      <c r="EN24" s="7"/>
      <c r="EO24" s="7"/>
      <c r="EP24" s="7"/>
      <c r="EQ24" s="7"/>
      <c r="ER24" s="7"/>
      <c r="ES24" s="26"/>
      <c r="ET24" s="11"/>
      <c r="EU24" s="11"/>
      <c r="EV24" s="125"/>
      <c r="EW24" s="13"/>
      <c r="EX24" s="7"/>
      <c r="EY24" s="7"/>
      <c r="EZ24" s="7"/>
      <c r="FA24" s="7"/>
      <c r="FB24" s="7"/>
      <c r="FC24" s="26"/>
      <c r="FD24" s="11"/>
      <c r="FE24" s="11"/>
      <c r="FF24" s="125"/>
      <c r="FG24" s="13"/>
      <c r="FH24" s="7"/>
      <c r="FI24" s="7"/>
      <c r="FJ24" s="7"/>
      <c r="FK24" s="7"/>
      <c r="FL24" s="7"/>
      <c r="FM24" s="26"/>
      <c r="FN24" s="11"/>
      <c r="FO24" s="11"/>
      <c r="FP24" s="125"/>
      <c r="FQ24" s="13"/>
      <c r="FR24" s="7"/>
      <c r="FS24" s="7"/>
      <c r="FT24" s="7"/>
      <c r="FU24" s="7"/>
      <c r="FV24" s="7"/>
      <c r="FW24" s="26"/>
      <c r="FX24" s="11"/>
      <c r="FY24" s="11"/>
      <c r="FZ24" s="125"/>
      <c r="GA24" s="13"/>
      <c r="GB24" s="7"/>
      <c r="GC24" s="7"/>
      <c r="GD24" s="7"/>
      <c r="GE24" s="7"/>
      <c r="GF24" s="7"/>
      <c r="GG24" s="26"/>
      <c r="GH24" s="11"/>
      <c r="GI24" s="11"/>
      <c r="GJ24" s="125"/>
      <c r="GK24" s="13"/>
      <c r="GL24" s="7"/>
      <c r="GM24" s="7"/>
      <c r="GN24" s="7"/>
      <c r="GO24" s="7"/>
      <c r="GP24" s="7"/>
      <c r="GQ24" s="26"/>
      <c r="GR24" s="11"/>
      <c r="GS24" s="11"/>
      <c r="GT24" s="125"/>
      <c r="GU24" s="13"/>
      <c r="GV24" s="7"/>
      <c r="GW24" s="7"/>
      <c r="GX24" s="7"/>
      <c r="GY24" s="7"/>
      <c r="GZ24" s="7"/>
      <c r="HA24" s="26"/>
      <c r="HB24" s="11"/>
      <c r="HC24" s="11"/>
      <c r="HD24" s="137"/>
      <c r="HN24" s="137"/>
      <c r="HX24" s="137"/>
      <c r="IH24" s="137"/>
      <c r="IR24" s="137"/>
      <c r="JB24" s="137"/>
      <c r="JL24" s="137"/>
      <c r="JV24" s="137"/>
    </row>
    <row xmlns:x14ac="http://schemas.microsoft.com/office/spreadsheetml/2009/9/ac" r="25" s="2" customFormat="true" x14ac:dyDescent="0.25">
      <c r="A25" s="400" t="str">
        <f ca="true">IF(ISBLANK('Data Summary'!A27),"",'Data Summary'!A27)</f>
        <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c r="BU25" s="13"/>
      <c r="BV25" s="7"/>
      <c r="BW25" s="7"/>
      <c r="BX25" s="7"/>
      <c r="BY25" s="7"/>
      <c r="BZ25" s="7"/>
      <c r="CA25" s="26"/>
      <c r="CB25" s="11"/>
      <c r="CC25" s="11"/>
      <c r="CD25" s="125"/>
      <c r="CE25" s="13"/>
      <c r="CF25" s="7"/>
      <c r="CG25" s="7"/>
      <c r="CH25" s="7"/>
      <c r="CI25" s="7"/>
      <c r="CJ25" s="7"/>
      <c r="CK25" s="26"/>
      <c r="CL25" s="11"/>
      <c r="CM25" s="11"/>
      <c r="CN25" s="125"/>
      <c r="CO25" s="13"/>
      <c r="CP25" s="7"/>
      <c r="CQ25" s="7"/>
      <c r="CR25" s="7"/>
      <c r="CS25" s="7"/>
      <c r="CT25" s="7"/>
      <c r="CU25" s="26"/>
      <c r="CV25" s="11"/>
      <c r="CW25" s="11"/>
      <c r="CX25" s="125"/>
      <c r="CY25" s="13"/>
      <c r="CZ25" s="7"/>
      <c r="DA25" s="7"/>
      <c r="DB25" s="7"/>
      <c r="DC25" s="7"/>
      <c r="DD25" s="7"/>
      <c r="DE25" s="26"/>
      <c r="DF25" s="11"/>
      <c r="DG25" s="11"/>
      <c r="DH25" s="125"/>
      <c r="DI25" s="13"/>
      <c r="DJ25" s="7"/>
      <c r="DK25" s="7"/>
      <c r="DL25" s="7"/>
      <c r="DM25" s="7"/>
      <c r="DN25" s="7"/>
      <c r="DO25" s="26"/>
      <c r="DP25" s="11"/>
      <c r="DQ25" s="11"/>
      <c r="DR25" s="125"/>
      <c r="DS25" s="13"/>
      <c r="DT25" s="7"/>
      <c r="DU25" s="7"/>
      <c r="DV25" s="7"/>
      <c r="DW25" s="7"/>
      <c r="DX25" s="7"/>
      <c r="DY25" s="26"/>
      <c r="DZ25" s="11"/>
      <c r="EA25" s="11"/>
      <c r="EB25" s="125"/>
      <c r="EC25" s="13"/>
      <c r="ED25" s="7"/>
      <c r="EE25" s="7"/>
      <c r="EF25" s="7"/>
      <c r="EG25" s="7"/>
      <c r="EH25" s="7"/>
      <c r="EI25" s="26"/>
      <c r="EJ25" s="11"/>
      <c r="EK25" s="11"/>
      <c r="EL25" s="125"/>
      <c r="EM25" s="13"/>
      <c r="EN25" s="7"/>
      <c r="EO25" s="7"/>
      <c r="EP25" s="7"/>
      <c r="EQ25" s="7"/>
      <c r="ER25" s="7"/>
      <c r="ES25" s="26"/>
      <c r="ET25" s="11"/>
      <c r="EU25" s="11"/>
      <c r="EV25" s="125"/>
      <c r="EW25" s="13"/>
      <c r="EX25" s="7"/>
      <c r="EY25" s="7"/>
      <c r="EZ25" s="7"/>
      <c r="FA25" s="7"/>
      <c r="FB25" s="7"/>
      <c r="FC25" s="26"/>
      <c r="FD25" s="11"/>
      <c r="FE25" s="11"/>
      <c r="FF25" s="125"/>
      <c r="FG25" s="13"/>
      <c r="FH25" s="7"/>
      <c r="FI25" s="7"/>
      <c r="FJ25" s="7"/>
      <c r="FK25" s="7"/>
      <c r="FL25" s="7"/>
      <c r="FM25" s="26"/>
      <c r="FN25" s="11"/>
      <c r="FO25" s="11"/>
      <c r="FP25" s="125"/>
      <c r="FQ25" s="13"/>
      <c r="FR25" s="7"/>
      <c r="FS25" s="7"/>
      <c r="FT25" s="7"/>
      <c r="FU25" s="7"/>
      <c r="FV25" s="7"/>
      <c r="FW25" s="26"/>
      <c r="FX25" s="11"/>
      <c r="FY25" s="11"/>
      <c r="FZ25" s="125"/>
      <c r="GA25" s="13"/>
      <c r="GB25" s="7"/>
      <c r="GC25" s="7"/>
      <c r="GD25" s="7"/>
      <c r="GE25" s="7"/>
      <c r="GF25" s="7"/>
      <c r="GG25" s="26"/>
      <c r="GH25" s="11"/>
      <c r="GI25" s="11"/>
      <c r="GJ25" s="125"/>
      <c r="GK25" s="13"/>
      <c r="GL25" s="7"/>
      <c r="GM25" s="7"/>
      <c r="GN25" s="7"/>
      <c r="GO25" s="7"/>
      <c r="GP25" s="7"/>
      <c r="GQ25" s="26"/>
      <c r="GR25" s="11"/>
      <c r="GS25" s="11"/>
      <c r="GT25" s="125"/>
      <c r="GU25" s="13"/>
      <c r="GV25" s="7"/>
      <c r="GW25" s="7"/>
      <c r="GX25" s="7"/>
      <c r="GY25" s="7"/>
      <c r="GZ25" s="7"/>
      <c r="HA25" s="26"/>
      <c r="HB25" s="11"/>
      <c r="HC25" s="11"/>
      <c r="HD25" s="137"/>
      <c r="HN25" s="137"/>
      <c r="HX25" s="137"/>
      <c r="IH25" s="137"/>
      <c r="IR25" s="137"/>
      <c r="JB25" s="137"/>
      <c r="JL25" s="137"/>
      <c r="JV25" s="137"/>
    </row>
    <row xmlns:x14ac="http://schemas.microsoft.com/office/spreadsheetml/2009/9/ac" r="26" s="2" customFormat="true" ht="83.25" customHeight="true" x14ac:dyDescent="0.25">
      <c r="A26" s="400" t="str">
        <f ca="true">IF(ISBLANK('Data Summary'!A28),"",'Data Summary'!A28)</f>
        <v/>
      </c>
      <c r="B26" s="126" t="s">
        <v>12</v>
      </c>
      <c r="C26" s="588" t="s">
        <v>195</v>
      </c>
      <c r="D26" s="588"/>
      <c r="E26" s="588"/>
      <c r="F26" s="588"/>
      <c r="G26" s="588"/>
      <c r="H26" s="588"/>
      <c r="I26" s="589"/>
      <c r="J26" s="11"/>
      <c r="K26" s="11"/>
      <c r="L26" s="126" t="s">
        <v>12</v>
      </c>
      <c r="M26" s="588" t="s">
        <v>195</v>
      </c>
      <c r="N26" s="588"/>
      <c r="O26" s="588"/>
      <c r="P26" s="588"/>
      <c r="Q26" s="588"/>
      <c r="R26" s="588"/>
      <c r="S26" s="589"/>
      <c r="T26" s="11"/>
      <c r="U26" s="11"/>
      <c r="V26" s="126" t="s">
        <v>12</v>
      </c>
      <c r="W26" s="588" t="s">
        <v>195</v>
      </c>
      <c r="X26" s="588"/>
      <c r="Y26" s="588"/>
      <c r="Z26" s="588"/>
      <c r="AA26" s="588"/>
      <c r="AB26" s="588"/>
      <c r="AC26" s="589"/>
      <c r="AD26" s="11"/>
      <c r="AE26" s="11"/>
      <c r="AF26" s="126" t="s">
        <v>12</v>
      </c>
      <c r="AG26" s="588" t="s">
        <v>195</v>
      </c>
      <c r="AH26" s="588"/>
      <c r="AI26" s="588"/>
      <c r="AJ26" s="588"/>
      <c r="AK26" s="588"/>
      <c r="AL26" s="588"/>
      <c r="AM26" s="589"/>
      <c r="AN26" s="11"/>
      <c r="AO26" s="11"/>
      <c r="AP26" s="126" t="s">
        <v>12</v>
      </c>
      <c r="AQ26" s="588" t="s">
        <v>304</v>
      </c>
      <c r="AR26" s="588"/>
      <c r="AS26" s="588"/>
      <c r="AT26" s="588"/>
      <c r="AU26" s="588"/>
      <c r="AV26" s="588"/>
      <c r="AW26" s="589"/>
      <c r="AX26" s="11"/>
      <c r="AY26" s="11"/>
      <c r="AZ26" s="126" t="s">
        <v>12</v>
      </c>
      <c r="BA26" s="586" t="s">
        <v>192</v>
      </c>
      <c r="BB26" s="586"/>
      <c r="BC26" s="586"/>
      <c r="BD26" s="586"/>
      <c r="BE26" s="586"/>
      <c r="BF26" s="586"/>
      <c r="BG26" s="587"/>
      <c r="BH26" s="11"/>
      <c r="BI26" s="11"/>
      <c r="BJ26" s="126" t="s">
        <v>12</v>
      </c>
      <c r="BK26" s="583" t="s">
        <v>195</v>
      </c>
      <c r="BL26" s="584"/>
      <c r="BM26" s="584"/>
      <c r="BN26" s="584"/>
      <c r="BO26" s="584"/>
      <c r="BP26" s="584"/>
      <c r="BQ26" s="585"/>
      <c r="BR26" s="11"/>
      <c r="BS26" s="11"/>
      <c r="BT26" s="126" t="s">
        <v>12</v>
      </c>
      <c r="BU26" s="588" t="s">
        <v>194</v>
      </c>
      <c r="BV26" s="588"/>
      <c r="BW26" s="588"/>
      <c r="BX26" s="588"/>
      <c r="BY26" s="588"/>
      <c r="BZ26" s="588"/>
      <c r="CA26" s="589"/>
      <c r="CB26" s="11"/>
      <c r="CC26" s="11"/>
      <c r="CD26" s="126" t="s">
        <v>12</v>
      </c>
      <c r="CE26" s="588" t="s">
        <v>232</v>
      </c>
      <c r="CF26" s="588"/>
      <c r="CG26" s="588"/>
      <c r="CH26" s="588"/>
      <c r="CI26" s="588"/>
      <c r="CJ26" s="588"/>
      <c r="CK26" s="589"/>
      <c r="CL26" s="11"/>
      <c r="CM26" s="11"/>
      <c r="CN26" s="126" t="s">
        <v>12</v>
      </c>
      <c r="CO26" s="586" t="s">
        <v>225</v>
      </c>
      <c r="CP26" s="586"/>
      <c r="CQ26" s="586"/>
      <c r="CR26" s="586"/>
      <c r="CS26" s="586"/>
      <c r="CT26" s="586"/>
      <c r="CU26" s="587"/>
      <c r="CV26" s="11"/>
      <c r="CW26" s="11"/>
      <c r="CX26" s="126" t="s">
        <v>12</v>
      </c>
      <c r="CY26" s="586"/>
      <c r="CZ26" s="586"/>
      <c r="DA26" s="586"/>
      <c r="DB26" s="586"/>
      <c r="DC26" s="586"/>
      <c r="DD26" s="586"/>
      <c r="DE26" s="587"/>
      <c r="DF26" s="11"/>
      <c r="DG26" s="11"/>
      <c r="DH26" s="126" t="s">
        <v>12</v>
      </c>
      <c r="DI26" s="586"/>
      <c r="DJ26" s="586"/>
      <c r="DK26" s="586"/>
      <c r="DL26" s="586"/>
      <c r="DM26" s="586"/>
      <c r="DN26" s="586"/>
      <c r="DO26" s="587"/>
      <c r="DP26" s="11"/>
      <c r="DQ26" s="11"/>
      <c r="DR26" s="126" t="s">
        <v>12</v>
      </c>
      <c r="DS26" s="586" t="s">
        <v>224</v>
      </c>
      <c r="DT26" s="586"/>
      <c r="DU26" s="586"/>
      <c r="DV26" s="586"/>
      <c r="DW26" s="586"/>
      <c r="DX26" s="586"/>
      <c r="DY26" s="587"/>
      <c r="DZ26" s="11"/>
      <c r="EA26" s="11"/>
      <c r="EB26" s="126" t="s">
        <v>12</v>
      </c>
      <c r="EC26" s="588" t="s">
        <v>233</v>
      </c>
      <c r="ED26" s="588"/>
      <c r="EE26" s="588"/>
      <c r="EF26" s="588"/>
      <c r="EG26" s="588"/>
      <c r="EH26" s="588"/>
      <c r="EI26" s="589"/>
      <c r="EJ26" s="11"/>
      <c r="EK26" s="11"/>
      <c r="EL26" s="126" t="s">
        <v>12</v>
      </c>
      <c r="EM26" s="588" t="s">
        <v>234</v>
      </c>
      <c r="EN26" s="588"/>
      <c r="EO26" s="588"/>
      <c r="EP26" s="588"/>
      <c r="EQ26" s="588"/>
      <c r="ER26" s="588"/>
      <c r="ES26" s="589"/>
      <c r="ET26" s="11"/>
      <c r="EU26" s="11"/>
      <c r="EV26" s="126" t="s">
        <v>12</v>
      </c>
      <c r="EW26" s="586" t="s">
        <v>280</v>
      </c>
      <c r="EX26" s="586"/>
      <c r="EY26" s="586"/>
      <c r="EZ26" s="586"/>
      <c r="FA26" s="586"/>
      <c r="FB26" s="586"/>
      <c r="FC26" s="587"/>
      <c r="FD26" s="11"/>
      <c r="FE26" s="11"/>
      <c r="FF26" s="126" t="s">
        <v>12</v>
      </c>
      <c r="FG26" s="586"/>
      <c r="FH26" s="586"/>
      <c r="FI26" s="586"/>
      <c r="FJ26" s="586"/>
      <c r="FK26" s="586"/>
      <c r="FL26" s="586"/>
      <c r="FM26" s="587"/>
      <c r="FN26" s="11"/>
      <c r="FO26" s="11"/>
      <c r="FP26" s="126" t="s">
        <v>12</v>
      </c>
      <c r="FQ26" s="583" t="s">
        <v>282</v>
      </c>
      <c r="FR26" s="584"/>
      <c r="FS26" s="584"/>
      <c r="FT26" s="584"/>
      <c r="FU26" s="584"/>
      <c r="FV26" s="584"/>
      <c r="FW26" s="585"/>
      <c r="FX26" s="11"/>
      <c r="FY26" s="11"/>
      <c r="FZ26" s="126" t="s">
        <v>12</v>
      </c>
      <c r="GA26" s="586"/>
      <c r="GB26" s="586"/>
      <c r="GC26" s="586"/>
      <c r="GD26" s="586"/>
      <c r="GE26" s="586"/>
      <c r="GF26" s="586"/>
      <c r="GG26" s="587"/>
      <c r="GH26" s="11"/>
      <c r="GI26" s="11"/>
      <c r="GJ26" s="126" t="s">
        <v>12</v>
      </c>
      <c r="GK26" s="590" t="s">
        <v>280</v>
      </c>
      <c r="GL26" s="590"/>
      <c r="GM26" s="590"/>
      <c r="GN26" s="590"/>
      <c r="GO26" s="590"/>
      <c r="GP26" s="590"/>
      <c r="GQ26" s="589"/>
      <c r="GR26" s="11"/>
      <c r="GS26" s="11"/>
      <c r="GT26" s="126" t="s">
        <v>12</v>
      </c>
      <c r="GU26" s="590" t="s">
        <v>280</v>
      </c>
      <c r="GV26" s="590"/>
      <c r="GW26" s="590"/>
      <c r="GX26" s="590"/>
      <c r="GY26" s="590"/>
      <c r="GZ26" s="590"/>
      <c r="HA26" s="589"/>
      <c r="HB26" s="11"/>
      <c r="HC26" s="11"/>
      <c r="HD26" s="137"/>
      <c r="HN26" s="137"/>
      <c r="HX26" s="137"/>
      <c r="IH26" s="137"/>
      <c r="IR26" s="137"/>
      <c r="JB26" s="137"/>
      <c r="JL26" s="137"/>
      <c r="JV26" s="137"/>
    </row>
    <row xmlns:x14ac="http://schemas.microsoft.com/office/spreadsheetml/2009/9/ac" r="27" s="2" customFormat="true" ht="15.75" customHeight="true" x14ac:dyDescent="0.25">
      <c r="A27" s="400" t="str">
        <f ca="true">IF(ISBLANK('Data Summary'!A29),"",'Data Summary'!A29)</f>
        <v/>
      </c>
      <c r="B27" s="126"/>
      <c r="C27" s="64" t="s">
        <v>120</v>
      </c>
      <c r="D27" s="111"/>
      <c r="E27" s="111"/>
      <c r="F27" s="111"/>
      <c r="G27" s="111"/>
      <c r="H27" s="111"/>
      <c r="I27" s="100" t="s">
        <v>162</v>
      </c>
      <c r="J27" s="11"/>
      <c r="K27" s="11"/>
      <c r="L27" s="126"/>
      <c r="M27" s="64" t="s">
        <v>120</v>
      </c>
      <c r="N27" s="111"/>
      <c r="O27" s="111"/>
      <c r="P27" s="111"/>
      <c r="Q27" s="111"/>
      <c r="R27" s="111"/>
      <c r="S27" s="100" t="s">
        <v>162</v>
      </c>
      <c r="T27" s="11"/>
      <c r="U27" s="11"/>
      <c r="V27" s="126"/>
      <c r="W27" s="64" t="s">
        <v>120</v>
      </c>
      <c r="X27" s="52"/>
      <c r="Y27" s="52"/>
      <c r="Z27" s="52"/>
      <c r="AA27" s="52"/>
      <c r="AB27" s="52"/>
      <c r="AC27" s="100" t="s">
        <v>162</v>
      </c>
      <c r="AD27" s="11"/>
      <c r="AE27" s="11"/>
      <c r="AF27" s="126"/>
      <c r="AG27" s="64" t="s">
        <v>120</v>
      </c>
      <c r="AH27" s="52"/>
      <c r="AI27" s="52"/>
      <c r="AJ27" s="52"/>
      <c r="AK27" s="52"/>
      <c r="AL27" s="52"/>
      <c r="AM27" s="100" t="s">
        <v>162</v>
      </c>
      <c r="AN27" s="11"/>
      <c r="AO27" s="11"/>
      <c r="AP27" s="126"/>
      <c r="AQ27" s="64" t="s">
        <v>120</v>
      </c>
      <c r="AR27" s="52"/>
      <c r="AS27" s="52"/>
      <c r="AT27" s="52"/>
      <c r="AU27" s="52"/>
      <c r="AV27" s="52"/>
      <c r="AW27" s="100" t="s">
        <v>162</v>
      </c>
      <c r="AX27" s="11"/>
      <c r="AY27" s="11"/>
      <c r="AZ27" s="126"/>
      <c r="BA27" s="64" t="s">
        <v>120</v>
      </c>
      <c r="BB27" s="52"/>
      <c r="BC27" s="111"/>
      <c r="BD27" s="111"/>
      <c r="BE27" s="111"/>
      <c r="BF27" s="52"/>
      <c r="BG27" s="153"/>
      <c r="BH27" s="11"/>
      <c r="BI27" s="11"/>
      <c r="BJ27" s="126"/>
      <c r="BK27" s="64" t="s">
        <v>120</v>
      </c>
      <c r="BL27" s="52"/>
      <c r="BM27" s="52"/>
      <c r="BN27" s="52"/>
      <c r="BO27" s="52"/>
      <c r="BP27" s="52"/>
      <c r="BQ27" s="100" t="s">
        <v>162</v>
      </c>
      <c r="BR27" s="11"/>
      <c r="BS27" s="11"/>
      <c r="BT27" s="126"/>
      <c r="BU27" s="64" t="s">
        <v>120</v>
      </c>
      <c r="BV27" s="111"/>
      <c r="BW27" s="111"/>
      <c r="BX27" s="111"/>
      <c r="BY27" s="111"/>
      <c r="BZ27" s="111"/>
      <c r="CA27" s="153"/>
      <c r="CB27" s="11"/>
      <c r="CC27" s="11"/>
      <c r="CD27" s="126"/>
      <c r="CE27" s="64" t="s">
        <v>120</v>
      </c>
      <c r="CF27" s="111"/>
      <c r="CG27" s="111"/>
      <c r="CH27" s="111"/>
      <c r="CI27" s="111"/>
      <c r="CJ27" s="111"/>
      <c r="CK27" s="100" t="s">
        <v>162</v>
      </c>
      <c r="CL27" s="11"/>
      <c r="CM27" s="11"/>
      <c r="CN27" s="126"/>
      <c r="CO27" s="64" t="s">
        <v>120</v>
      </c>
      <c r="CP27" s="52"/>
      <c r="CQ27" s="111"/>
      <c r="CR27" s="111"/>
      <c r="CS27" s="111"/>
      <c r="CT27" s="52"/>
      <c r="CU27" s="153"/>
      <c r="CV27" s="11"/>
      <c r="CW27" s="11"/>
      <c r="CX27" s="126"/>
      <c r="CY27" s="64" t="s">
        <v>120</v>
      </c>
      <c r="CZ27" s="52"/>
      <c r="DA27" s="111"/>
      <c r="DB27" s="111"/>
      <c r="DC27" s="111"/>
      <c r="DD27" s="52"/>
      <c r="DE27" s="397"/>
      <c r="DF27" s="11"/>
      <c r="DG27" s="11"/>
      <c r="DH27" s="126"/>
      <c r="DI27" s="64" t="s">
        <v>120</v>
      </c>
      <c r="DJ27" s="52"/>
      <c r="DK27" s="111"/>
      <c r="DL27" s="111"/>
      <c r="DM27" s="111"/>
      <c r="DN27" s="52"/>
      <c r="DO27" s="397"/>
      <c r="DP27" s="11"/>
      <c r="DQ27" s="11"/>
      <c r="DR27" s="126"/>
      <c r="DS27" s="64" t="s">
        <v>120</v>
      </c>
      <c r="DT27" s="52"/>
      <c r="DU27" s="111"/>
      <c r="DV27" s="111"/>
      <c r="DW27" s="111"/>
      <c r="DX27" s="52"/>
      <c r="DY27" s="196"/>
      <c r="DZ27" s="11"/>
      <c r="EA27" s="11"/>
      <c r="EB27" s="126"/>
      <c r="EC27" s="64" t="s">
        <v>120</v>
      </c>
      <c r="ED27" s="111"/>
      <c r="EE27" s="111"/>
      <c r="EF27" s="111"/>
      <c r="EG27" s="111"/>
      <c r="EH27" s="111"/>
      <c r="EI27" s="100" t="s">
        <v>162</v>
      </c>
      <c r="EJ27" s="11"/>
      <c r="EK27" s="11"/>
      <c r="EL27" s="126"/>
      <c r="EM27" s="64" t="s">
        <v>120</v>
      </c>
      <c r="EN27" s="111"/>
      <c r="EO27" s="111"/>
      <c r="EP27" s="111"/>
      <c r="EQ27" s="111"/>
      <c r="ER27" s="111"/>
      <c r="ES27" s="100"/>
      <c r="ET27" s="11"/>
      <c r="EU27" s="11"/>
      <c r="EV27" s="126"/>
      <c r="EW27" s="64" t="s">
        <v>120</v>
      </c>
      <c r="EX27" s="52"/>
      <c r="EY27" s="111"/>
      <c r="EZ27" s="111"/>
      <c r="FA27" s="111"/>
      <c r="FB27" s="52"/>
      <c r="FC27" s="394"/>
      <c r="FD27" s="11"/>
      <c r="FE27" s="11"/>
      <c r="FF27" s="126"/>
      <c r="FG27" s="64" t="s">
        <v>120</v>
      </c>
      <c r="FH27" s="52"/>
      <c r="FI27" s="111"/>
      <c r="FJ27" s="111"/>
      <c r="FK27" s="111"/>
      <c r="FL27" s="52"/>
      <c r="FM27" s="397"/>
      <c r="FN27" s="11"/>
      <c r="FO27" s="11"/>
      <c r="FP27" s="126"/>
      <c r="FQ27" s="64" t="s">
        <v>120</v>
      </c>
      <c r="FR27" s="70" t="s">
        <v>162</v>
      </c>
      <c r="FS27" s="52"/>
      <c r="FT27" s="52"/>
      <c r="FU27" s="52"/>
      <c r="FV27" s="52" t="s">
        <v>162</v>
      </c>
      <c r="FW27" s="100" t="s">
        <v>162</v>
      </c>
      <c r="FX27" s="11"/>
      <c r="FY27" s="11"/>
      <c r="FZ27" s="126"/>
      <c r="GA27" s="64" t="s">
        <v>120</v>
      </c>
      <c r="GB27" s="52"/>
      <c r="GC27" s="111"/>
      <c r="GD27" s="111"/>
      <c r="GE27" s="111"/>
      <c r="GF27" s="52"/>
      <c r="GG27" s="397"/>
      <c r="GH27" s="11"/>
      <c r="GI27" s="11"/>
      <c r="GJ27" s="126"/>
      <c r="GK27" s="64" t="s">
        <v>120</v>
      </c>
      <c r="GL27" s="52"/>
      <c r="GM27" s="111"/>
      <c r="GN27" s="111"/>
      <c r="GO27" s="111"/>
      <c r="GP27" s="52"/>
      <c r="GQ27" s="397"/>
      <c r="GR27" s="11"/>
      <c r="GS27" s="11"/>
      <c r="GT27" s="126"/>
      <c r="GU27" s="64" t="s">
        <v>120</v>
      </c>
      <c r="GV27" s="52"/>
      <c r="GW27" s="111"/>
      <c r="GX27" s="111"/>
      <c r="GY27" s="111"/>
      <c r="GZ27" s="52"/>
      <c r="HA27" s="397"/>
      <c r="HB27" s="11"/>
      <c r="HC27" s="11"/>
      <c r="HD27" s="137"/>
      <c r="HN27" s="137"/>
      <c r="HX27" s="137"/>
      <c r="IH27" s="137"/>
      <c r="IR27" s="137"/>
      <c r="JB27" s="137"/>
      <c r="JL27" s="137"/>
      <c r="JV27" s="137"/>
    </row>
    <row xmlns:x14ac="http://schemas.microsoft.com/office/spreadsheetml/2009/9/ac" r="28" s="2" customFormat="true" ht="15.75" customHeight="true" x14ac:dyDescent="0.25">
      <c r="A28" s="400" t="str">
        <f ca="true">IF(ISBLANK('Data Summary'!A30),"",'Data Summary'!A30)</f>
        <v/>
      </c>
      <c r="B28" s="126"/>
      <c r="C28" s="64" t="s">
        <v>102</v>
      </c>
      <c r="D28" s="52" t="s">
        <v>162</v>
      </c>
      <c r="E28" s="52"/>
      <c r="F28" s="52"/>
      <c r="G28" s="52"/>
      <c r="H28" s="52" t="s">
        <v>162</v>
      </c>
      <c r="I28" s="100" t="s">
        <v>162</v>
      </c>
      <c r="J28" s="11"/>
      <c r="K28" s="11"/>
      <c r="L28" s="126"/>
      <c r="M28" s="64" t="s">
        <v>102</v>
      </c>
      <c r="N28" s="70" t="s">
        <v>162</v>
      </c>
      <c r="O28" s="52"/>
      <c r="P28" s="52"/>
      <c r="Q28" s="52"/>
      <c r="R28" s="52" t="s">
        <v>162</v>
      </c>
      <c r="S28" s="100" t="s">
        <v>162</v>
      </c>
      <c r="T28" s="11"/>
      <c r="U28" s="11"/>
      <c r="V28" s="126"/>
      <c r="W28" s="64" t="s">
        <v>102</v>
      </c>
      <c r="X28" s="52" t="s">
        <v>162</v>
      </c>
      <c r="Y28" s="52"/>
      <c r="Z28" s="52"/>
      <c r="AA28" s="52"/>
      <c r="AB28" s="52" t="s">
        <v>162</v>
      </c>
      <c r="AC28" s="100" t="s">
        <v>162</v>
      </c>
      <c r="AD28" s="11"/>
      <c r="AE28" s="11"/>
      <c r="AF28" s="126"/>
      <c r="AG28" s="64" t="s">
        <v>102</v>
      </c>
      <c r="AH28" s="70" t="s">
        <v>162</v>
      </c>
      <c r="AI28" s="52"/>
      <c r="AJ28" s="52"/>
      <c r="AK28" s="52"/>
      <c r="AL28" s="52" t="s">
        <v>162</v>
      </c>
      <c r="AM28" s="100" t="s">
        <v>162</v>
      </c>
      <c r="AN28" s="11"/>
      <c r="AO28" s="11"/>
      <c r="AP28" s="126"/>
      <c r="AQ28" s="64" t="s">
        <v>102</v>
      </c>
      <c r="AR28" s="70" t="s">
        <v>231</v>
      </c>
      <c r="AS28" s="52"/>
      <c r="AT28" s="52"/>
      <c r="AU28" s="52"/>
      <c r="AV28" s="52" t="s">
        <v>231</v>
      </c>
      <c r="AW28" s="100" t="s">
        <v>162</v>
      </c>
      <c r="AX28" s="11"/>
      <c r="AY28" s="11"/>
      <c r="AZ28" s="126"/>
      <c r="BA28" s="64" t="s">
        <v>102</v>
      </c>
      <c r="BB28" s="70" t="s">
        <v>162</v>
      </c>
      <c r="BC28" s="52"/>
      <c r="BD28" s="52"/>
      <c r="BE28" s="52"/>
      <c r="BF28" s="52" t="s">
        <v>162</v>
      </c>
      <c r="BG28" s="100"/>
      <c r="BH28" s="11"/>
      <c r="BI28" s="11"/>
      <c r="BJ28" s="126"/>
      <c r="BK28" s="64" t="s">
        <v>102</v>
      </c>
      <c r="BL28" s="70" t="s">
        <v>162</v>
      </c>
      <c r="BM28" s="52"/>
      <c r="BN28" s="52"/>
      <c r="BO28" s="52"/>
      <c r="BP28" s="52" t="s">
        <v>162</v>
      </c>
      <c r="BQ28" s="100" t="s">
        <v>162</v>
      </c>
      <c r="BR28" s="11"/>
      <c r="BS28" s="11"/>
      <c r="BT28" s="126"/>
      <c r="BU28" s="64" t="s">
        <v>102</v>
      </c>
      <c r="BV28" s="70" t="s">
        <v>162</v>
      </c>
      <c r="BW28" s="52"/>
      <c r="BX28" s="52"/>
      <c r="BY28" s="52"/>
      <c r="BZ28" s="52" t="s">
        <v>162</v>
      </c>
      <c r="CA28" s="100"/>
      <c r="CB28" s="11"/>
      <c r="CC28" s="11"/>
      <c r="CD28" s="126"/>
      <c r="CE28" s="64" t="s">
        <v>102</v>
      </c>
      <c r="CF28" s="70" t="s">
        <v>231</v>
      </c>
      <c r="CG28" s="52"/>
      <c r="CH28" s="52"/>
      <c r="CI28" s="52"/>
      <c r="CJ28" s="52" t="s">
        <v>231</v>
      </c>
      <c r="CK28" s="100" t="s">
        <v>162</v>
      </c>
      <c r="CL28" s="11"/>
      <c r="CM28" s="11"/>
      <c r="CN28" s="126"/>
      <c r="CO28" s="64" t="s">
        <v>102</v>
      </c>
      <c r="CP28" s="70" t="s">
        <v>162</v>
      </c>
      <c r="CQ28" s="52"/>
      <c r="CR28" s="52"/>
      <c r="CS28" s="52"/>
      <c r="CT28" s="52" t="s">
        <v>162</v>
      </c>
      <c r="CU28" s="100"/>
      <c r="CV28" s="11"/>
      <c r="CW28" s="11"/>
      <c r="CX28" s="126"/>
      <c r="CY28" s="64" t="s">
        <v>102</v>
      </c>
      <c r="CZ28" s="70" t="s">
        <v>162</v>
      </c>
      <c r="DA28" s="52"/>
      <c r="DB28" s="52"/>
      <c r="DC28" s="52"/>
      <c r="DD28" s="52"/>
      <c r="DE28" s="100"/>
      <c r="DF28" s="11"/>
      <c r="DG28" s="11"/>
      <c r="DH28" s="126"/>
      <c r="DI28" s="64" t="s">
        <v>102</v>
      </c>
      <c r="DJ28" s="70" t="s">
        <v>162</v>
      </c>
      <c r="DK28" s="52"/>
      <c r="DL28" s="52"/>
      <c r="DM28" s="52"/>
      <c r="DN28" s="52"/>
      <c r="DO28" s="100"/>
      <c r="DP28" s="11"/>
      <c r="DQ28" s="11"/>
      <c r="DR28" s="126"/>
      <c r="DS28" s="64" t="s">
        <v>102</v>
      </c>
      <c r="DT28" s="70" t="s">
        <v>162</v>
      </c>
      <c r="DU28" s="52"/>
      <c r="DV28" s="52"/>
      <c r="DW28" s="52"/>
      <c r="DX28" s="52" t="s">
        <v>162</v>
      </c>
      <c r="DY28" s="100"/>
      <c r="DZ28" s="11"/>
      <c r="EA28" s="11"/>
      <c r="EB28" s="126"/>
      <c r="EC28" s="64" t="s">
        <v>102</v>
      </c>
      <c r="ED28" s="70" t="s">
        <v>231</v>
      </c>
      <c r="EE28" s="52"/>
      <c r="EF28" s="52"/>
      <c r="EG28" s="52"/>
      <c r="EH28" s="52" t="s">
        <v>231</v>
      </c>
      <c r="EI28" s="100" t="s">
        <v>162</v>
      </c>
      <c r="EJ28" s="11"/>
      <c r="EK28" s="11"/>
      <c r="EL28" s="126"/>
      <c r="EM28" s="64" t="s">
        <v>102</v>
      </c>
      <c r="EN28" s="70" t="s">
        <v>231</v>
      </c>
      <c r="EO28" s="52"/>
      <c r="EP28" s="52"/>
      <c r="EQ28" s="52"/>
      <c r="ER28" s="52" t="s">
        <v>231</v>
      </c>
      <c r="ES28" s="100"/>
      <c r="ET28" s="11"/>
      <c r="EU28" s="11"/>
      <c r="EV28" s="126"/>
      <c r="EW28" s="64" t="s">
        <v>102</v>
      </c>
      <c r="EX28" s="70" t="s">
        <v>162</v>
      </c>
      <c r="EY28" s="52"/>
      <c r="EZ28" s="52"/>
      <c r="FA28" s="52"/>
      <c r="FB28" s="52" t="s">
        <v>162</v>
      </c>
      <c r="FC28" s="100"/>
      <c r="FD28" s="11"/>
      <c r="FE28" s="11"/>
      <c r="FF28" s="126"/>
      <c r="FG28" s="64" t="s">
        <v>102</v>
      </c>
      <c r="FH28" s="70" t="s">
        <v>162</v>
      </c>
      <c r="FI28" s="52"/>
      <c r="FJ28" s="52"/>
      <c r="FK28" s="52"/>
      <c r="FL28" s="52"/>
      <c r="FM28" s="100"/>
      <c r="FN28" s="11"/>
      <c r="FO28" s="11"/>
      <c r="FP28" s="126"/>
      <c r="FQ28" s="64" t="s">
        <v>102</v>
      </c>
      <c r="FR28" s="70" t="s">
        <v>231</v>
      </c>
      <c r="FS28" s="52"/>
      <c r="FT28" s="52"/>
      <c r="FU28" s="52"/>
      <c r="FV28" s="52" t="s">
        <v>231</v>
      </c>
      <c r="FW28" s="100" t="s">
        <v>162</v>
      </c>
      <c r="FX28" s="11"/>
      <c r="FY28" s="11"/>
      <c r="FZ28" s="126"/>
      <c r="GA28" s="64" t="s">
        <v>102</v>
      </c>
      <c r="GB28" s="70" t="s">
        <v>162</v>
      </c>
      <c r="GC28" s="52"/>
      <c r="GD28" s="52"/>
      <c r="GE28" s="52"/>
      <c r="GF28" s="52"/>
      <c r="GG28" s="100"/>
      <c r="GH28" s="11"/>
      <c r="GI28" s="11"/>
      <c r="GJ28" s="126"/>
      <c r="GK28" s="64" t="s">
        <v>102</v>
      </c>
      <c r="GL28" s="70" t="s">
        <v>162</v>
      </c>
      <c r="GM28" s="52"/>
      <c r="GN28" s="52"/>
      <c r="GO28" s="52"/>
      <c r="GP28" s="70" t="s">
        <v>162</v>
      </c>
      <c r="GQ28" s="100"/>
      <c r="GR28" s="11"/>
      <c r="GS28" s="11"/>
      <c r="GT28" s="126"/>
      <c r="GU28" s="64" t="s">
        <v>102</v>
      </c>
      <c r="GV28" s="70" t="s">
        <v>162</v>
      </c>
      <c r="GW28" s="52"/>
      <c r="GX28" s="52"/>
      <c r="GY28" s="52"/>
      <c r="GZ28" s="70" t="s">
        <v>162</v>
      </c>
      <c r="HA28" s="100"/>
      <c r="HB28" s="11"/>
      <c r="HC28" s="11"/>
      <c r="HD28" s="137"/>
      <c r="HN28" s="137"/>
      <c r="HX28" s="137"/>
      <c r="IH28" s="137"/>
      <c r="IR28" s="137"/>
      <c r="JB28" s="137"/>
      <c r="JL28" s="137"/>
      <c r="JV28" s="137"/>
    </row>
    <row xmlns:x14ac="http://schemas.microsoft.com/office/spreadsheetml/2009/9/ac" r="29" ht="15.75" customHeight="true" x14ac:dyDescent="0.25">
      <c r="A29" s="400" t="str">
        <f ca="true">IF(ISBLANK('Data Summary'!A31),"",'Data Summary'!A31)</f>
        <v/>
      </c>
      <c r="B29" s="126"/>
      <c r="C29" s="64" t="s">
        <v>163</v>
      </c>
      <c r="D29" s="52"/>
      <c r="E29" s="52"/>
      <c r="F29" s="52"/>
      <c r="G29" s="52"/>
      <c r="H29" s="52"/>
      <c r="I29" s="100"/>
      <c r="J29" s="11"/>
      <c r="K29" s="11"/>
      <c r="L29" s="126"/>
      <c r="M29" s="64" t="s">
        <v>103</v>
      </c>
      <c r="N29" s="52"/>
      <c r="O29" s="52"/>
      <c r="P29" s="52"/>
      <c r="Q29" s="52"/>
      <c r="R29" s="52"/>
      <c r="S29" s="100"/>
      <c r="T29" s="11"/>
      <c r="U29" s="11"/>
      <c r="V29" s="126"/>
      <c r="W29" s="64" t="s">
        <v>163</v>
      </c>
      <c r="X29" s="52"/>
      <c r="Y29" s="52"/>
      <c r="Z29" s="52"/>
      <c r="AA29" s="52"/>
      <c r="AB29" s="52"/>
      <c r="AC29" s="100"/>
      <c r="AD29" s="11"/>
      <c r="AE29" s="11"/>
      <c r="AF29" s="126"/>
      <c r="AG29" s="64" t="s">
        <v>103</v>
      </c>
      <c r="AH29" s="52"/>
      <c r="AI29" s="52"/>
      <c r="AJ29" s="52"/>
      <c r="AK29" s="52"/>
      <c r="AL29" s="52"/>
      <c r="AM29" s="100"/>
      <c r="AN29" s="11"/>
      <c r="AO29" s="11"/>
      <c r="AP29" s="126"/>
      <c r="AQ29" s="64" t="s">
        <v>103</v>
      </c>
      <c r="AR29" s="52"/>
      <c r="AS29" s="52"/>
      <c r="AT29" s="52"/>
      <c r="AU29" s="52"/>
      <c r="AV29" s="52"/>
      <c r="AW29" s="100"/>
      <c r="AX29" s="11"/>
      <c r="AY29" s="11"/>
      <c r="AZ29" s="126"/>
      <c r="BA29" s="64" t="s">
        <v>103</v>
      </c>
      <c r="BB29" s="52"/>
      <c r="BC29" s="52"/>
      <c r="BD29" s="52"/>
      <c r="BE29" s="52"/>
      <c r="BF29" s="52"/>
      <c r="BG29" s="100"/>
      <c r="BH29" s="11"/>
      <c r="BI29" s="11"/>
      <c r="BJ29" s="126"/>
      <c r="BK29" s="64" t="s">
        <v>103</v>
      </c>
      <c r="BL29" s="52"/>
      <c r="BM29" s="52"/>
      <c r="BN29" s="52"/>
      <c r="BO29" s="52"/>
      <c r="BP29" s="52"/>
      <c r="BQ29" s="100"/>
      <c r="BR29" s="11"/>
      <c r="BS29" s="11"/>
      <c r="BT29" s="126"/>
      <c r="BU29" s="64" t="s">
        <v>103</v>
      </c>
      <c r="BV29" s="52"/>
      <c r="BW29" s="52"/>
      <c r="BX29" s="52"/>
      <c r="BY29" s="52"/>
      <c r="BZ29" s="52"/>
      <c r="CA29" s="100"/>
      <c r="CB29" s="11"/>
      <c r="CC29" s="11"/>
      <c r="CD29" s="126"/>
      <c r="CE29" s="64" t="s">
        <v>103</v>
      </c>
      <c r="CF29" s="52"/>
      <c r="CG29" s="52"/>
      <c r="CH29" s="52"/>
      <c r="CI29" s="52"/>
      <c r="CJ29" s="52"/>
      <c r="CK29" s="100"/>
      <c r="CL29" s="11"/>
      <c r="CM29" s="11"/>
      <c r="CN29" s="126"/>
      <c r="CO29" s="64" t="s">
        <v>103</v>
      </c>
      <c r="CP29" s="52"/>
      <c r="CQ29" s="52"/>
      <c r="CR29" s="52"/>
      <c r="CS29" s="52"/>
      <c r="CT29" s="52"/>
      <c r="CU29" s="100"/>
      <c r="CV29" s="11"/>
      <c r="CW29" s="11"/>
      <c r="CX29" s="126"/>
      <c r="CY29" s="64" t="s">
        <v>103</v>
      </c>
      <c r="CZ29" s="52"/>
      <c r="DA29" s="52"/>
      <c r="DB29" s="52"/>
      <c r="DC29" s="52"/>
      <c r="DD29" s="52"/>
      <c r="DE29" s="100"/>
      <c r="DF29" s="11"/>
      <c r="DG29" s="11"/>
      <c r="DH29" s="126"/>
      <c r="DI29" s="64" t="s">
        <v>103</v>
      </c>
      <c r="DJ29" s="52"/>
      <c r="DK29" s="52"/>
      <c r="DL29" s="52"/>
      <c r="DM29" s="52"/>
      <c r="DN29" s="52"/>
      <c r="DO29" s="100"/>
      <c r="DP29" s="11"/>
      <c r="DQ29" s="11"/>
      <c r="DR29" s="126"/>
      <c r="DS29" s="64" t="s">
        <v>103</v>
      </c>
      <c r="DT29" s="52"/>
      <c r="DU29" s="52"/>
      <c r="DV29" s="52"/>
      <c r="DW29" s="52"/>
      <c r="DX29" s="52"/>
      <c r="DY29" s="100"/>
      <c r="DZ29" s="11"/>
      <c r="EA29" s="11"/>
      <c r="EB29" s="126"/>
      <c r="EC29" s="64" t="s">
        <v>103</v>
      </c>
      <c r="ED29" s="52"/>
      <c r="EE29" s="52"/>
      <c r="EF29" s="52"/>
      <c r="EG29" s="52"/>
      <c r="EH29" s="52"/>
      <c r="EI29" s="100"/>
      <c r="EJ29" s="11"/>
      <c r="EK29" s="11"/>
      <c r="EL29" s="126"/>
      <c r="EM29" s="64" t="s">
        <v>103</v>
      </c>
      <c r="EN29" s="52"/>
      <c r="EO29" s="52"/>
      <c r="EP29" s="52"/>
      <c r="EQ29" s="52"/>
      <c r="ER29" s="52"/>
      <c r="ES29" s="100"/>
      <c r="ET29" s="11"/>
      <c r="EU29" s="11"/>
      <c r="EV29" s="126"/>
      <c r="EW29" s="64" t="s">
        <v>103</v>
      </c>
      <c r="EX29" s="52"/>
      <c r="EY29" s="52"/>
      <c r="EZ29" s="52"/>
      <c r="FA29" s="52"/>
      <c r="FB29" s="52"/>
      <c r="FC29" s="100"/>
      <c r="FD29" s="11"/>
      <c r="FE29" s="11"/>
      <c r="FF29" s="126"/>
      <c r="FG29" s="64" t="s">
        <v>103</v>
      </c>
      <c r="FH29" s="52"/>
      <c r="FI29" s="52"/>
      <c r="FJ29" s="52"/>
      <c r="FK29" s="52"/>
      <c r="FL29" s="52"/>
      <c r="FM29" s="100"/>
      <c r="FN29" s="11"/>
      <c r="FO29" s="11"/>
      <c r="FP29" s="126"/>
      <c r="FQ29" s="64" t="s">
        <v>103</v>
      </c>
      <c r="FR29" s="70" t="s">
        <v>231</v>
      </c>
      <c r="FS29" s="52"/>
      <c r="FT29" s="52"/>
      <c r="FU29" s="52"/>
      <c r="FV29" s="52" t="s">
        <v>231</v>
      </c>
      <c r="FW29" s="100" t="s">
        <v>162</v>
      </c>
      <c r="FX29" s="11"/>
      <c r="FY29" s="11"/>
      <c r="FZ29" s="126"/>
      <c r="GA29" s="64" t="s">
        <v>103</v>
      </c>
      <c r="GB29" s="52"/>
      <c r="GC29" s="52"/>
      <c r="GD29" s="52"/>
      <c r="GE29" s="52"/>
      <c r="GF29" s="52"/>
      <c r="GG29" s="100"/>
      <c r="GH29" s="11"/>
      <c r="GI29" s="11"/>
      <c r="GJ29" s="126"/>
      <c r="GK29" s="64" t="s">
        <v>103</v>
      </c>
      <c r="GL29" s="52"/>
      <c r="GM29" s="52"/>
      <c r="GN29" s="52"/>
      <c r="GO29" s="52"/>
      <c r="GP29" s="52"/>
      <c r="GQ29" s="100"/>
      <c r="GR29" s="11"/>
      <c r="GS29" s="11"/>
      <c r="GT29" s="126"/>
      <c r="GU29" s="64" t="s">
        <v>103</v>
      </c>
      <c r="GV29" s="52"/>
      <c r="GW29" s="52"/>
      <c r="GX29" s="52"/>
      <c r="GY29" s="52"/>
      <c r="GZ29" s="52"/>
      <c r="HA29" s="100"/>
      <c r="HB29" s="11"/>
      <c r="HC29" s="11"/>
    </row>
    <row xmlns:x14ac="http://schemas.microsoft.com/office/spreadsheetml/2009/9/ac" r="30" ht="15.75" customHeight="true" x14ac:dyDescent="0.25">
      <c r="A30" s="400" t="str">
        <f ca="true">IF(ISBLANK('Data Summary'!A32),"",'Data Summary'!A32)</f>
        <v/>
      </c>
      <c r="B30" s="127"/>
      <c r="C30" s="12" t="s">
        <v>23</v>
      </c>
      <c r="D30" s="71"/>
      <c r="E30" s="71"/>
      <c r="F30" s="71"/>
      <c r="G30" s="72"/>
      <c r="H30" s="73"/>
      <c r="I30" s="74"/>
      <c r="J30" s="11"/>
      <c r="K30" s="11"/>
      <c r="L30" s="127"/>
      <c r="M30" s="12" t="s">
        <v>23</v>
      </c>
      <c r="N30" s="71"/>
      <c r="O30" s="71"/>
      <c r="P30" s="71"/>
      <c r="Q30" s="72"/>
      <c r="R30" s="73"/>
      <c r="S30" s="74"/>
      <c r="T30" s="11"/>
      <c r="U30" s="11"/>
      <c r="V30" s="127"/>
      <c r="W30" s="12" t="s">
        <v>23</v>
      </c>
      <c r="X30" s="71"/>
      <c r="Y30" s="71"/>
      <c r="Z30" s="71"/>
      <c r="AA30" s="72"/>
      <c r="AB30" s="73"/>
      <c r="AC30" s="74"/>
      <c r="AD30" s="11"/>
      <c r="AE30" s="11"/>
      <c r="AF30" s="127"/>
      <c r="AG30" s="12" t="s">
        <v>23</v>
      </c>
      <c r="AH30" s="71"/>
      <c r="AI30" s="71"/>
      <c r="AJ30" s="71"/>
      <c r="AK30" s="72"/>
      <c r="AL30" s="73"/>
      <c r="AM30" s="74"/>
      <c r="AN30" s="11"/>
      <c r="AO30" s="11"/>
      <c r="AP30" s="127"/>
      <c r="AQ30" s="12" t="s">
        <v>23</v>
      </c>
      <c r="AR30" s="71"/>
      <c r="AS30" s="71"/>
      <c r="AT30" s="71"/>
      <c r="AU30" s="72"/>
      <c r="AV30" s="73"/>
      <c r="AW30" s="74"/>
      <c r="AX30" s="11"/>
      <c r="AY30" s="11"/>
      <c r="AZ30" s="127"/>
      <c r="BA30" s="12" t="s">
        <v>23</v>
      </c>
      <c r="BB30" s="71"/>
      <c r="BC30" s="71"/>
      <c r="BD30" s="71"/>
      <c r="BE30" s="72"/>
      <c r="BF30" s="71">
        <v>420</v>
      </c>
      <c r="BG30" s="74"/>
      <c r="BH30" s="11"/>
      <c r="BI30" s="11"/>
      <c r="BJ30" s="127"/>
      <c r="BK30" s="12" t="s">
        <v>23</v>
      </c>
      <c r="BL30" s="71"/>
      <c r="BM30" s="71"/>
      <c r="BN30" s="71"/>
      <c r="BO30" s="72"/>
      <c r="BP30" s="73"/>
      <c r="BQ30" s="74"/>
      <c r="BR30" s="11"/>
      <c r="BS30" s="11"/>
      <c r="BT30" s="127"/>
      <c r="BU30" s="12" t="s">
        <v>23</v>
      </c>
      <c r="BV30" s="71"/>
      <c r="BW30" s="71"/>
      <c r="BX30" s="71"/>
      <c r="BY30" s="72"/>
      <c r="BZ30" s="71"/>
      <c r="CA30" s="74"/>
      <c r="CB30" s="11"/>
      <c r="CC30" s="11"/>
      <c r="CD30" s="127"/>
      <c r="CE30" s="12" t="s">
        <v>23</v>
      </c>
      <c r="CF30" s="71"/>
      <c r="CG30" s="71"/>
      <c r="CH30" s="71"/>
      <c r="CI30" s="72"/>
      <c r="CJ30" s="73"/>
      <c r="CK30" s="74"/>
      <c r="CL30" s="11"/>
      <c r="CM30" s="11"/>
      <c r="CN30" s="127"/>
      <c r="CO30" s="12" t="s">
        <v>23</v>
      </c>
      <c r="CP30" s="71"/>
      <c r="CQ30" s="71"/>
      <c r="CR30" s="71"/>
      <c r="CS30" s="72"/>
      <c r="CT30" s="71">
        <v>413</v>
      </c>
      <c r="CU30" s="74"/>
      <c r="CV30" s="11"/>
      <c r="CW30" s="11"/>
      <c r="CX30" s="127"/>
      <c r="CY30" s="12" t="s">
        <v>23</v>
      </c>
      <c r="CZ30" s="71"/>
      <c r="DA30" s="71"/>
      <c r="DB30" s="71"/>
      <c r="DC30" s="72"/>
      <c r="DD30" s="71"/>
      <c r="DE30" s="74"/>
      <c r="DF30" s="11"/>
      <c r="DG30" s="11"/>
      <c r="DH30" s="127"/>
      <c r="DI30" s="12" t="s">
        <v>23</v>
      </c>
      <c r="DJ30" s="71"/>
      <c r="DK30" s="71"/>
      <c r="DL30" s="71"/>
      <c r="DM30" s="72"/>
      <c r="DN30" s="71"/>
      <c r="DO30" s="74"/>
      <c r="DP30" s="11"/>
      <c r="DQ30" s="11"/>
      <c r="DR30" s="127"/>
      <c r="DS30" s="12" t="s">
        <v>23</v>
      </c>
      <c r="DT30" s="71">
        <v>1039</v>
      </c>
      <c r="DU30" s="71"/>
      <c r="DV30" s="71"/>
      <c r="DW30" s="72">
        <v>567</v>
      </c>
      <c r="DX30" s="71">
        <v>412</v>
      </c>
      <c r="DY30" s="74">
        <v>60</v>
      </c>
      <c r="DZ30" s="11"/>
      <c r="EA30" s="11"/>
      <c r="EB30" s="127"/>
      <c r="EC30" s="12" t="s">
        <v>23</v>
      </c>
      <c r="ED30" s="71"/>
      <c r="EE30" s="71"/>
      <c r="EF30" s="71"/>
      <c r="EG30" s="72"/>
      <c r="EH30" s="73"/>
      <c r="EI30" s="74"/>
      <c r="EJ30" s="11"/>
      <c r="EK30" s="11"/>
      <c r="EL30" s="127"/>
      <c r="EM30" s="12" t="s">
        <v>23</v>
      </c>
      <c r="EN30" s="71"/>
      <c r="EO30" s="71"/>
      <c r="EP30" s="71"/>
      <c r="EQ30" s="72"/>
      <c r="ER30" s="73"/>
      <c r="ES30" s="74"/>
      <c r="ET30" s="11"/>
      <c r="EU30" s="11"/>
      <c r="EV30" s="127"/>
      <c r="EW30" s="12" t="s">
        <v>23</v>
      </c>
      <c r="EX30" s="71">
        <v>413</v>
      </c>
      <c r="EY30" s="71" t="s">
        <v>277</v>
      </c>
      <c r="EZ30" s="71" t="s">
        <v>277</v>
      </c>
      <c r="FA30" s="72">
        <v>572</v>
      </c>
      <c r="FB30" s="71">
        <v>413</v>
      </c>
      <c r="FC30" s="74">
        <v>61</v>
      </c>
      <c r="FD30" s="11"/>
      <c r="FE30" s="11"/>
      <c r="FF30" s="127"/>
      <c r="FG30" s="12" t="s">
        <v>23</v>
      </c>
      <c r="FH30" s="71"/>
      <c r="FI30" s="71"/>
      <c r="FJ30" s="71"/>
      <c r="FK30" s="72"/>
      <c r="FL30" s="71"/>
      <c r="FM30" s="74"/>
      <c r="FN30" s="11"/>
      <c r="FO30" s="11"/>
      <c r="FP30" s="127"/>
      <c r="FQ30" s="12" t="s">
        <v>23</v>
      </c>
      <c r="FR30" s="71"/>
      <c r="FS30" s="71"/>
      <c r="FT30" s="71"/>
      <c r="FU30" s="72"/>
      <c r="FV30" s="73"/>
      <c r="FW30" s="74"/>
      <c r="FX30" s="11"/>
      <c r="FY30" s="11"/>
      <c r="FZ30" s="127"/>
      <c r="GA30" s="12" t="s">
        <v>23</v>
      </c>
      <c r="GB30" s="71"/>
      <c r="GC30" s="71"/>
      <c r="GD30" s="71"/>
      <c r="GE30" s="72"/>
      <c r="GF30" s="71"/>
      <c r="GG30" s="74"/>
      <c r="GH30" s="11"/>
      <c r="GI30" s="11"/>
      <c r="GJ30" s="127"/>
      <c r="GK30" s="12" t="s">
        <v>23</v>
      </c>
      <c r="GL30" s="71"/>
      <c r="GM30" s="71"/>
      <c r="GN30" s="71"/>
      <c r="GO30" s="72"/>
      <c r="GP30" s="71">
        <v>401</v>
      </c>
      <c r="GQ30" s="74"/>
      <c r="GR30" s="11"/>
      <c r="GS30" s="11"/>
      <c r="GT30" s="127"/>
      <c r="GU30" s="12" t="s">
        <v>23</v>
      </c>
      <c r="GV30" s="71"/>
      <c r="GW30" s="71"/>
      <c r="GX30" s="71"/>
      <c r="GY30" s="72"/>
      <c r="GZ30" s="71">
        <v>394</v>
      </c>
      <c r="HA30" s="74"/>
      <c r="HB30" s="11"/>
      <c r="HC30" s="11"/>
    </row>
    <row xmlns:x14ac="http://schemas.microsoft.com/office/spreadsheetml/2009/9/ac" r="31" s="3" customFormat="true" ht="16.5" thickBot="true" x14ac:dyDescent="0.3">
      <c r="A31" s="400" t="str">
        <f ca="true">IF(ISBLANK('Data Summary'!A33),"",'Data Summary'!A33)</f>
        <v/>
      </c>
      <c r="B31" s="128"/>
      <c r="C31" s="75" t="s">
        <v>20</v>
      </c>
      <c r="D31" s="76"/>
      <c r="E31" s="76"/>
      <c r="F31" s="76"/>
      <c r="G31" s="76"/>
      <c r="H31" s="76"/>
      <c r="I31" s="77"/>
      <c r="J31" s="11"/>
      <c r="K31" s="11"/>
      <c r="L31" s="128"/>
      <c r="M31" s="75" t="s">
        <v>20</v>
      </c>
      <c r="N31" s="76"/>
      <c r="O31" s="76"/>
      <c r="P31" s="76"/>
      <c r="Q31" s="76"/>
      <c r="R31" s="76"/>
      <c r="S31" s="77"/>
      <c r="T31" s="11"/>
      <c r="U31" s="11"/>
      <c r="V31" s="128"/>
      <c r="W31" s="75" t="s">
        <v>20</v>
      </c>
      <c r="X31" s="76"/>
      <c r="Y31" s="76"/>
      <c r="Z31" s="76"/>
      <c r="AA31" s="76"/>
      <c r="AB31" s="76"/>
      <c r="AC31" s="77"/>
      <c r="AD31" s="11"/>
      <c r="AE31" s="11"/>
      <c r="AF31" s="128"/>
      <c r="AG31" s="75" t="s">
        <v>20</v>
      </c>
      <c r="AH31" s="76"/>
      <c r="AI31" s="76"/>
      <c r="AJ31" s="76"/>
      <c r="AK31" s="76"/>
      <c r="AL31" s="76"/>
      <c r="AM31" s="77"/>
      <c r="AN31" s="11"/>
      <c r="AO31" s="11"/>
      <c r="AP31" s="128"/>
      <c r="AQ31" s="75" t="s">
        <v>20</v>
      </c>
      <c r="AR31" s="76"/>
      <c r="AS31" s="76"/>
      <c r="AT31" s="76"/>
      <c r="AU31" s="76"/>
      <c r="AV31" s="76"/>
      <c r="AW31" s="77"/>
      <c r="AX31" s="11"/>
      <c r="AY31" s="11"/>
      <c r="AZ31" s="128"/>
      <c r="BA31" s="75" t="s">
        <v>20</v>
      </c>
      <c r="BB31" s="76"/>
      <c r="BC31" s="76"/>
      <c r="BD31" s="76"/>
      <c r="BE31" s="76"/>
      <c r="BF31" s="76">
        <v>420</v>
      </c>
      <c r="BG31" s="77"/>
      <c r="BH31" s="11"/>
      <c r="BI31" s="11"/>
      <c r="BJ31" s="128"/>
      <c r="BK31" s="75" t="s">
        <v>20</v>
      </c>
      <c r="BL31" s="76"/>
      <c r="BM31" s="76"/>
      <c r="BN31" s="76"/>
      <c r="BO31" s="76"/>
      <c r="BP31" s="76"/>
      <c r="BQ31" s="77"/>
      <c r="BR31" s="11"/>
      <c r="BS31" s="11"/>
      <c r="BT31" s="128"/>
      <c r="BU31" s="75" t="s">
        <v>20</v>
      </c>
      <c r="BV31" s="76"/>
      <c r="BW31" s="76"/>
      <c r="BX31" s="76"/>
      <c r="BY31" s="76"/>
      <c r="BZ31" s="76"/>
      <c r="CA31" s="77"/>
      <c r="CB31" s="11"/>
      <c r="CC31" s="11"/>
      <c r="CD31" s="128"/>
      <c r="CE31" s="75" t="s">
        <v>20</v>
      </c>
      <c r="CF31" s="76"/>
      <c r="CG31" s="76"/>
      <c r="CH31" s="76"/>
      <c r="CI31" s="76"/>
      <c r="CJ31" s="76"/>
      <c r="CK31" s="77"/>
      <c r="CL31" s="11"/>
      <c r="CM31" s="11"/>
      <c r="CN31" s="128"/>
      <c r="CO31" s="75" t="s">
        <v>20</v>
      </c>
      <c r="CP31" s="76"/>
      <c r="CQ31" s="76"/>
      <c r="CR31" s="76"/>
      <c r="CS31" s="76"/>
      <c r="CT31" s="76">
        <v>413</v>
      </c>
      <c r="CU31" s="77"/>
      <c r="CV31" s="11"/>
      <c r="CW31" s="11"/>
      <c r="CX31" s="128"/>
      <c r="CY31" s="75" t="s">
        <v>20</v>
      </c>
      <c r="CZ31" s="76"/>
      <c r="DA31" s="76"/>
      <c r="DB31" s="76"/>
      <c r="DC31" s="76"/>
      <c r="DD31" s="76"/>
      <c r="DE31" s="77"/>
      <c r="DF31" s="11"/>
      <c r="DG31" s="11"/>
      <c r="DH31" s="128"/>
      <c r="DI31" s="75" t="s">
        <v>20</v>
      </c>
      <c r="DJ31" s="76"/>
      <c r="DK31" s="76"/>
      <c r="DL31" s="76"/>
      <c r="DM31" s="76"/>
      <c r="DN31" s="76"/>
      <c r="DO31" s="77"/>
      <c r="DP31" s="11"/>
      <c r="DQ31" s="11"/>
      <c r="DR31" s="128"/>
      <c r="DS31" s="75" t="s">
        <v>20</v>
      </c>
      <c r="DT31" s="76"/>
      <c r="DU31" s="76"/>
      <c r="DV31" s="76"/>
      <c r="DW31" s="76"/>
      <c r="DX31" s="76">
        <v>400</v>
      </c>
      <c r="DY31" s="77"/>
      <c r="DZ31" s="11"/>
      <c r="EA31" s="11"/>
      <c r="EB31" s="128"/>
      <c r="EC31" s="75" t="s">
        <v>20</v>
      </c>
      <c r="ED31" s="76"/>
      <c r="EE31" s="76"/>
      <c r="EF31" s="76"/>
      <c r="EG31" s="76"/>
      <c r="EH31" s="76"/>
      <c r="EI31" s="77"/>
      <c r="EJ31" s="11"/>
      <c r="EK31" s="11"/>
      <c r="EL31" s="128"/>
      <c r="EM31" s="75" t="s">
        <v>20</v>
      </c>
      <c r="EN31" s="76"/>
      <c r="EO31" s="76"/>
      <c r="EP31" s="76"/>
      <c r="EQ31" s="76"/>
      <c r="ER31" s="76"/>
      <c r="ES31" s="77"/>
      <c r="ET31" s="11"/>
      <c r="EU31" s="11"/>
      <c r="EV31" s="128"/>
      <c r="EW31" s="75" t="s">
        <v>20</v>
      </c>
      <c r="EX31" s="76">
        <v>401</v>
      </c>
      <c r="EY31" s="76" t="s">
        <v>277</v>
      </c>
      <c r="EZ31" s="76" t="s">
        <v>277</v>
      </c>
      <c r="FA31" s="76">
        <v>336</v>
      </c>
      <c r="FB31" s="76">
        <v>401</v>
      </c>
      <c r="FC31" s="77" t="s">
        <v>277</v>
      </c>
      <c r="FD31" s="11"/>
      <c r="FE31" s="11"/>
      <c r="FF31" s="128"/>
      <c r="FG31" s="75" t="s">
        <v>20</v>
      </c>
      <c r="FH31" s="76"/>
      <c r="FI31" s="76"/>
      <c r="FJ31" s="76"/>
      <c r="FK31" s="76"/>
      <c r="FL31" s="76"/>
      <c r="FM31" s="77"/>
      <c r="FN31" s="11"/>
      <c r="FO31" s="11"/>
      <c r="FP31" s="128"/>
      <c r="FQ31" s="75" t="s">
        <v>20</v>
      </c>
      <c r="FR31" s="76"/>
      <c r="FS31" s="76"/>
      <c r="FT31" s="76"/>
      <c r="FU31" s="76"/>
      <c r="FV31" s="76"/>
      <c r="FW31" s="77"/>
      <c r="FX31" s="11"/>
      <c r="FY31" s="11"/>
      <c r="FZ31" s="128"/>
      <c r="GA31" s="75" t="s">
        <v>20</v>
      </c>
      <c r="GB31" s="76"/>
      <c r="GC31" s="76"/>
      <c r="GD31" s="76"/>
      <c r="GE31" s="76"/>
      <c r="GF31" s="76"/>
      <c r="GG31" s="77"/>
      <c r="GH31" s="11"/>
      <c r="GI31" s="11"/>
      <c r="GJ31" s="128"/>
      <c r="GK31" s="75" t="s">
        <v>20</v>
      </c>
      <c r="GL31" s="76"/>
      <c r="GM31" s="76"/>
      <c r="GN31" s="76"/>
      <c r="GO31" s="76"/>
      <c r="GP31" s="76">
        <v>401</v>
      </c>
      <c r="GQ31" s="77"/>
      <c r="GR31" s="11"/>
      <c r="GS31" s="11"/>
      <c r="GT31" s="128"/>
      <c r="GU31" s="75" t="s">
        <v>20</v>
      </c>
      <c r="GV31" s="76"/>
      <c r="GW31" s="76"/>
      <c r="GX31" s="76"/>
      <c r="GY31" s="76"/>
      <c r="GZ31" s="76">
        <v>394</v>
      </c>
      <c r="HA31" s="77"/>
      <c r="HB31" s="11"/>
      <c r="HC31" s="11"/>
      <c r="HD31" s="129"/>
      <c r="HN31" s="129"/>
      <c r="HX31" s="129"/>
      <c r="IH31" s="129"/>
      <c r="IR31" s="129"/>
      <c r="JB31" s="129"/>
      <c r="JL31" s="129"/>
      <c r="JV31" s="129"/>
    </row>
    <row xmlns:x14ac="http://schemas.microsoft.com/office/spreadsheetml/2009/9/ac" r="32" s="3" customFormat="true" x14ac:dyDescent="0.25">
      <c r="A32" s="400" t="str">
        <f ca="true">IF(ISBLANK('Data Summary'!A34),"",'Data Summary'!A34)</f>
        <v/>
      </c>
      <c r="B32" s="129"/>
      <c r="L32" s="129"/>
      <c r="V32" s="129"/>
      <c r="AF32" s="129"/>
      <c r="AP32" s="129"/>
      <c r="AZ32" s="129"/>
      <c r="BJ32" s="129"/>
      <c r="BK32" s="129"/>
      <c r="BL32" s="129"/>
      <c r="BM32" s="129"/>
      <c r="BN32" s="129"/>
      <c r="BO32" s="129"/>
      <c r="BP32" s="129"/>
      <c r="BQ32" s="129"/>
      <c r="BT32" s="129"/>
      <c r="CD32" s="129"/>
      <c r="CN32" s="129"/>
      <c r="CX32" s="129"/>
      <c r="DH32" s="129"/>
      <c r="DR32" s="129"/>
      <c r="EB32" s="129"/>
      <c r="EL32" s="129"/>
      <c r="EV32" s="129"/>
      <c r="FF32" s="129"/>
      <c r="FP32" s="129"/>
      <c r="FZ32" s="129"/>
      <c r="GJ32" s="129"/>
      <c r="GT32" s="129"/>
      <c r="HD32" s="129"/>
      <c r="HN32" s="129"/>
      <c r="HX32" s="129"/>
      <c r="IH32" s="129"/>
      <c r="IR32" s="129"/>
      <c r="JB32" s="129"/>
      <c r="JL32" s="129"/>
      <c r="JV32" s="129"/>
    </row>
    <row xmlns:x14ac="http://schemas.microsoft.com/office/spreadsheetml/2009/9/ac" r="33" s="3" customFormat="true" x14ac:dyDescent="0.25">
      <c r="A33" s="400" t="str">
        <f ca="true">IF(ISBLANK('Data Summary'!A35),"",'Data Summary'!A35)</f>
        <v/>
      </c>
      <c r="B33" s="129"/>
      <c r="L33" s="129"/>
      <c r="V33" s="129"/>
      <c r="AF33" s="129"/>
      <c r="AP33" s="129"/>
      <c r="AZ33" s="129"/>
      <c r="BJ33" s="129"/>
      <c r="BK33" s="129"/>
      <c r="BL33" s="129"/>
      <c r="BM33" s="129"/>
      <c r="BN33" s="129"/>
      <c r="BO33" s="129"/>
      <c r="BP33" s="129"/>
      <c r="BQ33" s="129"/>
      <c r="BT33" s="129"/>
      <c r="CD33" s="129"/>
      <c r="CN33" s="129"/>
      <c r="CX33" s="129"/>
      <c r="DH33" s="129"/>
      <c r="DR33" s="129"/>
      <c r="EB33" s="129"/>
      <c r="EL33" s="129"/>
      <c r="EV33" s="129"/>
      <c r="FF33" s="129"/>
      <c r="FP33" s="129"/>
      <c r="FZ33" s="129"/>
      <c r="GJ33" s="129"/>
      <c r="GT33" s="129"/>
      <c r="HD33" s="129"/>
      <c r="HN33" s="129"/>
      <c r="HX33" s="129"/>
      <c r="IH33" s="129"/>
      <c r="IR33" s="129"/>
      <c r="JB33" s="129"/>
      <c r="JL33" s="129"/>
      <c r="JV33" s="129"/>
    </row>
    <row xmlns:x14ac="http://schemas.microsoft.com/office/spreadsheetml/2009/9/ac" r="34" s="3" customFormat="true" x14ac:dyDescent="0.25">
      <c r="A34" s="400" t="str">
        <f ca="true">IF(ISBLANK('Data Summary'!A36),"",'Data Summary'!A36)</f>
        <v/>
      </c>
      <c r="B34" s="129"/>
      <c r="L34" s="129"/>
      <c r="V34" s="129"/>
      <c r="AF34" s="129"/>
      <c r="AP34" s="129"/>
      <c r="AZ34" s="129"/>
      <c r="BJ34" s="129"/>
      <c r="BK34" s="129"/>
      <c r="BL34" s="129"/>
      <c r="BM34" s="129"/>
      <c r="BN34" s="129"/>
      <c r="BO34" s="129"/>
      <c r="BP34" s="129"/>
      <c r="BQ34" s="129"/>
      <c r="BT34" s="129"/>
      <c r="CD34" s="129"/>
      <c r="CN34" s="129"/>
      <c r="CX34" s="129"/>
      <c r="DH34" s="129"/>
      <c r="DR34" s="129"/>
      <c r="EB34" s="129"/>
      <c r="EL34" s="129"/>
      <c r="EV34" s="129"/>
      <c r="FF34" s="129"/>
      <c r="FP34" s="129"/>
      <c r="FZ34" s="129"/>
      <c r="GJ34" s="129"/>
      <c r="GT34" s="129"/>
      <c r="HD34" s="129"/>
      <c r="HN34" s="129"/>
      <c r="HX34" s="129"/>
      <c r="IH34" s="129"/>
      <c r="IR34" s="129"/>
      <c r="JB34" s="129"/>
      <c r="JL34" s="129"/>
      <c r="JV34" s="129"/>
    </row>
    <row xmlns:x14ac="http://schemas.microsoft.com/office/spreadsheetml/2009/9/ac" r="35" s="3" customFormat="true" x14ac:dyDescent="0.25">
      <c r="A35" s="400" t="str">
        <f ca="true">IF(ISBLANK('Data Summary'!A37),"",'Data Summary'!A37)</f>
        <v/>
      </c>
      <c r="B35" s="129"/>
      <c r="L35" s="129"/>
      <c r="V35" s="129"/>
      <c r="AF35" s="129"/>
      <c r="AP35" s="129"/>
      <c r="AZ35" s="129"/>
      <c r="BJ35" s="129"/>
      <c r="BK35" s="129"/>
      <c r="BL35" s="129"/>
      <c r="BM35" s="129"/>
      <c r="BN35" s="129"/>
      <c r="BO35" s="129"/>
      <c r="BP35" s="129"/>
      <c r="BQ35" s="129"/>
      <c r="BT35" s="129"/>
      <c r="CD35" s="129"/>
      <c r="CN35" s="129"/>
      <c r="CX35" s="129"/>
      <c r="DH35" s="129"/>
      <c r="DR35" s="129"/>
      <c r="EB35" s="129"/>
      <c r="EL35" s="129"/>
      <c r="EV35" s="129"/>
      <c r="FF35" s="129"/>
      <c r="FP35" s="129"/>
      <c r="FZ35" s="129"/>
      <c r="GJ35" s="129"/>
      <c r="GT35" s="129"/>
      <c r="HD35" s="129"/>
      <c r="HN35" s="129"/>
      <c r="HX35" s="129"/>
      <c r="IH35" s="129"/>
      <c r="IR35" s="129"/>
      <c r="JB35" s="129"/>
      <c r="JL35" s="129"/>
      <c r="JV35" s="129"/>
    </row>
    <row xmlns:x14ac="http://schemas.microsoft.com/office/spreadsheetml/2009/9/ac" r="36" s="3" customFormat="true" x14ac:dyDescent="0.25">
      <c r="A36" s="400" t="str">
        <f ca="true">IF(ISBLANK('Data Summary'!A38),"",'Data Summary'!A38)</f>
        <v/>
      </c>
      <c r="B36" s="129"/>
      <c r="L36" s="129"/>
      <c r="V36" s="129"/>
      <c r="AF36" s="129"/>
      <c r="AP36" s="129"/>
      <c r="AZ36" s="129"/>
      <c r="BJ36" s="129"/>
      <c r="BK36" s="129"/>
      <c r="BL36" s="129"/>
      <c r="BM36" s="129"/>
      <c r="BN36" s="129"/>
      <c r="BO36" s="129"/>
      <c r="BP36" s="129"/>
      <c r="BQ36" s="129"/>
      <c r="BT36" s="129"/>
      <c r="CD36" s="129"/>
      <c r="CN36" s="129"/>
      <c r="CX36" s="129"/>
      <c r="DH36" s="129"/>
      <c r="DR36" s="129"/>
      <c r="EB36" s="129"/>
      <c r="EL36" s="129"/>
      <c r="EV36" s="129"/>
      <c r="FF36" s="129"/>
      <c r="FP36" s="129"/>
      <c r="FZ36" s="129"/>
      <c r="GJ36" s="129"/>
      <c r="GT36" s="129"/>
      <c r="HD36" s="129"/>
      <c r="HN36" s="129"/>
      <c r="HX36" s="129"/>
      <c r="IH36" s="129"/>
      <c r="IR36" s="129"/>
      <c r="JB36" s="129"/>
      <c r="JL36" s="129"/>
      <c r="JV36" s="129"/>
    </row>
    <row xmlns:x14ac="http://schemas.microsoft.com/office/spreadsheetml/2009/9/ac" r="37" s="3" customFormat="true" x14ac:dyDescent="0.25">
      <c r="A37" s="400" t="str">
        <f ca="true">IF(ISBLANK('Data Summary'!A39),"",'Data Summary'!A39)</f>
        <v/>
      </c>
      <c r="B37" s="129"/>
      <c r="L37" s="129"/>
      <c r="V37" s="129"/>
      <c r="AF37" s="129"/>
      <c r="AP37" s="129"/>
      <c r="AZ37" s="129"/>
      <c r="BJ37" s="129"/>
      <c r="BK37" s="129"/>
      <c r="BL37" s="129"/>
      <c r="BM37" s="129"/>
      <c r="BN37" s="129"/>
      <c r="BO37" s="129"/>
      <c r="BP37" s="129"/>
      <c r="BQ37" s="129"/>
      <c r="BT37" s="129"/>
      <c r="CD37" s="129"/>
      <c r="CN37" s="129"/>
      <c r="CX37" s="129"/>
      <c r="DH37" s="129"/>
      <c r="DR37" s="129"/>
      <c r="EB37" s="129"/>
      <c r="EL37" s="129"/>
      <c r="EV37" s="129"/>
      <c r="FF37" s="129"/>
      <c r="FP37" s="129"/>
      <c r="FZ37" s="129"/>
      <c r="GJ37" s="129"/>
      <c r="GT37" s="129"/>
      <c r="HD37" s="129"/>
      <c r="HN37" s="129"/>
      <c r="HX37" s="129"/>
      <c r="IH37" s="129"/>
      <c r="IR37" s="129"/>
      <c r="JB37" s="129"/>
      <c r="JL37" s="129"/>
      <c r="JV37" s="129"/>
    </row>
    <row xmlns:x14ac="http://schemas.microsoft.com/office/spreadsheetml/2009/9/ac" r="38" s="3" customFormat="true" x14ac:dyDescent="0.25">
      <c r="A38" s="400" t="str">
        <f ca="true">IF(ISBLANK('Data Summary'!A40),"",'Data Summary'!A40)</f>
        <v/>
      </c>
      <c r="B38" s="129"/>
      <c r="L38" s="129"/>
      <c r="V38" s="129"/>
      <c r="AF38" s="129"/>
      <c r="AP38" s="129"/>
      <c r="AZ38" s="129"/>
      <c r="BJ38" s="129"/>
      <c r="BK38" s="129"/>
      <c r="BL38" s="129"/>
      <c r="BM38" s="129"/>
      <c r="BN38" s="129"/>
      <c r="BO38" s="129"/>
      <c r="BP38" s="129"/>
      <c r="BQ38" s="129"/>
      <c r="BT38" s="129"/>
      <c r="CD38" s="129"/>
      <c r="CN38" s="129"/>
      <c r="CX38" s="129"/>
      <c r="DH38" s="129"/>
      <c r="DR38" s="129"/>
      <c r="EB38" s="129"/>
      <c r="EL38" s="129"/>
      <c r="EV38" s="129"/>
      <c r="FF38" s="129"/>
      <c r="FP38" s="129"/>
      <c r="FZ38" s="129"/>
      <c r="GJ38" s="129"/>
      <c r="GT38" s="129"/>
      <c r="HD38" s="129"/>
      <c r="HN38" s="129"/>
      <c r="HX38" s="129"/>
      <c r="IH38" s="129"/>
      <c r="IR38" s="129"/>
      <c r="JB38" s="129"/>
      <c r="JL38" s="129"/>
      <c r="JV38" s="129"/>
    </row>
    <row xmlns:x14ac="http://schemas.microsoft.com/office/spreadsheetml/2009/9/ac" r="39" s="3" customFormat="true" x14ac:dyDescent="0.25">
      <c r="A39" s="400" t="str">
        <f ca="true">IF(ISBLANK('Data Summary'!A41),"",'Data Summary'!A41)</f>
        <v/>
      </c>
      <c r="B39" s="129"/>
      <c r="L39" s="129"/>
      <c r="V39" s="129"/>
      <c r="AF39" s="129"/>
      <c r="AP39" s="129"/>
      <c r="AZ39" s="129"/>
      <c r="BJ39" s="129"/>
      <c r="BK39" s="129"/>
      <c r="BL39" s="129"/>
      <c r="BM39" s="129"/>
      <c r="BN39" s="129"/>
      <c r="BO39" s="129"/>
      <c r="BP39" s="129"/>
      <c r="BQ39" s="129"/>
      <c r="BT39" s="129"/>
      <c r="CD39" s="129"/>
      <c r="CN39" s="129"/>
      <c r="CX39" s="129"/>
      <c r="DH39" s="129"/>
      <c r="DR39" s="129"/>
      <c r="EB39" s="129"/>
      <c r="EL39" s="129"/>
      <c r="EV39" s="129"/>
      <c r="FF39" s="129"/>
      <c r="FP39" s="129"/>
      <c r="FZ39" s="129"/>
      <c r="GJ39" s="129"/>
      <c r="GT39" s="129"/>
      <c r="HD39" s="129"/>
      <c r="HN39" s="129"/>
      <c r="HX39" s="129"/>
      <c r="IH39" s="129"/>
      <c r="IR39" s="129"/>
      <c r="JB39" s="129"/>
      <c r="JL39" s="129"/>
      <c r="JV39" s="129"/>
    </row>
    <row xmlns:x14ac="http://schemas.microsoft.com/office/spreadsheetml/2009/9/ac" r="40" s="3" customFormat="true" x14ac:dyDescent="0.25">
      <c r="A40" s="400" t="str">
        <f ca="true">IF(ISBLANK('Data Summary'!A42),"",'Data Summary'!A42)</f>
        <v/>
      </c>
      <c r="B40" s="129"/>
      <c r="L40" s="129"/>
      <c r="V40" s="129"/>
      <c r="AF40" s="129"/>
      <c r="AP40" s="129"/>
      <c r="AZ40" s="129"/>
      <c r="BJ40" s="129"/>
      <c r="BK40" s="129"/>
      <c r="BL40" s="129"/>
      <c r="BM40" s="129"/>
      <c r="BN40" s="129"/>
      <c r="BO40" s="129"/>
      <c r="BP40" s="129"/>
      <c r="BQ40" s="129"/>
      <c r="BT40" s="129"/>
      <c r="CD40" s="129"/>
      <c r="CN40" s="129"/>
      <c r="CX40" s="129"/>
      <c r="DH40" s="129"/>
      <c r="DR40" s="129"/>
      <c r="EB40" s="129"/>
      <c r="EL40" s="129"/>
      <c r="EV40" s="129"/>
      <c r="FF40" s="129"/>
      <c r="FP40" s="129"/>
      <c r="FZ40" s="129"/>
      <c r="GJ40" s="129"/>
      <c r="GT40" s="129"/>
      <c r="HD40" s="129"/>
      <c r="HN40" s="129"/>
      <c r="HX40" s="129"/>
      <c r="IH40" s="129"/>
      <c r="IR40" s="129"/>
      <c r="JB40" s="129"/>
      <c r="JL40" s="129"/>
      <c r="JV40" s="129"/>
    </row>
    <row xmlns:x14ac="http://schemas.microsoft.com/office/spreadsheetml/2009/9/ac" r="41" s="3" customFormat="true" x14ac:dyDescent="0.25">
      <c r="A41" s="400" t="str">
        <f ca="true">IF(ISBLANK('Data Summary'!A43),"",'Data Summary'!A43)</f>
        <v/>
      </c>
      <c r="B41" s="129"/>
      <c r="L41" s="129"/>
      <c r="V41" s="129"/>
      <c r="AF41" s="129"/>
      <c r="AP41" s="129"/>
      <c r="AZ41" s="129"/>
      <c r="BJ41" s="129"/>
      <c r="BK41" s="129"/>
      <c r="BL41" s="129"/>
      <c r="BM41" s="129"/>
      <c r="BN41" s="129"/>
      <c r="BO41" s="129"/>
      <c r="BP41" s="129"/>
      <c r="BQ41" s="129"/>
      <c r="BT41" s="129"/>
      <c r="CD41" s="129"/>
      <c r="CN41" s="129"/>
      <c r="CX41" s="129"/>
      <c r="DH41" s="129"/>
      <c r="DR41" s="129"/>
      <c r="EB41" s="129"/>
      <c r="EL41" s="129"/>
      <c r="EV41" s="129"/>
      <c r="FF41" s="129"/>
      <c r="FP41" s="129"/>
      <c r="FZ41" s="129"/>
      <c r="GJ41" s="129"/>
      <c r="GT41" s="129"/>
      <c r="HD41" s="129"/>
      <c r="HN41" s="129"/>
      <c r="HX41" s="129"/>
      <c r="IH41" s="129"/>
      <c r="IR41" s="129"/>
      <c r="JB41" s="129"/>
      <c r="JL41" s="129"/>
      <c r="JV41" s="129"/>
    </row>
    <row xmlns:x14ac="http://schemas.microsoft.com/office/spreadsheetml/2009/9/ac" r="42" s="3" customFormat="true" x14ac:dyDescent="0.25">
      <c r="A42" s="400" t="str">
        <f ca="true">IF(ISBLANK('Data Summary'!A44),"",'Data Summary'!A44)</f>
        <v/>
      </c>
      <c r="B42" s="129"/>
      <c r="L42" s="129"/>
      <c r="V42" s="129"/>
      <c r="AF42" s="129"/>
      <c r="AP42" s="129"/>
      <c r="AZ42" s="129"/>
      <c r="BJ42" s="129"/>
      <c r="BK42" s="129"/>
      <c r="BL42" s="129"/>
      <c r="BM42" s="129"/>
      <c r="BN42" s="129"/>
      <c r="BO42" s="129"/>
      <c r="BP42" s="129"/>
      <c r="BQ42" s="129"/>
      <c r="BT42" s="129"/>
      <c r="CD42" s="129"/>
      <c r="CN42" s="129"/>
      <c r="CX42" s="129"/>
      <c r="DH42" s="129"/>
      <c r="DR42" s="129"/>
      <c r="EB42" s="129"/>
      <c r="EL42" s="129"/>
      <c r="EV42" s="129"/>
      <c r="FF42" s="129"/>
      <c r="FP42" s="129"/>
      <c r="FZ42" s="129"/>
      <c r="GJ42" s="129"/>
      <c r="GT42" s="129"/>
      <c r="HD42" s="129"/>
      <c r="HN42" s="129"/>
      <c r="HX42" s="129"/>
      <c r="IH42" s="129"/>
      <c r="IR42" s="129"/>
      <c r="JB42" s="129"/>
      <c r="JL42" s="129"/>
      <c r="JV42" s="129"/>
    </row>
    <row xmlns:x14ac="http://schemas.microsoft.com/office/spreadsheetml/2009/9/ac" r="43" s="3" customFormat="true" x14ac:dyDescent="0.25">
      <c r="A43" s="400" t="str">
        <f ca="true">IF(ISBLANK('Data Summary'!A45),"",'Data Summary'!A45)</f>
        <v/>
      </c>
      <c r="B43" s="129"/>
      <c r="L43" s="129"/>
      <c r="V43" s="129"/>
      <c r="AF43" s="129"/>
      <c r="AP43" s="129"/>
      <c r="AZ43" s="129"/>
      <c r="BJ43" s="129"/>
      <c r="BK43" s="129"/>
      <c r="BL43" s="129"/>
      <c r="BM43" s="129"/>
      <c r="BN43" s="129"/>
      <c r="BO43" s="129"/>
      <c r="BP43" s="129"/>
      <c r="BQ43" s="129"/>
      <c r="BT43" s="129"/>
      <c r="CD43" s="129"/>
      <c r="CN43" s="129"/>
      <c r="CX43" s="129"/>
      <c r="DH43" s="129"/>
      <c r="DR43" s="129"/>
      <c r="EB43" s="129"/>
      <c r="EL43" s="129"/>
      <c r="EV43" s="129"/>
      <c r="FF43" s="129"/>
      <c r="FP43" s="129"/>
      <c r="FZ43" s="129"/>
      <c r="GJ43" s="129"/>
      <c r="GT43" s="129"/>
      <c r="HD43" s="129"/>
      <c r="HN43" s="129"/>
      <c r="HX43" s="129"/>
      <c r="IH43" s="129"/>
      <c r="IR43" s="129"/>
      <c r="JB43" s="129"/>
      <c r="JL43" s="129"/>
      <c r="JV43" s="129"/>
    </row>
    <row xmlns:x14ac="http://schemas.microsoft.com/office/spreadsheetml/2009/9/ac" r="44" s="3" customFormat="true" x14ac:dyDescent="0.25">
      <c r="A44" s="400" t="str">
        <f ca="true">IF(ISBLANK('Data Summary'!A46),"",'Data Summary'!A46)</f>
        <v/>
      </c>
      <c r="B44" s="129"/>
      <c r="L44" s="129"/>
      <c r="V44" s="129"/>
      <c r="AF44" s="129"/>
      <c r="AP44" s="129"/>
      <c r="AZ44" s="129"/>
      <c r="BJ44" s="129"/>
      <c r="BK44" s="129"/>
      <c r="BL44" s="129"/>
      <c r="BM44" s="129"/>
      <c r="BN44" s="129"/>
      <c r="BO44" s="129"/>
      <c r="BP44" s="129"/>
      <c r="BQ44" s="129"/>
      <c r="BT44" s="129"/>
      <c r="CD44" s="129"/>
      <c r="CN44" s="129"/>
      <c r="CX44" s="129"/>
      <c r="DH44" s="129"/>
      <c r="DR44" s="129"/>
      <c r="EB44" s="129"/>
      <c r="EL44" s="129"/>
      <c r="EV44" s="129"/>
      <c r="FF44" s="129"/>
      <c r="FP44" s="129"/>
      <c r="FZ44" s="129"/>
      <c r="GJ44" s="129"/>
      <c r="GT44" s="129"/>
      <c r="HD44" s="129"/>
      <c r="HN44" s="129"/>
      <c r="HX44" s="129"/>
      <c r="IH44" s="129"/>
      <c r="IR44" s="129"/>
      <c r="JB44" s="129"/>
      <c r="JL44" s="129"/>
      <c r="JV44" s="129"/>
    </row>
    <row xmlns:x14ac="http://schemas.microsoft.com/office/spreadsheetml/2009/9/ac" r="45" s="3" customFormat="true" x14ac:dyDescent="0.25">
      <c r="A45" s="400" t="str">
        <f ca="true">IF(ISBLANK('Data Summary'!A47),"",'Data Summary'!A47)</f>
        <v/>
      </c>
      <c r="B45" s="129"/>
      <c r="L45" s="129"/>
      <c r="V45" s="129"/>
      <c r="AF45" s="129"/>
      <c r="AP45" s="129"/>
      <c r="AZ45" s="129"/>
      <c r="BJ45" s="129"/>
      <c r="BK45" s="129"/>
      <c r="BL45" s="129"/>
      <c r="BM45" s="129"/>
      <c r="BN45" s="129"/>
      <c r="BO45" s="129"/>
      <c r="BP45" s="129"/>
      <c r="BQ45" s="129"/>
      <c r="BT45" s="129"/>
      <c r="CD45" s="129"/>
      <c r="CN45" s="129"/>
      <c r="CX45" s="129"/>
      <c r="DH45" s="129"/>
      <c r="DR45" s="129"/>
      <c r="EB45" s="129"/>
      <c r="EL45" s="129"/>
      <c r="EV45" s="129"/>
      <c r="FF45" s="129"/>
      <c r="FP45" s="129"/>
      <c r="FZ45" s="129"/>
      <c r="GJ45" s="129"/>
      <c r="GT45" s="129"/>
      <c r="HD45" s="129"/>
      <c r="HN45" s="129"/>
      <c r="HX45" s="129"/>
      <c r="IH45" s="129"/>
      <c r="IR45" s="129"/>
      <c r="JB45" s="129"/>
      <c r="JL45" s="129"/>
      <c r="JV45" s="129"/>
    </row>
    <row xmlns:x14ac="http://schemas.microsoft.com/office/spreadsheetml/2009/9/ac" r="46" s="3" customFormat="true" x14ac:dyDescent="0.25">
      <c r="A46" s="400" t="str">
        <f ca="true">IF(ISBLANK('Data Summary'!A48),"",'Data Summary'!A48)</f>
        <v/>
      </c>
      <c r="B46" s="129"/>
      <c r="L46" s="129"/>
      <c r="V46" s="129"/>
      <c r="AF46" s="129"/>
      <c r="AP46" s="129"/>
      <c r="AZ46" s="129"/>
      <c r="BJ46" s="129"/>
      <c r="BK46" s="129"/>
      <c r="BL46" s="129"/>
      <c r="BM46" s="129"/>
      <c r="BN46" s="129"/>
      <c r="BO46" s="129"/>
      <c r="BP46" s="129"/>
      <c r="BQ46" s="129"/>
      <c r="BT46" s="129"/>
      <c r="CD46" s="129"/>
      <c r="CN46" s="129"/>
      <c r="CX46" s="129"/>
      <c r="DH46" s="129"/>
      <c r="DR46" s="129"/>
      <c r="EB46" s="129"/>
      <c r="EL46" s="129"/>
      <c r="EV46" s="129"/>
      <c r="FF46" s="129"/>
      <c r="FP46" s="129"/>
      <c r="FZ46" s="129"/>
      <c r="GJ46" s="129"/>
      <c r="GT46" s="129"/>
      <c r="HD46" s="129"/>
      <c r="HN46" s="129"/>
      <c r="HX46" s="129"/>
      <c r="IH46" s="129"/>
      <c r="IR46" s="129"/>
      <c r="JB46" s="129"/>
      <c r="JL46" s="129"/>
      <c r="JV46" s="129"/>
    </row>
    <row xmlns:x14ac="http://schemas.microsoft.com/office/spreadsheetml/2009/9/ac" r="47" s="3" customFormat="true" x14ac:dyDescent="0.25">
      <c r="A47" s="400" t="str">
        <f ca="true">IF(ISBLANK('Data Summary'!A49),"",'Data Summary'!A49)</f>
        <v/>
      </c>
      <c r="B47" s="129"/>
      <c r="L47" s="129"/>
      <c r="V47" s="129"/>
      <c r="AF47" s="129"/>
      <c r="AP47" s="129"/>
      <c r="AZ47" s="129"/>
      <c r="BJ47" s="129"/>
      <c r="BK47" s="129"/>
      <c r="BL47" s="129"/>
      <c r="BM47" s="129"/>
      <c r="BN47" s="129"/>
      <c r="BO47" s="129"/>
      <c r="BP47" s="129"/>
      <c r="BQ47" s="129"/>
      <c r="BT47" s="129"/>
      <c r="CD47" s="129"/>
      <c r="CN47" s="129"/>
      <c r="CX47" s="129"/>
      <c r="DH47" s="129"/>
      <c r="DR47" s="129"/>
      <c r="EB47" s="129"/>
      <c r="EL47" s="129"/>
      <c r="EV47" s="129"/>
      <c r="FF47" s="129"/>
      <c r="FP47" s="129"/>
      <c r="FZ47" s="129"/>
      <c r="GJ47" s="129"/>
      <c r="GT47" s="129"/>
      <c r="HD47" s="129"/>
      <c r="HN47" s="129"/>
      <c r="HX47" s="129"/>
      <c r="IH47" s="129"/>
      <c r="IR47" s="129"/>
      <c r="JB47" s="129"/>
      <c r="JL47" s="129"/>
      <c r="JV47" s="129"/>
    </row>
    <row xmlns:x14ac="http://schemas.microsoft.com/office/spreadsheetml/2009/9/ac" r="48" s="3" customFormat="true" x14ac:dyDescent="0.25">
      <c r="A48" s="400" t="str">
        <f ca="true">IF(ISBLANK('Data Summary'!A50),"",'Data Summary'!A50)</f>
        <v/>
      </c>
      <c r="B48" s="129"/>
      <c r="L48" s="129"/>
      <c r="V48" s="129"/>
      <c r="AF48" s="129"/>
      <c r="AP48" s="129"/>
      <c r="AZ48" s="129"/>
      <c r="BJ48" s="129"/>
      <c r="BK48" s="129"/>
      <c r="BL48" s="129"/>
      <c r="BM48" s="129"/>
      <c r="BN48" s="129"/>
      <c r="BO48" s="129"/>
      <c r="BP48" s="129"/>
      <c r="BQ48" s="129"/>
      <c r="BT48" s="129"/>
      <c r="CD48" s="129"/>
      <c r="CN48" s="129"/>
      <c r="CX48" s="129"/>
      <c r="DH48" s="129"/>
      <c r="DR48" s="129"/>
      <c r="EB48" s="129"/>
      <c r="EL48" s="129"/>
      <c r="EV48" s="129"/>
      <c r="FF48" s="129"/>
      <c r="FP48" s="129"/>
      <c r="FZ48" s="129"/>
      <c r="GJ48" s="129"/>
      <c r="GT48" s="129"/>
      <c r="HD48" s="129"/>
      <c r="HN48" s="129"/>
      <c r="HX48" s="129"/>
      <c r="IH48" s="129"/>
      <c r="IR48" s="129"/>
      <c r="JB48" s="129"/>
      <c r="JL48" s="129"/>
      <c r="JV48" s="129"/>
    </row>
    <row xmlns:x14ac="http://schemas.microsoft.com/office/spreadsheetml/2009/9/ac" r="49" s="3" customFormat="true" x14ac:dyDescent="0.25">
      <c r="A49" s="400" t="str">
        <f ca="true">IF(ISBLANK('Data Summary'!A51),"",'Data Summary'!A51)</f>
        <v/>
      </c>
      <c r="B49" s="129"/>
      <c r="L49" s="129"/>
      <c r="V49" s="129"/>
      <c r="AF49" s="129"/>
      <c r="AP49" s="129"/>
      <c r="AZ49" s="129"/>
      <c r="BJ49" s="129"/>
      <c r="BK49" s="129"/>
      <c r="BL49" s="129"/>
      <c r="BM49" s="129"/>
      <c r="BN49" s="129"/>
      <c r="BO49" s="129"/>
      <c r="BP49" s="129"/>
      <c r="BQ49" s="129"/>
      <c r="BT49" s="129"/>
      <c r="CD49" s="129"/>
      <c r="CN49" s="129"/>
      <c r="CX49" s="129"/>
      <c r="DH49" s="129"/>
      <c r="DR49" s="129"/>
      <c r="EB49" s="129"/>
      <c r="EL49" s="129"/>
      <c r="EV49" s="129"/>
      <c r="FF49" s="129"/>
      <c r="FP49" s="129"/>
      <c r="FZ49" s="129"/>
      <c r="GJ49" s="129"/>
      <c r="GT49" s="129"/>
      <c r="HD49" s="129"/>
      <c r="HN49" s="129"/>
      <c r="HX49" s="129"/>
      <c r="IH49" s="129"/>
      <c r="IR49" s="129"/>
      <c r="JB49" s="129"/>
      <c r="JL49" s="129"/>
      <c r="JV49" s="129"/>
    </row>
    <row xmlns:x14ac="http://schemas.microsoft.com/office/spreadsheetml/2009/9/ac" r="50" s="3" customFormat="true" x14ac:dyDescent="0.25">
      <c r="A50" s="400" t="str">
        <f ca="true">IF(ISBLANK('Data Summary'!A52),"",'Data Summary'!A52)</f>
        <v/>
      </c>
      <c r="B50" s="129"/>
      <c r="L50" s="129"/>
      <c r="V50" s="129"/>
      <c r="AF50" s="129"/>
      <c r="AP50" s="129"/>
      <c r="AZ50" s="129"/>
      <c r="BJ50" s="129"/>
      <c r="BK50" s="129"/>
      <c r="BL50" s="129"/>
      <c r="BM50" s="129"/>
      <c r="BN50" s="129"/>
      <c r="BO50" s="129"/>
      <c r="BP50" s="129"/>
      <c r="BQ50" s="129"/>
      <c r="BT50" s="129"/>
      <c r="CD50" s="129"/>
      <c r="CN50" s="129"/>
      <c r="CX50" s="129"/>
      <c r="DH50" s="129"/>
      <c r="DR50" s="129"/>
      <c r="EB50" s="129"/>
      <c r="EL50" s="129"/>
      <c r="EV50" s="129"/>
      <c r="FF50" s="129"/>
      <c r="FP50" s="129"/>
      <c r="FZ50" s="129"/>
      <c r="GJ50" s="129"/>
      <c r="GT50" s="129"/>
      <c r="HD50" s="129"/>
      <c r="HN50" s="129"/>
      <c r="HX50" s="129"/>
      <c r="IH50" s="129"/>
      <c r="IR50" s="129"/>
      <c r="JB50" s="129"/>
      <c r="JL50" s="129"/>
      <c r="JV50" s="129"/>
    </row>
    <row xmlns:x14ac="http://schemas.microsoft.com/office/spreadsheetml/2009/9/ac" r="51" s="3" customFormat="true" x14ac:dyDescent="0.25">
      <c r="A51" s="400" t="str">
        <f ca="true">IF(ISBLANK('Data Summary'!A53),"",'Data Summary'!A53)</f>
        <v/>
      </c>
      <c r="B51" s="129"/>
      <c r="L51" s="129"/>
      <c r="V51" s="129"/>
      <c r="AF51" s="129"/>
      <c r="AP51" s="129"/>
      <c r="AZ51" s="129"/>
      <c r="BJ51" s="129"/>
      <c r="BK51" s="129"/>
      <c r="BL51" s="129"/>
      <c r="BM51" s="129"/>
      <c r="BN51" s="129"/>
      <c r="BO51" s="129"/>
      <c r="BP51" s="129"/>
      <c r="BQ51" s="129"/>
      <c r="BT51" s="129"/>
      <c r="CD51" s="129"/>
      <c r="CN51" s="129"/>
      <c r="CX51" s="129"/>
      <c r="DH51" s="129"/>
      <c r="DR51" s="129"/>
      <c r="EB51" s="129"/>
      <c r="EL51" s="129"/>
      <c r="EV51" s="129"/>
      <c r="FF51" s="129"/>
      <c r="FP51" s="129"/>
      <c r="FZ51" s="129"/>
      <c r="GJ51" s="129"/>
      <c r="GT51" s="129"/>
      <c r="HD51" s="129"/>
      <c r="HN51" s="129"/>
      <c r="HX51" s="129"/>
      <c r="IH51" s="129"/>
      <c r="IR51" s="129"/>
      <c r="JB51" s="129"/>
      <c r="JL51" s="129"/>
      <c r="JV51" s="129"/>
    </row>
    <row xmlns:x14ac="http://schemas.microsoft.com/office/spreadsheetml/2009/9/ac" r="52" s="3" customFormat="true" x14ac:dyDescent="0.25">
      <c r="A52" s="400" t="str">
        <f ca="true">IF(ISBLANK('Data Summary'!A54),"",'Data Summary'!A54)</f>
        <v/>
      </c>
      <c r="B52" s="129"/>
      <c r="L52" s="129"/>
      <c r="V52" s="129"/>
      <c r="AF52" s="129"/>
      <c r="AP52" s="129"/>
      <c r="AZ52" s="129"/>
      <c r="BJ52" s="129"/>
      <c r="BK52" s="129"/>
      <c r="BL52" s="129"/>
      <c r="BM52" s="129"/>
      <c r="BN52" s="129"/>
      <c r="BO52" s="129"/>
      <c r="BP52" s="129"/>
      <c r="BQ52" s="129"/>
      <c r="BT52" s="129"/>
      <c r="CD52" s="129"/>
      <c r="CN52" s="129"/>
      <c r="CX52" s="129"/>
      <c r="DH52" s="129"/>
      <c r="DR52" s="129"/>
      <c r="EB52" s="129"/>
      <c r="EL52" s="129"/>
      <c r="EV52" s="129"/>
      <c r="FF52" s="129"/>
      <c r="FP52" s="129"/>
      <c r="FZ52" s="129"/>
      <c r="GJ52" s="129"/>
      <c r="GT52" s="129"/>
      <c r="HD52" s="129"/>
      <c r="HN52" s="129"/>
      <c r="HX52" s="129"/>
      <c r="IH52" s="129"/>
      <c r="IR52" s="129"/>
      <c r="JB52" s="129"/>
      <c r="JL52" s="129"/>
      <c r="JV52" s="129"/>
    </row>
    <row xmlns:x14ac="http://schemas.microsoft.com/office/spreadsheetml/2009/9/ac" r="53" s="3" customFormat="true" x14ac:dyDescent="0.25">
      <c r="A53" s="400" t="str">
        <f ca="true">IF(ISBLANK('Data Summary'!A55),"",'Data Summary'!A55)</f>
        <v/>
      </c>
      <c r="B53" s="129"/>
      <c r="L53" s="129"/>
      <c r="V53" s="129"/>
      <c r="AF53" s="129"/>
      <c r="AP53" s="129"/>
      <c r="AZ53" s="129"/>
      <c r="BJ53" s="129"/>
      <c r="BK53" s="129"/>
      <c r="BL53" s="129"/>
      <c r="BM53" s="129"/>
      <c r="BN53" s="129"/>
      <c r="BO53" s="129"/>
      <c r="BP53" s="129"/>
      <c r="BQ53" s="129"/>
      <c r="BT53" s="129"/>
      <c r="CD53" s="129"/>
      <c r="CN53" s="129"/>
      <c r="CX53" s="129"/>
      <c r="DH53" s="129"/>
      <c r="DR53" s="129"/>
      <c r="EB53" s="129"/>
      <c r="EL53" s="129"/>
      <c r="EV53" s="129"/>
      <c r="FF53" s="129"/>
      <c r="FP53" s="129"/>
      <c r="FZ53" s="129"/>
      <c r="GJ53" s="129"/>
      <c r="GT53" s="129"/>
      <c r="HD53" s="129"/>
      <c r="HN53" s="129"/>
      <c r="HX53" s="129"/>
      <c r="IH53" s="129"/>
      <c r="IR53" s="129"/>
      <c r="JB53" s="129"/>
      <c r="JL53" s="129"/>
      <c r="JV53" s="129"/>
    </row>
    <row xmlns:x14ac="http://schemas.microsoft.com/office/spreadsheetml/2009/9/ac" r="54" s="3" customFormat="true" x14ac:dyDescent="0.25">
      <c r="A54" s="400" t="str">
        <f ca="true">IF(ISBLANK('Data Summary'!A56),"",'Data Summary'!A56)</f>
        <v/>
      </c>
      <c r="B54" s="129"/>
      <c r="L54" s="129"/>
      <c r="V54" s="129"/>
      <c r="AF54" s="129"/>
      <c r="AP54" s="129"/>
      <c r="AZ54" s="129"/>
      <c r="BJ54" s="129"/>
      <c r="BK54" s="129"/>
      <c r="BL54" s="129"/>
      <c r="BM54" s="129"/>
      <c r="BN54" s="129"/>
      <c r="BO54" s="129"/>
      <c r="BP54" s="129"/>
      <c r="BQ54" s="129"/>
      <c r="BT54" s="129"/>
      <c r="CD54" s="129"/>
      <c r="CN54" s="129"/>
      <c r="CX54" s="129"/>
      <c r="DH54" s="129"/>
      <c r="DR54" s="129"/>
      <c r="EB54" s="129"/>
      <c r="EL54" s="129"/>
      <c r="EV54" s="129"/>
      <c r="FF54" s="129"/>
      <c r="FP54" s="129"/>
      <c r="FZ54" s="129"/>
      <c r="GJ54" s="129"/>
      <c r="GT54" s="129"/>
      <c r="HD54" s="129"/>
      <c r="HN54" s="129"/>
      <c r="HX54" s="129"/>
      <c r="IH54" s="129"/>
      <c r="IR54" s="129"/>
      <c r="JB54" s="129"/>
      <c r="JL54" s="129"/>
      <c r="JV54" s="129"/>
    </row>
    <row xmlns:x14ac="http://schemas.microsoft.com/office/spreadsheetml/2009/9/ac" r="55" s="3" customFormat="true" x14ac:dyDescent="0.25">
      <c r="A55" s="400" t="str">
        <f ca="true">IF(ISBLANK('Data Summary'!A57),"",'Data Summary'!A57)</f>
        <v/>
      </c>
      <c r="B55" s="129"/>
      <c r="L55" s="129"/>
      <c r="V55" s="129"/>
      <c r="AF55" s="129"/>
      <c r="AP55" s="129"/>
      <c r="AZ55" s="129"/>
      <c r="BJ55" s="129"/>
      <c r="BK55" s="129"/>
      <c r="BL55" s="129"/>
      <c r="BM55" s="129"/>
      <c r="BN55" s="129"/>
      <c r="BO55" s="129"/>
      <c r="BP55" s="129"/>
      <c r="BQ55" s="129"/>
      <c r="BT55" s="129"/>
      <c r="CD55" s="129"/>
      <c r="CN55" s="129"/>
      <c r="CX55" s="129"/>
      <c r="DH55" s="129"/>
      <c r="DR55" s="129"/>
      <c r="EB55" s="129"/>
      <c r="EL55" s="129"/>
      <c r="EV55" s="129"/>
      <c r="FF55" s="129"/>
      <c r="FP55" s="129"/>
      <c r="FZ55" s="129"/>
      <c r="GJ55" s="129"/>
      <c r="GT55" s="129"/>
      <c r="HD55" s="129"/>
      <c r="HN55" s="129"/>
      <c r="HX55" s="129"/>
      <c r="IH55" s="129"/>
      <c r="IR55" s="129"/>
      <c r="JB55" s="129"/>
      <c r="JL55" s="129"/>
      <c r="JV55" s="129"/>
    </row>
    <row xmlns:x14ac="http://schemas.microsoft.com/office/spreadsheetml/2009/9/ac" r="56" s="3" customFormat="true" x14ac:dyDescent="0.25">
      <c r="A56" s="400" t="str">
        <f ca="true">IF(ISBLANK('Data Summary'!A58),"",'Data Summary'!A58)</f>
        <v/>
      </c>
      <c r="B56" s="129"/>
      <c r="L56" s="129"/>
      <c r="V56" s="129"/>
      <c r="AF56" s="129"/>
      <c r="AP56" s="129"/>
      <c r="AZ56" s="129"/>
      <c r="BJ56" s="129"/>
      <c r="BK56" s="129"/>
      <c r="BL56" s="129"/>
      <c r="BM56" s="129"/>
      <c r="BN56" s="129"/>
      <c r="BO56" s="129"/>
      <c r="BP56" s="129"/>
      <c r="BQ56" s="129"/>
      <c r="BT56" s="129"/>
      <c r="CD56" s="129"/>
      <c r="CN56" s="129"/>
      <c r="CX56" s="129"/>
      <c r="DH56" s="129"/>
      <c r="DR56" s="129"/>
      <c r="EB56" s="129"/>
      <c r="EL56" s="129"/>
      <c r="EV56" s="129"/>
      <c r="FF56" s="129"/>
      <c r="FP56" s="129"/>
      <c r="FZ56" s="129"/>
      <c r="GJ56" s="129"/>
      <c r="GT56" s="129"/>
      <c r="HD56" s="129"/>
      <c r="HN56" s="129"/>
      <c r="HX56" s="129"/>
      <c r="IH56" s="129"/>
      <c r="IR56" s="129"/>
      <c r="JB56" s="129"/>
      <c r="JL56" s="129"/>
      <c r="JV56" s="129"/>
    </row>
    <row xmlns:x14ac="http://schemas.microsoft.com/office/spreadsheetml/2009/9/ac" r="57" s="3" customFormat="true" x14ac:dyDescent="0.25">
      <c r="A57" s="400" t="str">
        <f ca="true">IF(ISBLANK('Data Summary'!A59),"",'Data Summary'!A59)</f>
        <v/>
      </c>
      <c r="B57" s="129"/>
      <c r="L57" s="129"/>
      <c r="V57" s="129"/>
      <c r="AF57" s="129"/>
      <c r="AP57" s="129"/>
      <c r="AZ57" s="129"/>
      <c r="BJ57" s="129"/>
      <c r="BK57" s="129"/>
      <c r="BL57" s="129"/>
      <c r="BM57" s="129"/>
      <c r="BN57" s="129"/>
      <c r="BO57" s="129"/>
      <c r="BP57" s="129"/>
      <c r="BQ57" s="129"/>
      <c r="BT57" s="129"/>
      <c r="CD57" s="129"/>
      <c r="CN57" s="129"/>
      <c r="CX57" s="129"/>
      <c r="DH57" s="129"/>
      <c r="DR57" s="129"/>
      <c r="EB57" s="129"/>
      <c r="EL57" s="129"/>
      <c r="EV57" s="129"/>
      <c r="FF57" s="129"/>
      <c r="FP57" s="129"/>
      <c r="FZ57" s="129"/>
      <c r="GJ57" s="129"/>
      <c r="GT57" s="129"/>
      <c r="HD57" s="129"/>
      <c r="HN57" s="129"/>
      <c r="HX57" s="129"/>
      <c r="IH57" s="129"/>
      <c r="IR57" s="129"/>
      <c r="JB57" s="129"/>
      <c r="JL57" s="129"/>
      <c r="JV57" s="129"/>
    </row>
    <row xmlns:x14ac="http://schemas.microsoft.com/office/spreadsheetml/2009/9/ac" r="58" s="3" customFormat="true" x14ac:dyDescent="0.25">
      <c r="A58" s="400" t="str">
        <f ca="true">IF(ISBLANK('Data Summary'!A60),"",'Data Summary'!A60)</f>
        <v/>
      </c>
      <c r="B58" s="129"/>
      <c r="L58" s="129"/>
      <c r="V58" s="129"/>
      <c r="AF58" s="129"/>
      <c r="AP58" s="129"/>
      <c r="AZ58" s="129"/>
      <c r="BJ58" s="129"/>
      <c r="BK58" s="129"/>
      <c r="BL58" s="129"/>
      <c r="BM58" s="129"/>
      <c r="BN58" s="129"/>
      <c r="BO58" s="129"/>
      <c r="BP58" s="129"/>
      <c r="BQ58" s="129"/>
      <c r="BT58" s="129"/>
      <c r="CD58" s="129"/>
      <c r="CN58" s="129"/>
      <c r="CX58" s="129"/>
      <c r="DH58" s="129"/>
      <c r="DR58" s="129"/>
      <c r="EB58" s="129"/>
      <c r="EL58" s="129"/>
      <c r="EV58" s="129"/>
      <c r="FF58" s="129"/>
      <c r="FP58" s="129"/>
      <c r="FZ58" s="129"/>
      <c r="GJ58" s="129"/>
      <c r="GT58" s="129"/>
      <c r="HD58" s="129"/>
      <c r="HN58" s="129"/>
      <c r="HX58" s="129"/>
      <c r="IH58" s="129"/>
      <c r="IR58" s="129"/>
      <c r="JB58" s="129"/>
      <c r="JL58" s="129"/>
      <c r="JV58" s="129"/>
    </row>
    <row xmlns:x14ac="http://schemas.microsoft.com/office/spreadsheetml/2009/9/ac" r="59" s="3" customFormat="true" x14ac:dyDescent="0.25">
      <c r="A59" s="400" t="str">
        <f ca="true">IF(ISBLANK('Data Summary'!A61),"",'Data Summary'!A61)</f>
        <v/>
      </c>
      <c r="B59" s="129"/>
      <c r="L59" s="129"/>
      <c r="V59" s="129"/>
      <c r="AF59" s="129"/>
      <c r="AP59" s="129"/>
      <c r="AZ59" s="129"/>
      <c r="BJ59" s="129"/>
      <c r="BK59" s="129"/>
      <c r="BL59" s="129"/>
      <c r="BM59" s="129"/>
      <c r="BN59" s="129"/>
      <c r="BO59" s="129"/>
      <c r="BP59" s="129"/>
      <c r="BQ59" s="129"/>
      <c r="BT59" s="129"/>
      <c r="CD59" s="129"/>
      <c r="CN59" s="129"/>
      <c r="CX59" s="129"/>
      <c r="DH59" s="129"/>
      <c r="DR59" s="129"/>
      <c r="EB59" s="129"/>
      <c r="EL59" s="129"/>
      <c r="EV59" s="129"/>
      <c r="FF59" s="129"/>
      <c r="FP59" s="129"/>
      <c r="FZ59" s="129"/>
      <c r="GJ59" s="129"/>
      <c r="GT59" s="129"/>
      <c r="HD59" s="129"/>
      <c r="HN59" s="129"/>
      <c r="HX59" s="129"/>
      <c r="IH59" s="129"/>
      <c r="IR59" s="129"/>
      <c r="JB59" s="129"/>
      <c r="JL59" s="129"/>
      <c r="JV59" s="129"/>
    </row>
    <row xmlns:x14ac="http://schemas.microsoft.com/office/spreadsheetml/2009/9/ac" r="60" s="3" customFormat="true" x14ac:dyDescent="0.25">
      <c r="A60" s="400" t="str">
        <f ca="true">IF(ISBLANK('Data Summary'!A62),"",'Data Summary'!A62)</f>
        <v/>
      </c>
      <c r="B60" s="129"/>
      <c r="L60" s="129"/>
      <c r="V60" s="129"/>
      <c r="AF60" s="129"/>
      <c r="AP60" s="129"/>
      <c r="AZ60" s="129"/>
      <c r="BJ60" s="129"/>
      <c r="BK60" s="129"/>
      <c r="BL60" s="129"/>
      <c r="BM60" s="129"/>
      <c r="BN60" s="129"/>
      <c r="BO60" s="129"/>
      <c r="BP60" s="129"/>
      <c r="BQ60" s="129"/>
      <c r="BT60" s="129"/>
      <c r="CD60" s="129"/>
      <c r="CN60" s="129"/>
      <c r="CX60" s="129"/>
      <c r="DH60" s="129"/>
      <c r="DR60" s="129"/>
      <c r="EB60" s="129"/>
      <c r="EL60" s="129"/>
      <c r="EV60" s="129"/>
      <c r="FF60" s="129"/>
      <c r="FP60" s="129"/>
      <c r="FZ60" s="129"/>
      <c r="GJ60" s="129"/>
      <c r="GT60" s="129"/>
      <c r="HD60" s="129"/>
      <c r="HN60" s="129"/>
      <c r="HX60" s="129"/>
      <c r="IH60" s="129"/>
      <c r="IR60" s="129"/>
      <c r="JB60" s="129"/>
      <c r="JL60" s="129"/>
      <c r="JV60" s="129"/>
    </row>
    <row xmlns:x14ac="http://schemas.microsoft.com/office/spreadsheetml/2009/9/ac" r="61" s="3" customFormat="true" x14ac:dyDescent="0.25">
      <c r="A61" s="400" t="str">
        <f ca="true">IF(ISBLANK('Data Summary'!A63),"",'Data Summary'!A63)</f>
        <v/>
      </c>
      <c r="B61" s="129"/>
      <c r="L61" s="129"/>
      <c r="V61" s="129"/>
      <c r="AF61" s="129"/>
      <c r="AP61" s="129"/>
      <c r="AZ61" s="129"/>
      <c r="BJ61" s="129"/>
      <c r="BK61" s="129"/>
      <c r="BL61" s="129"/>
      <c r="BM61" s="129"/>
      <c r="BN61" s="129"/>
      <c r="BO61" s="129"/>
      <c r="BP61" s="129"/>
      <c r="BQ61" s="129"/>
      <c r="BT61" s="129"/>
      <c r="CD61" s="129"/>
      <c r="CN61" s="129"/>
      <c r="CX61" s="129"/>
      <c r="DH61" s="129"/>
      <c r="DR61" s="129"/>
      <c r="EB61" s="129"/>
      <c r="EL61" s="129"/>
      <c r="EV61" s="129"/>
      <c r="FF61" s="129"/>
      <c r="FP61" s="129"/>
      <c r="FZ61" s="129"/>
      <c r="GJ61" s="129"/>
      <c r="GT61" s="129"/>
      <c r="HD61" s="129"/>
      <c r="HN61" s="129"/>
      <c r="HX61" s="129"/>
      <c r="IH61" s="129"/>
      <c r="IR61" s="129"/>
      <c r="JB61" s="129"/>
      <c r="JL61" s="129"/>
      <c r="JV61" s="129"/>
    </row>
    <row xmlns:x14ac="http://schemas.microsoft.com/office/spreadsheetml/2009/9/ac" r="62" s="3" customFormat="true" x14ac:dyDescent="0.25">
      <c r="A62" s="400" t="str">
        <f ca="true">IF(ISBLANK('Data Summary'!A64),"",'Data Summary'!A64)</f>
        <v/>
      </c>
      <c r="B62" s="129"/>
      <c r="L62" s="129"/>
      <c r="V62" s="129"/>
      <c r="AF62" s="129"/>
      <c r="AP62" s="129"/>
      <c r="AZ62" s="129"/>
      <c r="BJ62" s="129"/>
      <c r="BK62" s="129"/>
      <c r="BL62" s="129"/>
      <c r="BM62" s="129"/>
      <c r="BN62" s="129"/>
      <c r="BO62" s="129"/>
      <c r="BP62" s="129"/>
      <c r="BQ62" s="129"/>
      <c r="BT62" s="129"/>
      <c r="CD62" s="129"/>
      <c r="CN62" s="129"/>
      <c r="CX62" s="129"/>
      <c r="DH62" s="129"/>
      <c r="DR62" s="129"/>
      <c r="EB62" s="129"/>
      <c r="EL62" s="129"/>
      <c r="EV62" s="129"/>
      <c r="FF62" s="129"/>
      <c r="FP62" s="129"/>
      <c r="FZ62" s="129"/>
      <c r="GJ62" s="129"/>
      <c r="GT62" s="129"/>
      <c r="HD62" s="129"/>
      <c r="HN62" s="129"/>
      <c r="HX62" s="129"/>
      <c r="IH62" s="129"/>
      <c r="IR62" s="129"/>
      <c r="JB62" s="129"/>
      <c r="JL62" s="129"/>
      <c r="JV62" s="129"/>
    </row>
    <row xmlns:x14ac="http://schemas.microsoft.com/office/spreadsheetml/2009/9/ac" r="63" s="3" customFormat="true" x14ac:dyDescent="0.25">
      <c r="A63" s="400" t="str">
        <f ca="true">IF(ISBLANK('Data Summary'!A65),"",'Data Summary'!A65)</f>
        <v/>
      </c>
      <c r="B63" s="129"/>
      <c r="L63" s="129"/>
      <c r="V63" s="129"/>
      <c r="AF63" s="129"/>
      <c r="AP63" s="129"/>
      <c r="AZ63" s="129"/>
      <c r="BJ63" s="129"/>
      <c r="BK63" s="129"/>
      <c r="BL63" s="129"/>
      <c r="BM63" s="129"/>
      <c r="BN63" s="129"/>
      <c r="BO63" s="129"/>
      <c r="BP63" s="129"/>
      <c r="BQ63" s="129"/>
      <c r="BT63" s="129"/>
      <c r="CD63" s="129"/>
      <c r="CN63" s="129"/>
      <c r="CX63" s="129"/>
      <c r="DH63" s="129"/>
      <c r="DR63" s="129"/>
      <c r="EB63" s="129"/>
      <c r="EL63" s="129"/>
      <c r="EV63" s="129"/>
      <c r="FF63" s="129"/>
      <c r="FP63" s="129"/>
      <c r="FZ63" s="129"/>
      <c r="GJ63" s="129"/>
      <c r="GT63" s="129"/>
      <c r="HD63" s="129"/>
      <c r="HN63" s="129"/>
      <c r="HX63" s="129"/>
      <c r="IH63" s="129"/>
      <c r="IR63" s="129"/>
      <c r="JB63" s="129"/>
      <c r="JL63" s="129"/>
      <c r="JV63" s="129"/>
    </row>
    <row xmlns:x14ac="http://schemas.microsoft.com/office/spreadsheetml/2009/9/ac" r="64" s="3" customFormat="true" x14ac:dyDescent="0.25">
      <c r="A64" s="400" t="str">
        <f ca="true">IF(ISBLANK('Data Summary'!A66),"",'Data Summary'!A66)</f>
        <v/>
      </c>
      <c r="B64" s="129"/>
      <c r="L64" s="129"/>
      <c r="V64" s="129"/>
      <c r="AF64" s="129"/>
      <c r="AP64" s="129"/>
      <c r="AZ64" s="129"/>
      <c r="BJ64" s="129"/>
      <c r="BK64" s="129"/>
      <c r="BL64" s="129"/>
      <c r="BM64" s="129"/>
      <c r="BN64" s="129"/>
      <c r="BO64" s="129"/>
      <c r="BP64" s="129"/>
      <c r="BQ64" s="129"/>
      <c r="BT64" s="129"/>
      <c r="CD64" s="129"/>
      <c r="CN64" s="129"/>
      <c r="CX64" s="129"/>
      <c r="DH64" s="129"/>
      <c r="DR64" s="129"/>
      <c r="EB64" s="129"/>
      <c r="EL64" s="129"/>
      <c r="EV64" s="129"/>
      <c r="FF64" s="129"/>
      <c r="FP64" s="129"/>
      <c r="FZ64" s="129"/>
      <c r="GJ64" s="129"/>
      <c r="GT64" s="129"/>
      <c r="HD64" s="129"/>
      <c r="HN64" s="129"/>
      <c r="HX64" s="129"/>
      <c r="IH64" s="129"/>
      <c r="IR64" s="129"/>
      <c r="JB64" s="129"/>
      <c r="JL64" s="129"/>
      <c r="JV64" s="129"/>
    </row>
    <row xmlns:x14ac="http://schemas.microsoft.com/office/spreadsheetml/2009/9/ac" r="65" s="3" customFormat="true" x14ac:dyDescent="0.25">
      <c r="A65" s="400" t="str">
        <f ca="true">IF(ISBLANK('Data Summary'!A67),"",'Data Summary'!A67)</f>
        <v/>
      </c>
      <c r="B65" s="129"/>
      <c r="L65" s="129"/>
      <c r="V65" s="129"/>
      <c r="AF65" s="129"/>
      <c r="AP65" s="129"/>
      <c r="AZ65" s="129"/>
      <c r="BJ65" s="129"/>
      <c r="BK65" s="129"/>
      <c r="BL65" s="129"/>
      <c r="BM65" s="129"/>
      <c r="BN65" s="129"/>
      <c r="BO65" s="129"/>
      <c r="BP65" s="129"/>
      <c r="BQ65" s="129"/>
      <c r="BT65" s="129"/>
      <c r="CD65" s="129"/>
      <c r="CN65" s="129"/>
      <c r="CX65" s="129"/>
      <c r="DH65" s="129"/>
      <c r="DR65" s="129"/>
      <c r="EB65" s="129"/>
      <c r="EL65" s="129"/>
      <c r="EV65" s="129"/>
      <c r="FF65" s="129"/>
      <c r="FP65" s="129"/>
      <c r="FZ65" s="129"/>
      <c r="GJ65" s="129"/>
      <c r="GT65" s="129"/>
      <c r="HD65" s="129"/>
      <c r="HN65" s="129"/>
      <c r="HX65" s="129"/>
      <c r="IH65" s="129"/>
      <c r="IR65" s="129"/>
      <c r="JB65" s="129"/>
      <c r="JL65" s="129"/>
      <c r="JV65" s="129"/>
    </row>
    <row xmlns:x14ac="http://schemas.microsoft.com/office/spreadsheetml/2009/9/ac" r="66" s="3" customFormat="true" x14ac:dyDescent="0.25">
      <c r="A66" s="400" t="str">
        <f ca="true">IF(ISBLANK('Data Summary'!A68),"",'Data Summary'!A68)</f>
        <v/>
      </c>
      <c r="B66" s="129"/>
      <c r="L66" s="129"/>
      <c r="V66" s="129"/>
      <c r="AF66" s="129"/>
      <c r="AP66" s="129"/>
      <c r="AZ66" s="129"/>
      <c r="BJ66" s="129"/>
      <c r="BK66" s="129"/>
      <c r="BL66" s="129"/>
      <c r="BM66" s="129"/>
      <c r="BN66" s="129"/>
      <c r="BO66" s="129"/>
      <c r="BP66" s="129"/>
      <c r="BQ66" s="129"/>
      <c r="BT66" s="129"/>
      <c r="CD66" s="129"/>
      <c r="CN66" s="129"/>
      <c r="CX66" s="129"/>
      <c r="DH66" s="129"/>
      <c r="DR66" s="129"/>
      <c r="EB66" s="129"/>
      <c r="EL66" s="129"/>
      <c r="EV66" s="129"/>
      <c r="FF66" s="129"/>
      <c r="FP66" s="129"/>
      <c r="FZ66" s="129"/>
      <c r="GJ66" s="129"/>
      <c r="GT66" s="129"/>
      <c r="HD66" s="129"/>
      <c r="HN66" s="129"/>
      <c r="HX66" s="129"/>
      <c r="IH66" s="129"/>
      <c r="IR66" s="129"/>
      <c r="JB66" s="129"/>
      <c r="JL66" s="129"/>
      <c r="JV66" s="129"/>
    </row>
    <row xmlns:x14ac="http://schemas.microsoft.com/office/spreadsheetml/2009/9/ac" r="67" s="3" customFormat="true" x14ac:dyDescent="0.25">
      <c r="A67" s="400" t="str">
        <f ca="true">IF(ISBLANK('Data Summary'!A69),"",'Data Summary'!A69)</f>
        <v/>
      </c>
      <c r="B67" s="129"/>
      <c r="L67" s="129"/>
      <c r="V67" s="129"/>
      <c r="AF67" s="129"/>
      <c r="AP67" s="129"/>
      <c r="AZ67" s="129"/>
      <c r="BJ67" s="129"/>
      <c r="BK67" s="129"/>
      <c r="BL67" s="129"/>
      <c r="BM67" s="129"/>
      <c r="BN67" s="129"/>
      <c r="BO67" s="129"/>
      <c r="BP67" s="129"/>
      <c r="BQ67" s="129"/>
      <c r="BT67" s="129"/>
      <c r="CD67" s="129"/>
      <c r="CN67" s="129"/>
      <c r="CX67" s="129"/>
      <c r="DH67" s="129"/>
      <c r="DR67" s="129"/>
      <c r="EB67" s="129"/>
      <c r="EL67" s="129"/>
      <c r="EV67" s="129"/>
      <c r="FF67" s="129"/>
      <c r="FP67" s="129"/>
      <c r="FZ67" s="129"/>
      <c r="GJ67" s="129"/>
      <c r="GT67" s="129"/>
      <c r="HD67" s="129"/>
      <c r="HN67" s="129"/>
      <c r="HX67" s="129"/>
      <c r="IH67" s="129"/>
      <c r="IR67" s="129"/>
      <c r="JB67" s="129"/>
      <c r="JL67" s="129"/>
      <c r="JV67" s="129"/>
    </row>
    <row xmlns:x14ac="http://schemas.microsoft.com/office/spreadsheetml/2009/9/ac" r="68" s="3" customFormat="true" x14ac:dyDescent="0.25">
      <c r="A68" s="400" t="str">
        <f ca="true">IF(ISBLANK('Data Summary'!A70),"",'Data Summary'!A70)</f>
        <v/>
      </c>
      <c r="B68" s="129"/>
      <c r="L68" s="129"/>
      <c r="V68" s="129"/>
      <c r="AF68" s="129"/>
      <c r="AP68" s="129"/>
      <c r="AZ68" s="129"/>
      <c r="BJ68" s="129"/>
      <c r="BK68" s="129"/>
      <c r="BL68" s="129"/>
      <c r="BM68" s="129"/>
      <c r="BN68" s="129"/>
      <c r="BO68" s="129"/>
      <c r="BP68" s="129"/>
      <c r="BQ68" s="129"/>
      <c r="BT68" s="129"/>
      <c r="CD68" s="129"/>
      <c r="CN68" s="129"/>
      <c r="CX68" s="129"/>
      <c r="DH68" s="129"/>
      <c r="DR68" s="129"/>
      <c r="EB68" s="129"/>
      <c r="EL68" s="129"/>
      <c r="EV68" s="129"/>
      <c r="FF68" s="129"/>
      <c r="FP68" s="129"/>
      <c r="FZ68" s="129"/>
      <c r="GJ68" s="129"/>
      <c r="GT68" s="129"/>
      <c r="HD68" s="129"/>
      <c r="HN68" s="129"/>
      <c r="HX68" s="129"/>
      <c r="IH68" s="129"/>
      <c r="IR68" s="129"/>
      <c r="JB68" s="129"/>
      <c r="JL68" s="129"/>
      <c r="JV68" s="129"/>
    </row>
    <row xmlns:x14ac="http://schemas.microsoft.com/office/spreadsheetml/2009/9/ac" r="69" s="3" customFormat="true" x14ac:dyDescent="0.25">
      <c r="A69" s="400" t="str">
        <f ca="true">IF(ISBLANK('Data Summary'!A71),"",'Data Summary'!A71)</f>
        <v/>
      </c>
      <c r="B69" s="129"/>
      <c r="L69" s="129"/>
      <c r="V69" s="129"/>
      <c r="AF69" s="129"/>
      <c r="AP69" s="129"/>
      <c r="AZ69" s="129"/>
      <c r="BJ69" s="129"/>
      <c r="BK69" s="129"/>
      <c r="BL69" s="129"/>
      <c r="BM69" s="129"/>
      <c r="BN69" s="129"/>
      <c r="BO69" s="129"/>
      <c r="BP69" s="129"/>
      <c r="BQ69" s="129"/>
      <c r="BT69" s="129"/>
      <c r="CD69" s="129"/>
      <c r="CN69" s="129"/>
      <c r="CX69" s="129"/>
      <c r="DH69" s="129"/>
      <c r="DR69" s="129"/>
      <c r="EB69" s="129"/>
      <c r="EL69" s="129"/>
      <c r="EV69" s="129"/>
      <c r="FF69" s="129"/>
      <c r="FP69" s="129"/>
      <c r="FZ69" s="129"/>
      <c r="GJ69" s="129"/>
      <c r="GT69" s="129"/>
      <c r="HD69" s="129"/>
      <c r="HN69" s="129"/>
      <c r="HX69" s="129"/>
      <c r="IH69" s="129"/>
      <c r="IR69" s="129"/>
      <c r="JB69" s="129"/>
      <c r="JL69" s="129"/>
      <c r="JV69" s="129"/>
    </row>
    <row xmlns:x14ac="http://schemas.microsoft.com/office/spreadsheetml/2009/9/ac" r="70" s="3" customFormat="true" x14ac:dyDescent="0.25">
      <c r="A70" s="400" t="str">
        <f ca="true">IF(ISBLANK('Data Summary'!A72),"",'Data Summary'!A72)</f>
        <v/>
      </c>
      <c r="B70" s="129"/>
      <c r="L70" s="129"/>
      <c r="V70" s="129"/>
      <c r="AF70" s="129"/>
      <c r="AP70" s="129"/>
      <c r="AZ70" s="129"/>
      <c r="BJ70" s="129"/>
      <c r="BK70" s="129"/>
      <c r="BL70" s="129"/>
      <c r="BM70" s="129"/>
      <c r="BN70" s="129"/>
      <c r="BO70" s="129"/>
      <c r="BP70" s="129"/>
      <c r="BQ70" s="129"/>
      <c r="BT70" s="129"/>
      <c r="CD70" s="129"/>
      <c r="CN70" s="129"/>
      <c r="CX70" s="129"/>
      <c r="DH70" s="129"/>
      <c r="DR70" s="129"/>
      <c r="EB70" s="129"/>
      <c r="EL70" s="129"/>
      <c r="EV70" s="129"/>
      <c r="FF70" s="129"/>
      <c r="FP70" s="129"/>
      <c r="FZ70" s="129"/>
      <c r="GJ70" s="129"/>
      <c r="GT70" s="129"/>
      <c r="HD70" s="129"/>
      <c r="HN70" s="129"/>
      <c r="HX70" s="129"/>
      <c r="IH70" s="129"/>
      <c r="IR70" s="129"/>
      <c r="JB70" s="129"/>
      <c r="JL70" s="129"/>
      <c r="JV70" s="129"/>
    </row>
    <row xmlns:x14ac="http://schemas.microsoft.com/office/spreadsheetml/2009/9/ac" r="71" s="3" customFormat="true" x14ac:dyDescent="0.25">
      <c r="A71" s="400" t="str">
        <f ca="true">IF(ISBLANK('Data Summary'!A73),"",'Data Summary'!A73)</f>
        <v/>
      </c>
      <c r="B71" s="129"/>
      <c r="L71" s="129"/>
      <c r="V71" s="129"/>
      <c r="AF71" s="129"/>
      <c r="AP71" s="129"/>
      <c r="AZ71" s="129"/>
      <c r="BJ71" s="129"/>
      <c r="BK71" s="129"/>
      <c r="BL71" s="129"/>
      <c r="BM71" s="129"/>
      <c r="BN71" s="129"/>
      <c r="BO71" s="129"/>
      <c r="BP71" s="129"/>
      <c r="BQ71" s="129"/>
      <c r="BT71" s="129"/>
      <c r="CD71" s="129"/>
      <c r="CN71" s="129"/>
      <c r="CX71" s="129"/>
      <c r="DH71" s="129"/>
      <c r="DR71" s="129"/>
      <c r="EB71" s="129"/>
      <c r="EL71" s="129"/>
      <c r="EV71" s="129"/>
      <c r="FF71" s="129"/>
      <c r="FP71" s="129"/>
      <c r="FZ71" s="129"/>
      <c r="GJ71" s="129"/>
      <c r="GT71" s="129"/>
      <c r="HD71" s="129"/>
      <c r="HN71" s="129"/>
      <c r="HX71" s="129"/>
      <c r="IH71" s="129"/>
      <c r="IR71" s="129"/>
      <c r="JB71" s="129"/>
      <c r="JL71" s="129"/>
      <c r="JV71" s="129"/>
    </row>
    <row xmlns:x14ac="http://schemas.microsoft.com/office/spreadsheetml/2009/9/ac" r="72" s="3" customFormat="true" x14ac:dyDescent="0.25">
      <c r="A72" s="400" t="str">
        <f ca="true">IF(ISBLANK('Data Summary'!A74),"",'Data Summary'!A74)</f>
        <v/>
      </c>
      <c r="B72" s="129"/>
      <c r="L72" s="129"/>
      <c r="V72" s="129"/>
      <c r="AF72" s="129"/>
      <c r="AP72" s="129"/>
      <c r="AZ72" s="129"/>
      <c r="BJ72" s="129"/>
      <c r="BK72" s="129"/>
      <c r="BL72" s="129"/>
      <c r="BM72" s="129"/>
      <c r="BN72" s="129"/>
      <c r="BO72" s="129"/>
      <c r="BP72" s="129"/>
      <c r="BQ72" s="129"/>
      <c r="BT72" s="129"/>
      <c r="CD72" s="129"/>
      <c r="CN72" s="129"/>
      <c r="CX72" s="129"/>
      <c r="DH72" s="129"/>
      <c r="DR72" s="129"/>
      <c r="EB72" s="129"/>
      <c r="EL72" s="129"/>
      <c r="EV72" s="129"/>
      <c r="FF72" s="129"/>
      <c r="FP72" s="129"/>
      <c r="FZ72" s="129"/>
      <c r="GJ72" s="129"/>
      <c r="GT72" s="129"/>
      <c r="HD72" s="129"/>
      <c r="HN72" s="129"/>
      <c r="HX72" s="129"/>
      <c r="IH72" s="129"/>
      <c r="IR72" s="129"/>
      <c r="JB72" s="129"/>
      <c r="JL72" s="129"/>
      <c r="JV72" s="129"/>
    </row>
    <row xmlns:x14ac="http://schemas.microsoft.com/office/spreadsheetml/2009/9/ac" r="73" s="3" customFormat="true" x14ac:dyDescent="0.25">
      <c r="A73" s="400" t="str">
        <f ca="true">IF(ISBLANK('Data Summary'!A75),"",'Data Summary'!A75)</f>
        <v/>
      </c>
      <c r="B73" s="129"/>
      <c r="L73" s="129"/>
      <c r="V73" s="129"/>
      <c r="AF73" s="129"/>
      <c r="AP73" s="129"/>
      <c r="AZ73" s="129"/>
      <c r="BJ73" s="129"/>
      <c r="BK73" s="129"/>
      <c r="BL73" s="129"/>
      <c r="BM73" s="129"/>
      <c r="BN73" s="129"/>
      <c r="BO73" s="129"/>
      <c r="BP73" s="129"/>
      <c r="BQ73" s="129"/>
      <c r="BT73" s="129"/>
      <c r="CD73" s="129"/>
      <c r="CN73" s="129"/>
      <c r="CX73" s="129"/>
      <c r="DH73" s="129"/>
      <c r="DR73" s="129"/>
      <c r="EB73" s="129"/>
      <c r="EL73" s="129"/>
      <c r="EV73" s="129"/>
      <c r="FF73" s="129"/>
      <c r="FP73" s="129"/>
      <c r="FZ73" s="129"/>
      <c r="GJ73" s="129"/>
      <c r="GT73" s="129"/>
      <c r="HD73" s="129"/>
      <c r="HN73" s="129"/>
      <c r="HX73" s="129"/>
      <c r="IH73" s="129"/>
      <c r="IR73" s="129"/>
      <c r="JB73" s="129"/>
      <c r="JL73" s="129"/>
      <c r="JV73" s="129"/>
    </row>
    <row xmlns:x14ac="http://schemas.microsoft.com/office/spreadsheetml/2009/9/ac" r="74" s="3" customFormat="true" x14ac:dyDescent="0.25">
      <c r="A74" s="400" t="str">
        <f ca="true">IF(ISBLANK('Data Summary'!A76),"",'Data Summary'!A76)</f>
        <v/>
      </c>
      <c r="B74" s="129"/>
      <c r="L74" s="129"/>
      <c r="V74" s="129"/>
      <c r="AF74" s="129"/>
      <c r="AP74" s="129"/>
      <c r="AZ74" s="129"/>
      <c r="BJ74" s="129"/>
      <c r="BK74" s="129"/>
      <c r="BL74" s="129"/>
      <c r="BM74" s="129"/>
      <c r="BN74" s="129"/>
      <c r="BO74" s="129"/>
      <c r="BP74" s="129"/>
      <c r="BQ74" s="129"/>
      <c r="BT74" s="129"/>
      <c r="CD74" s="129"/>
      <c r="CN74" s="129"/>
      <c r="CX74" s="129"/>
      <c r="DH74" s="129"/>
      <c r="DR74" s="129"/>
      <c r="EB74" s="129"/>
      <c r="EL74" s="129"/>
      <c r="EV74" s="129"/>
      <c r="FF74" s="129"/>
      <c r="FP74" s="129"/>
      <c r="FZ74" s="129"/>
      <c r="GJ74" s="129"/>
      <c r="GT74" s="129"/>
      <c r="HD74" s="129"/>
      <c r="HN74" s="129"/>
      <c r="HX74" s="129"/>
      <c r="IH74" s="129"/>
      <c r="IR74" s="129"/>
      <c r="JB74" s="129"/>
      <c r="JL74" s="129"/>
      <c r="JV74" s="129"/>
    </row>
    <row xmlns:x14ac="http://schemas.microsoft.com/office/spreadsheetml/2009/9/ac" r="75" s="3" customFormat="true" x14ac:dyDescent="0.25">
      <c r="A75" s="400" t="str">
        <f ca="true">IF(ISBLANK('Data Summary'!A77),"",'Data Summary'!A77)</f>
        <v/>
      </c>
      <c r="B75" s="129"/>
      <c r="L75" s="129"/>
      <c r="V75" s="129"/>
      <c r="AF75" s="129"/>
      <c r="AP75" s="129"/>
      <c r="AZ75" s="129"/>
      <c r="BJ75" s="129"/>
      <c r="BK75" s="129"/>
      <c r="BL75" s="129"/>
      <c r="BM75" s="129"/>
      <c r="BN75" s="129"/>
      <c r="BO75" s="129"/>
      <c r="BP75" s="129"/>
      <c r="BQ75" s="129"/>
      <c r="BT75" s="129"/>
      <c r="CD75" s="129"/>
      <c r="CN75" s="129"/>
      <c r="CX75" s="129"/>
      <c r="DH75" s="129"/>
      <c r="DR75" s="129"/>
      <c r="EB75" s="129"/>
      <c r="EL75" s="129"/>
      <c r="EV75" s="129"/>
      <c r="FF75" s="129"/>
      <c r="FP75" s="129"/>
      <c r="FZ75" s="129"/>
      <c r="GJ75" s="129"/>
      <c r="GT75" s="129"/>
      <c r="HD75" s="129"/>
      <c r="HN75" s="129"/>
      <c r="HX75" s="129"/>
      <c r="IH75" s="129"/>
      <c r="IR75" s="129"/>
      <c r="JB75" s="129"/>
      <c r="JL75" s="129"/>
      <c r="JV75" s="129"/>
    </row>
    <row xmlns:x14ac="http://schemas.microsoft.com/office/spreadsheetml/2009/9/ac" r="76" s="3" customFormat="true" x14ac:dyDescent="0.25">
      <c r="A76" s="400" t="str">
        <f ca="true">IF(ISBLANK('Data Summary'!A78),"",'Data Summary'!A78)</f>
        <v/>
      </c>
      <c r="B76" s="129"/>
      <c r="L76" s="129"/>
      <c r="V76" s="129"/>
      <c r="AF76" s="129"/>
      <c r="AP76" s="129"/>
      <c r="AZ76" s="129"/>
      <c r="BJ76" s="129"/>
      <c r="BK76" s="129"/>
      <c r="BL76" s="129"/>
      <c r="BM76" s="129"/>
      <c r="BN76" s="129"/>
      <c r="BO76" s="129"/>
      <c r="BP76" s="129"/>
      <c r="BQ76" s="129"/>
      <c r="BT76" s="129"/>
      <c r="CD76" s="129"/>
      <c r="CN76" s="129"/>
      <c r="CX76" s="129"/>
      <c r="DH76" s="129"/>
      <c r="DR76" s="129"/>
      <c r="EB76" s="129"/>
      <c r="EL76" s="129"/>
      <c r="EV76" s="129"/>
      <c r="FF76" s="129"/>
      <c r="FP76" s="129"/>
      <c r="FZ76" s="129"/>
      <c r="GJ76" s="129"/>
      <c r="GT76" s="129"/>
      <c r="HD76" s="129"/>
      <c r="HN76" s="129"/>
      <c r="HX76" s="129"/>
      <c r="IH76" s="129"/>
      <c r="IR76" s="129"/>
      <c r="JB76" s="129"/>
      <c r="JL76" s="129"/>
      <c r="JV76" s="129"/>
    </row>
    <row xmlns:x14ac="http://schemas.microsoft.com/office/spreadsheetml/2009/9/ac" r="77" s="3" customFormat="true" x14ac:dyDescent="0.25">
      <c r="A77" s="400" t="str">
        <f ca="true">IF(ISBLANK('Data Summary'!A79),"",'Data Summary'!A79)</f>
        <v/>
      </c>
      <c r="B77" s="129"/>
      <c r="L77" s="129"/>
      <c r="V77" s="129"/>
      <c r="AF77" s="129"/>
      <c r="AP77" s="129"/>
      <c r="AZ77" s="129"/>
      <c r="BJ77" s="129"/>
      <c r="BK77" s="129"/>
      <c r="BL77" s="129"/>
      <c r="BM77" s="129"/>
      <c r="BN77" s="129"/>
      <c r="BO77" s="129"/>
      <c r="BP77" s="129"/>
      <c r="BQ77" s="129"/>
      <c r="BT77" s="129"/>
      <c r="CD77" s="129"/>
      <c r="CN77" s="129"/>
      <c r="CX77" s="129"/>
      <c r="DH77" s="129"/>
      <c r="DR77" s="129"/>
      <c r="EB77" s="129"/>
      <c r="EL77" s="129"/>
      <c r="EV77" s="129"/>
      <c r="FF77" s="129"/>
      <c r="FP77" s="129"/>
      <c r="FZ77" s="129"/>
      <c r="GJ77" s="129"/>
      <c r="GT77" s="129"/>
      <c r="HD77" s="129"/>
      <c r="HN77" s="129"/>
      <c r="HX77" s="129"/>
      <c r="IH77" s="129"/>
      <c r="IR77" s="129"/>
      <c r="JB77" s="129"/>
      <c r="JL77" s="129"/>
      <c r="JV77" s="129"/>
    </row>
    <row xmlns:x14ac="http://schemas.microsoft.com/office/spreadsheetml/2009/9/ac" r="78" s="3" customFormat="true" x14ac:dyDescent="0.25">
      <c r="A78" s="400" t="str">
        <f ca="true">IF(ISBLANK('Data Summary'!A80),"",'Data Summary'!A80)</f>
        <v/>
      </c>
      <c r="B78" s="129"/>
      <c r="L78" s="129"/>
      <c r="V78" s="129"/>
      <c r="AF78" s="129"/>
      <c r="AP78" s="129"/>
      <c r="AZ78" s="129"/>
      <c r="BJ78" s="129"/>
      <c r="BK78" s="129"/>
      <c r="BL78" s="129"/>
      <c r="BM78" s="129"/>
      <c r="BN78" s="129"/>
      <c r="BO78" s="129"/>
      <c r="BP78" s="129"/>
      <c r="BQ78" s="129"/>
      <c r="BT78" s="129"/>
      <c r="CD78" s="129"/>
      <c r="CN78" s="129"/>
      <c r="CX78" s="129"/>
      <c r="DH78" s="129"/>
      <c r="DR78" s="129"/>
      <c r="EB78" s="129"/>
      <c r="EL78" s="129"/>
      <c r="EV78" s="129"/>
      <c r="FF78" s="129"/>
      <c r="FP78" s="129"/>
      <c r="FZ78" s="129"/>
      <c r="GJ78" s="129"/>
      <c r="GT78" s="129"/>
      <c r="HD78" s="129"/>
      <c r="HN78" s="129"/>
      <c r="HX78" s="129"/>
      <c r="IH78" s="129"/>
      <c r="IR78" s="129"/>
      <c r="JB78" s="129"/>
      <c r="JL78" s="129"/>
      <c r="JV78" s="129"/>
    </row>
    <row xmlns:x14ac="http://schemas.microsoft.com/office/spreadsheetml/2009/9/ac" r="79" s="3" customFormat="true" x14ac:dyDescent="0.25">
      <c r="A79" s="400" t="str">
        <f ca="true">IF(ISBLANK('Data Summary'!A81),"",'Data Summary'!A81)</f>
        <v/>
      </c>
      <c r="B79" s="129"/>
      <c r="L79" s="129"/>
      <c r="V79" s="129"/>
      <c r="AF79" s="129"/>
      <c r="AP79" s="129"/>
      <c r="AZ79" s="129"/>
      <c r="BJ79" s="129"/>
      <c r="BK79" s="129"/>
      <c r="BL79" s="129"/>
      <c r="BM79" s="129"/>
      <c r="BN79" s="129"/>
      <c r="BO79" s="129"/>
      <c r="BP79" s="129"/>
      <c r="BQ79" s="129"/>
      <c r="BT79" s="129"/>
      <c r="CD79" s="129"/>
      <c r="CN79" s="129"/>
      <c r="CX79" s="129"/>
      <c r="DH79" s="129"/>
      <c r="DR79" s="129"/>
      <c r="EB79" s="129"/>
      <c r="EL79" s="129"/>
      <c r="EV79" s="129"/>
      <c r="FF79" s="129"/>
      <c r="FP79" s="129"/>
      <c r="FZ79" s="129"/>
      <c r="GJ79" s="129"/>
      <c r="GT79" s="129"/>
      <c r="HD79" s="129"/>
      <c r="HN79" s="129"/>
      <c r="HX79" s="129"/>
      <c r="IH79" s="129"/>
      <c r="IR79" s="129"/>
      <c r="JB79" s="129"/>
      <c r="JL79" s="129"/>
      <c r="JV79" s="129"/>
    </row>
    <row xmlns:x14ac="http://schemas.microsoft.com/office/spreadsheetml/2009/9/ac" r="80" s="3" customFormat="true" x14ac:dyDescent="0.25">
      <c r="A80" s="400" t="str">
        <f ca="true">IF(ISBLANK('Data Summary'!A82),"",'Data Summary'!A82)</f>
        <v/>
      </c>
      <c r="B80" s="129"/>
      <c r="L80" s="129"/>
      <c r="V80" s="129"/>
      <c r="AF80" s="129"/>
      <c r="AP80" s="129"/>
      <c r="AZ80" s="129"/>
      <c r="BJ80" s="129"/>
      <c r="BK80" s="129"/>
      <c r="BL80" s="129"/>
      <c r="BM80" s="129"/>
      <c r="BN80" s="129"/>
      <c r="BO80" s="129"/>
      <c r="BP80" s="129"/>
      <c r="BQ80" s="129"/>
      <c r="BT80" s="129"/>
      <c r="CD80" s="129"/>
      <c r="CN80" s="129"/>
      <c r="CX80" s="129"/>
      <c r="DH80" s="129"/>
      <c r="DR80" s="129"/>
      <c r="EB80" s="129"/>
      <c r="EL80" s="129"/>
      <c r="EV80" s="129"/>
      <c r="FF80" s="129"/>
      <c r="FP80" s="129"/>
      <c r="FZ80" s="129"/>
      <c r="GJ80" s="129"/>
      <c r="GT80" s="129"/>
      <c r="HD80" s="129"/>
      <c r="HN80" s="129"/>
      <c r="HX80" s="129"/>
      <c r="IH80" s="129"/>
      <c r="IR80" s="129"/>
      <c r="JB80" s="129"/>
      <c r="JL80" s="129"/>
      <c r="JV80" s="129"/>
    </row>
    <row xmlns:x14ac="http://schemas.microsoft.com/office/spreadsheetml/2009/9/ac" r="81" s="3" customFormat="true" x14ac:dyDescent="0.25">
      <c r="A81" s="400" t="str">
        <f ca="true">IF(ISBLANK('Data Summary'!A83),"",'Data Summary'!A83)</f>
        <v/>
      </c>
      <c r="B81" s="129"/>
      <c r="L81" s="129"/>
      <c r="V81" s="129"/>
      <c r="AF81" s="129"/>
      <c r="AP81" s="129"/>
      <c r="AZ81" s="129"/>
      <c r="BJ81" s="129"/>
      <c r="BK81" s="129"/>
      <c r="BL81" s="129"/>
      <c r="BM81" s="129"/>
      <c r="BN81" s="129"/>
      <c r="BO81" s="129"/>
      <c r="BP81" s="129"/>
      <c r="BQ81" s="129"/>
      <c r="BT81" s="129"/>
      <c r="CD81" s="129"/>
      <c r="CN81" s="129"/>
      <c r="CX81" s="129"/>
      <c r="DH81" s="129"/>
      <c r="DR81" s="129"/>
      <c r="EB81" s="129"/>
      <c r="EL81" s="129"/>
      <c r="EV81" s="129"/>
      <c r="FF81" s="129"/>
      <c r="FP81" s="129"/>
      <c r="FZ81" s="129"/>
      <c r="GJ81" s="129"/>
      <c r="GT81" s="129"/>
      <c r="HD81" s="129"/>
      <c r="HN81" s="129"/>
      <c r="HX81" s="129"/>
      <c r="IH81" s="129"/>
      <c r="IR81" s="129"/>
      <c r="JB81" s="129"/>
      <c r="JL81" s="129"/>
      <c r="JV81" s="129"/>
    </row>
    <row xmlns:x14ac="http://schemas.microsoft.com/office/spreadsheetml/2009/9/ac" r="82" s="3" customFormat="true" x14ac:dyDescent="0.25">
      <c r="A82" s="400" t="str">
        <f ca="true">IF(ISBLANK('Data Summary'!A84),"",'Data Summary'!A84)</f>
        <v/>
      </c>
      <c r="B82" s="129"/>
      <c r="L82" s="129"/>
      <c r="V82" s="129"/>
      <c r="AF82" s="129"/>
      <c r="AP82" s="129"/>
      <c r="AZ82" s="129"/>
      <c r="BJ82" s="129"/>
      <c r="BK82" s="129"/>
      <c r="BL82" s="129"/>
      <c r="BM82" s="129"/>
      <c r="BN82" s="129"/>
      <c r="BO82" s="129"/>
      <c r="BP82" s="129"/>
      <c r="BQ82" s="129"/>
      <c r="BT82" s="129"/>
      <c r="CD82" s="129"/>
      <c r="CN82" s="129"/>
      <c r="CX82" s="129"/>
      <c r="DH82" s="129"/>
      <c r="DR82" s="129"/>
      <c r="EB82" s="129"/>
      <c r="EL82" s="129"/>
      <c r="EV82" s="129"/>
      <c r="FF82" s="129"/>
      <c r="FP82" s="129"/>
      <c r="FZ82" s="129"/>
      <c r="GJ82" s="129"/>
      <c r="GT82" s="129"/>
      <c r="HD82" s="129"/>
      <c r="HN82" s="129"/>
      <c r="HX82" s="129"/>
      <c r="IH82" s="129"/>
      <c r="IR82" s="129"/>
      <c r="JB82" s="129"/>
      <c r="JL82" s="129"/>
      <c r="JV82" s="129"/>
    </row>
    <row xmlns:x14ac="http://schemas.microsoft.com/office/spreadsheetml/2009/9/ac" r="83" s="3" customFormat="true" x14ac:dyDescent="0.25">
      <c r="A83" s="400" t="str">
        <f ca="true">IF(ISBLANK('Data Summary'!A85),"",'Data Summary'!A85)</f>
        <v/>
      </c>
      <c r="B83" s="129"/>
      <c r="L83" s="129"/>
      <c r="V83" s="129"/>
      <c r="AF83" s="129"/>
      <c r="AP83" s="129"/>
      <c r="AZ83" s="129"/>
      <c r="BJ83" s="129"/>
      <c r="BK83" s="129"/>
      <c r="BL83" s="129"/>
      <c r="BM83" s="129"/>
      <c r="BN83" s="129"/>
      <c r="BO83" s="129"/>
      <c r="BP83" s="129"/>
      <c r="BQ83" s="129"/>
      <c r="BT83" s="129"/>
      <c r="CD83" s="129"/>
      <c r="CN83" s="129"/>
      <c r="CX83" s="129"/>
      <c r="DH83" s="129"/>
      <c r="DR83" s="129"/>
      <c r="EB83" s="129"/>
      <c r="EL83" s="129"/>
      <c r="EV83" s="129"/>
      <c r="FF83" s="129"/>
      <c r="FP83" s="129"/>
      <c r="FZ83" s="129"/>
      <c r="GJ83" s="129"/>
      <c r="GT83" s="129"/>
      <c r="HD83" s="129"/>
      <c r="HN83" s="129"/>
      <c r="HX83" s="129"/>
      <c r="IH83" s="129"/>
      <c r="IR83" s="129"/>
      <c r="JB83" s="129"/>
      <c r="JL83" s="129"/>
      <c r="JV83" s="129"/>
    </row>
    <row xmlns:x14ac="http://schemas.microsoft.com/office/spreadsheetml/2009/9/ac" r="84" s="3" customFormat="true" x14ac:dyDescent="0.25">
      <c r="A84" s="400" t="str">
        <f ca="true">IF(ISBLANK('Data Summary'!A86),"",'Data Summary'!A86)</f>
        <v/>
      </c>
      <c r="B84" s="129"/>
      <c r="L84" s="129"/>
      <c r="V84" s="129"/>
      <c r="AF84" s="129"/>
      <c r="AP84" s="129"/>
      <c r="AZ84" s="129"/>
      <c r="BJ84" s="129"/>
      <c r="BK84" s="129"/>
      <c r="BL84" s="129"/>
      <c r="BM84" s="129"/>
      <c r="BN84" s="129"/>
      <c r="BO84" s="129"/>
      <c r="BP84" s="129"/>
      <c r="BQ84" s="129"/>
      <c r="BT84" s="129"/>
      <c r="CD84" s="129"/>
      <c r="CN84" s="129"/>
      <c r="CX84" s="129"/>
      <c r="DH84" s="129"/>
      <c r="DR84" s="129"/>
      <c r="EB84" s="129"/>
      <c r="EL84" s="129"/>
      <c r="EV84" s="129"/>
      <c r="FF84" s="129"/>
      <c r="FP84" s="129"/>
      <c r="FZ84" s="129"/>
      <c r="GJ84" s="129"/>
      <c r="GT84" s="129"/>
      <c r="HD84" s="129"/>
      <c r="HN84" s="129"/>
      <c r="HX84" s="129"/>
      <c r="IH84" s="129"/>
      <c r="IR84" s="129"/>
      <c r="JB84" s="129"/>
      <c r="JL84" s="129"/>
      <c r="JV84" s="129"/>
    </row>
    <row xmlns:x14ac="http://schemas.microsoft.com/office/spreadsheetml/2009/9/ac" r="85" s="3" customFormat="true" x14ac:dyDescent="0.25">
      <c r="A85" s="400" t="str">
        <f ca="true">IF(ISBLANK('Data Summary'!A87),"",'Data Summary'!A87)</f>
        <v/>
      </c>
      <c r="B85" s="129"/>
      <c r="L85" s="129"/>
      <c r="V85" s="129"/>
      <c r="AF85" s="129"/>
      <c r="AP85" s="129"/>
      <c r="AZ85" s="129"/>
      <c r="BJ85" s="129"/>
      <c r="BK85" s="129"/>
      <c r="BL85" s="129"/>
      <c r="BM85" s="129"/>
      <c r="BN85" s="129"/>
      <c r="BO85" s="129"/>
      <c r="BP85" s="129"/>
      <c r="BQ85" s="129"/>
      <c r="BT85" s="129"/>
      <c r="CD85" s="129"/>
      <c r="CN85" s="129"/>
      <c r="CX85" s="129"/>
      <c r="DH85" s="129"/>
      <c r="DR85" s="129"/>
      <c r="EB85" s="129"/>
      <c r="EL85" s="129"/>
      <c r="EV85" s="129"/>
      <c r="FF85" s="129"/>
      <c r="FP85" s="129"/>
      <c r="FZ85" s="129"/>
      <c r="GJ85" s="129"/>
      <c r="GT85" s="129"/>
      <c r="HD85" s="129"/>
      <c r="HN85" s="129"/>
      <c r="HX85" s="129"/>
      <c r="IH85" s="129"/>
      <c r="IR85" s="129"/>
      <c r="JB85" s="129"/>
      <c r="JL85" s="129"/>
      <c r="JV85" s="129"/>
    </row>
    <row xmlns:x14ac="http://schemas.microsoft.com/office/spreadsheetml/2009/9/ac" r="86" s="3" customFormat="true" x14ac:dyDescent="0.25">
      <c r="A86" s="400" t="str">
        <f ca="true">IF(ISBLANK('Data Summary'!A88),"",'Data Summary'!A88)</f>
        <v/>
      </c>
      <c r="B86" s="129"/>
      <c r="L86" s="129"/>
      <c r="V86" s="129"/>
      <c r="AF86" s="129"/>
      <c r="AP86" s="129"/>
      <c r="AZ86" s="129"/>
      <c r="BJ86" s="129"/>
      <c r="BK86" s="129"/>
      <c r="BL86" s="129"/>
      <c r="BM86" s="129"/>
      <c r="BN86" s="129"/>
      <c r="BO86" s="129"/>
      <c r="BP86" s="129"/>
      <c r="BQ86" s="129"/>
      <c r="BT86" s="129"/>
      <c r="CD86" s="129"/>
      <c r="CN86" s="129"/>
      <c r="CX86" s="129"/>
      <c r="DH86" s="129"/>
      <c r="DR86" s="129"/>
      <c r="EB86" s="129"/>
      <c r="EL86" s="129"/>
      <c r="EV86" s="129"/>
      <c r="FF86" s="129"/>
      <c r="FP86" s="129"/>
      <c r="FZ86" s="129"/>
      <c r="GJ86" s="129"/>
      <c r="GT86" s="129"/>
      <c r="HD86" s="129"/>
      <c r="HN86" s="129"/>
      <c r="HX86" s="129"/>
      <c r="IH86" s="129"/>
      <c r="IR86" s="129"/>
      <c r="JB86" s="129"/>
      <c r="JL86" s="129"/>
      <c r="JV86" s="129"/>
    </row>
    <row xmlns:x14ac="http://schemas.microsoft.com/office/spreadsheetml/2009/9/ac" r="87" s="3" customFormat="true" x14ac:dyDescent="0.25">
      <c r="A87" s="400" t="str">
        <f ca="true">IF(ISBLANK('Data Summary'!A89),"",'Data Summary'!A89)</f>
        <v/>
      </c>
      <c r="B87" s="129"/>
      <c r="L87" s="129"/>
      <c r="V87" s="129"/>
      <c r="AF87" s="129"/>
      <c r="AP87" s="129"/>
      <c r="AZ87" s="129"/>
      <c r="BJ87" s="129"/>
      <c r="BK87" s="129"/>
      <c r="BL87" s="129"/>
      <c r="BM87" s="129"/>
      <c r="BN87" s="129"/>
      <c r="BO87" s="129"/>
      <c r="BP87" s="129"/>
      <c r="BQ87" s="129"/>
      <c r="BT87" s="129"/>
      <c r="CD87" s="129"/>
      <c r="CN87" s="129"/>
      <c r="CX87" s="129"/>
      <c r="DH87" s="129"/>
      <c r="DR87" s="129"/>
      <c r="EB87" s="129"/>
      <c r="EL87" s="129"/>
      <c r="EV87" s="129"/>
      <c r="FF87" s="129"/>
      <c r="FP87" s="129"/>
      <c r="FZ87" s="129"/>
      <c r="GJ87" s="129"/>
      <c r="GT87" s="129"/>
      <c r="HD87" s="129"/>
      <c r="HN87" s="129"/>
      <c r="HX87" s="129"/>
      <c r="IH87" s="129"/>
      <c r="IR87" s="129"/>
      <c r="JB87" s="129"/>
      <c r="JL87" s="129"/>
      <c r="JV87" s="129"/>
    </row>
    <row xmlns:x14ac="http://schemas.microsoft.com/office/spreadsheetml/2009/9/ac" r="88" s="3" customFormat="true" x14ac:dyDescent="0.25">
      <c r="A88" s="400" t="str">
        <f ca="true">IF(ISBLANK('Data Summary'!A90),"",'Data Summary'!A90)</f>
        <v/>
      </c>
      <c r="B88" s="129"/>
      <c r="L88" s="129"/>
      <c r="V88" s="129"/>
      <c r="AF88" s="129"/>
      <c r="AP88" s="129"/>
      <c r="AZ88" s="129"/>
      <c r="BJ88" s="129"/>
      <c r="BK88" s="129"/>
      <c r="BL88" s="129"/>
      <c r="BM88" s="129"/>
      <c r="BN88" s="129"/>
      <c r="BO88" s="129"/>
      <c r="BP88" s="129"/>
      <c r="BQ88" s="129"/>
      <c r="BT88" s="129"/>
      <c r="CD88" s="129"/>
      <c r="CN88" s="129"/>
      <c r="CX88" s="129"/>
      <c r="DH88" s="129"/>
      <c r="DR88" s="129"/>
      <c r="EB88" s="129"/>
      <c r="EL88" s="129"/>
      <c r="EV88" s="129"/>
      <c r="FF88" s="129"/>
      <c r="FP88" s="129"/>
      <c r="FZ88" s="129"/>
      <c r="GJ88" s="129"/>
      <c r="GT88" s="129"/>
      <c r="HD88" s="129"/>
      <c r="HN88" s="129"/>
      <c r="HX88" s="129"/>
      <c r="IH88" s="129"/>
      <c r="IR88" s="129"/>
      <c r="JB88" s="129"/>
      <c r="JL88" s="129"/>
      <c r="JV88" s="129"/>
    </row>
    <row xmlns:x14ac="http://schemas.microsoft.com/office/spreadsheetml/2009/9/ac" r="89" s="3" customFormat="true" x14ac:dyDescent="0.25">
      <c r="A89" s="400" t="str">
        <f ca="true">IF(ISBLANK('Data Summary'!A91),"",'Data Summary'!A91)</f>
        <v/>
      </c>
      <c r="B89" s="129"/>
      <c r="L89" s="129"/>
      <c r="V89" s="129"/>
      <c r="AF89" s="129"/>
      <c r="AP89" s="129"/>
      <c r="AZ89" s="129"/>
      <c r="BJ89" s="129"/>
      <c r="BK89" s="129"/>
      <c r="BL89" s="129"/>
      <c r="BM89" s="129"/>
      <c r="BN89" s="129"/>
      <c r="BO89" s="129"/>
      <c r="BP89" s="129"/>
      <c r="BQ89" s="129"/>
      <c r="BT89" s="129"/>
      <c r="CD89" s="129"/>
      <c r="CN89" s="129"/>
      <c r="CX89" s="129"/>
      <c r="DH89" s="129"/>
      <c r="DR89" s="129"/>
      <c r="EB89" s="129"/>
      <c r="EL89" s="129"/>
      <c r="EV89" s="129"/>
      <c r="FF89" s="129"/>
      <c r="FP89" s="129"/>
      <c r="FZ89" s="129"/>
      <c r="GJ89" s="129"/>
      <c r="GT89" s="129"/>
      <c r="HD89" s="129"/>
      <c r="HN89" s="129"/>
      <c r="HX89" s="129"/>
      <c r="IH89" s="129"/>
      <c r="IR89" s="129"/>
      <c r="JB89" s="129"/>
      <c r="JL89" s="129"/>
      <c r="JV89" s="129"/>
    </row>
    <row xmlns:x14ac="http://schemas.microsoft.com/office/spreadsheetml/2009/9/ac" r="90" s="3" customFormat="true" x14ac:dyDescent="0.25">
      <c r="A90" s="400" t="str">
        <f ca="true">IF(ISBLANK('Data Summary'!A92),"",'Data Summary'!A92)</f>
        <v/>
      </c>
      <c r="B90" s="129"/>
      <c r="L90" s="129"/>
      <c r="V90" s="129"/>
      <c r="AF90" s="129"/>
      <c r="AP90" s="129"/>
      <c r="AZ90" s="129"/>
      <c r="BJ90" s="129"/>
      <c r="BK90" s="129"/>
      <c r="BL90" s="129"/>
      <c r="BM90" s="129"/>
      <c r="BN90" s="129"/>
      <c r="BO90" s="129"/>
      <c r="BP90" s="129"/>
      <c r="BQ90" s="129"/>
      <c r="BT90" s="129"/>
      <c r="CD90" s="129"/>
      <c r="CN90" s="129"/>
      <c r="CX90" s="129"/>
      <c r="DH90" s="129"/>
      <c r="DR90" s="129"/>
      <c r="EB90" s="129"/>
      <c r="EL90" s="129"/>
      <c r="EV90" s="129"/>
      <c r="FF90" s="129"/>
      <c r="FP90" s="129"/>
      <c r="FZ90" s="129"/>
      <c r="GJ90" s="129"/>
      <c r="GT90" s="129"/>
      <c r="HD90" s="129"/>
      <c r="HN90" s="129"/>
      <c r="HX90" s="129"/>
      <c r="IH90" s="129"/>
      <c r="IR90" s="129"/>
      <c r="JB90" s="129"/>
      <c r="JL90" s="129"/>
      <c r="JV90" s="129"/>
    </row>
    <row xmlns:x14ac="http://schemas.microsoft.com/office/spreadsheetml/2009/9/ac" r="91" s="3" customFormat="true" x14ac:dyDescent="0.25">
      <c r="A91" s="400" t="str">
        <f ca="true">IF(ISBLANK('Data Summary'!A93),"",'Data Summary'!A93)</f>
        <v/>
      </c>
      <c r="B91" s="129"/>
      <c r="L91" s="129"/>
      <c r="V91" s="129"/>
      <c r="AF91" s="129"/>
      <c r="AP91" s="129"/>
      <c r="AZ91" s="129"/>
      <c r="BJ91" s="129"/>
      <c r="BK91" s="129"/>
      <c r="BL91" s="129"/>
      <c r="BM91" s="129"/>
      <c r="BN91" s="129"/>
      <c r="BO91" s="129"/>
      <c r="BP91" s="129"/>
      <c r="BQ91" s="129"/>
      <c r="BT91" s="129"/>
      <c r="CD91" s="129"/>
      <c r="CN91" s="129"/>
      <c r="CX91" s="129"/>
      <c r="DH91" s="129"/>
      <c r="DR91" s="129"/>
      <c r="EB91" s="129"/>
      <c r="EL91" s="129"/>
      <c r="EV91" s="129"/>
      <c r="FF91" s="129"/>
      <c r="FP91" s="129"/>
      <c r="FZ91" s="129"/>
      <c r="GJ91" s="129"/>
      <c r="GT91" s="129"/>
      <c r="HD91" s="129"/>
      <c r="HN91" s="129"/>
      <c r="HX91" s="129"/>
      <c r="IH91" s="129"/>
      <c r="IR91" s="129"/>
      <c r="JB91" s="129"/>
      <c r="JL91" s="129"/>
      <c r="JV91" s="129"/>
    </row>
    <row xmlns:x14ac="http://schemas.microsoft.com/office/spreadsheetml/2009/9/ac" r="92" s="3" customFormat="true" x14ac:dyDescent="0.25">
      <c r="A92" s="400" t="str">
        <f ca="true">IF(ISBLANK('Data Summary'!A94),"",'Data Summary'!A94)</f>
        <v/>
      </c>
      <c r="B92" s="129"/>
      <c r="L92" s="129"/>
      <c r="V92" s="129"/>
      <c r="AF92" s="129"/>
      <c r="AP92" s="129"/>
      <c r="AZ92" s="129"/>
      <c r="BJ92" s="129"/>
      <c r="BK92" s="129"/>
      <c r="BL92" s="129"/>
      <c r="BM92" s="129"/>
      <c r="BN92" s="129"/>
      <c r="BO92" s="129"/>
      <c r="BP92" s="129"/>
      <c r="BQ92" s="129"/>
      <c r="BT92" s="129"/>
      <c r="CD92" s="129"/>
      <c r="CN92" s="129"/>
      <c r="CX92" s="129"/>
      <c r="DH92" s="129"/>
      <c r="DR92" s="129"/>
      <c r="EB92" s="129"/>
      <c r="EL92" s="129"/>
      <c r="EV92" s="129"/>
      <c r="FF92" s="129"/>
      <c r="FP92" s="129"/>
      <c r="FZ92" s="129"/>
      <c r="GJ92" s="129"/>
      <c r="GT92" s="129"/>
      <c r="HD92" s="129"/>
      <c r="HN92" s="129"/>
      <c r="HX92" s="129"/>
      <c r="IH92" s="129"/>
      <c r="IR92" s="129"/>
      <c r="JB92" s="129"/>
      <c r="JL92" s="129"/>
      <c r="JV92" s="129"/>
    </row>
    <row xmlns:x14ac="http://schemas.microsoft.com/office/spreadsheetml/2009/9/ac" r="93" s="3" customFormat="true" x14ac:dyDescent="0.25">
      <c r="A93" s="400" t="str">
        <f ca="true">IF(ISBLANK('Data Summary'!A95),"",'Data Summary'!A95)</f>
        <v/>
      </c>
      <c r="B93" s="129"/>
      <c r="L93" s="129"/>
      <c r="V93" s="129"/>
      <c r="AF93" s="129"/>
      <c r="AP93" s="129"/>
      <c r="AZ93" s="129"/>
      <c r="BJ93" s="129"/>
      <c r="BK93" s="129"/>
      <c r="BL93" s="129"/>
      <c r="BM93" s="129"/>
      <c r="BN93" s="129"/>
      <c r="BO93" s="129"/>
      <c r="BP93" s="129"/>
      <c r="BQ93" s="129"/>
      <c r="BT93" s="129"/>
      <c r="CD93" s="129"/>
      <c r="CN93" s="129"/>
      <c r="CX93" s="129"/>
      <c r="DH93" s="129"/>
      <c r="DR93" s="129"/>
      <c r="EB93" s="129"/>
      <c r="EL93" s="129"/>
      <c r="EV93" s="129"/>
      <c r="FF93" s="129"/>
      <c r="FP93" s="129"/>
      <c r="FZ93" s="129"/>
      <c r="GJ93" s="129"/>
      <c r="GT93" s="129"/>
      <c r="HD93" s="129"/>
      <c r="HN93" s="129"/>
      <c r="HX93" s="129"/>
      <c r="IH93" s="129"/>
      <c r="IR93" s="129"/>
      <c r="JB93" s="129"/>
      <c r="JL93" s="129"/>
      <c r="JV93" s="129"/>
    </row>
    <row xmlns:x14ac="http://schemas.microsoft.com/office/spreadsheetml/2009/9/ac" r="94" s="3" customFormat="true" x14ac:dyDescent="0.25">
      <c r="A94" s="400" t="str">
        <f ca="true">IF(ISBLANK('Data Summary'!A96),"",'Data Summary'!A96)</f>
        <v/>
      </c>
      <c r="B94" s="129"/>
      <c r="L94" s="129"/>
      <c r="V94" s="129"/>
      <c r="AF94" s="129"/>
      <c r="AP94" s="129"/>
      <c r="AZ94" s="129"/>
      <c r="BJ94" s="129"/>
      <c r="BK94" s="129"/>
      <c r="BL94" s="129"/>
      <c r="BM94" s="129"/>
      <c r="BN94" s="129"/>
      <c r="BO94" s="129"/>
      <c r="BP94" s="129"/>
      <c r="BQ94" s="129"/>
      <c r="BT94" s="129"/>
      <c r="CD94" s="129"/>
      <c r="CN94" s="129"/>
      <c r="CX94" s="129"/>
      <c r="DH94" s="129"/>
      <c r="DR94" s="129"/>
      <c r="EB94" s="129"/>
      <c r="EL94" s="129"/>
      <c r="EV94" s="129"/>
      <c r="FF94" s="129"/>
      <c r="FP94" s="129"/>
      <c r="FZ94" s="129"/>
      <c r="GJ94" s="129"/>
      <c r="GT94" s="129"/>
      <c r="HD94" s="129"/>
      <c r="HN94" s="129"/>
      <c r="HX94" s="129"/>
      <c r="IH94" s="129"/>
      <c r="IR94" s="129"/>
      <c r="JB94" s="129"/>
      <c r="JL94" s="129"/>
      <c r="JV94" s="129"/>
    </row>
    <row xmlns:x14ac="http://schemas.microsoft.com/office/spreadsheetml/2009/9/ac" r="95" s="3" customFormat="true" x14ac:dyDescent="0.25">
      <c r="A95" s="400" t="str">
        <f ca="true">IF(ISBLANK('Data Summary'!A97),"",'Data Summary'!A97)</f>
        <v/>
      </c>
      <c r="B95" s="129"/>
      <c r="L95" s="129"/>
      <c r="V95" s="129"/>
      <c r="AF95" s="129"/>
      <c r="AP95" s="129"/>
      <c r="AZ95" s="129"/>
      <c r="BJ95" s="129"/>
      <c r="BK95" s="129"/>
      <c r="BL95" s="129"/>
      <c r="BM95" s="129"/>
      <c r="BN95" s="129"/>
      <c r="BO95" s="129"/>
      <c r="BP95" s="129"/>
      <c r="BQ95" s="129"/>
      <c r="BT95" s="129"/>
      <c r="CD95" s="129"/>
      <c r="CN95" s="129"/>
      <c r="CX95" s="129"/>
      <c r="DH95" s="129"/>
      <c r="DR95" s="129"/>
      <c r="EB95" s="129"/>
      <c r="EL95" s="129"/>
      <c r="EV95" s="129"/>
      <c r="FF95" s="129"/>
      <c r="FP95" s="129"/>
      <c r="FZ95" s="129"/>
      <c r="GJ95" s="129"/>
      <c r="GT95" s="129"/>
      <c r="HD95" s="129"/>
      <c r="HN95" s="129"/>
      <c r="HX95" s="129"/>
      <c r="IH95" s="129"/>
      <c r="IR95" s="129"/>
      <c r="JB95" s="129"/>
      <c r="JL95" s="129"/>
      <c r="JV95" s="129"/>
    </row>
    <row xmlns:x14ac="http://schemas.microsoft.com/office/spreadsheetml/2009/9/ac" r="96" s="3" customFormat="true" x14ac:dyDescent="0.25">
      <c r="A96" s="400" t="str">
        <f ca="true">IF(ISBLANK('Data Summary'!A98),"",'Data Summary'!A98)</f>
        <v/>
      </c>
      <c r="B96" s="129"/>
      <c r="L96" s="129"/>
      <c r="V96" s="129"/>
      <c r="AF96" s="129"/>
      <c r="AP96" s="129"/>
      <c r="AZ96" s="129"/>
      <c r="BJ96" s="129"/>
      <c r="BK96" s="129"/>
      <c r="BL96" s="129"/>
      <c r="BM96" s="129"/>
      <c r="BN96" s="129"/>
      <c r="BO96" s="129"/>
      <c r="BP96" s="129"/>
      <c r="BQ96" s="129"/>
      <c r="BT96" s="129"/>
      <c r="CD96" s="129"/>
      <c r="CN96" s="129"/>
      <c r="CX96" s="129"/>
      <c r="DH96" s="129"/>
      <c r="DR96" s="129"/>
      <c r="EB96" s="129"/>
      <c r="EL96" s="129"/>
      <c r="EV96" s="129"/>
      <c r="FF96" s="129"/>
      <c r="FP96" s="129"/>
      <c r="FZ96" s="129"/>
      <c r="GJ96" s="129"/>
      <c r="GT96" s="129"/>
      <c r="HD96" s="129"/>
      <c r="HN96" s="129"/>
      <c r="HX96" s="129"/>
      <c r="IH96" s="129"/>
      <c r="IR96" s="129"/>
      <c r="JB96" s="129"/>
      <c r="JL96" s="129"/>
      <c r="JV96" s="129"/>
    </row>
    <row xmlns:x14ac="http://schemas.microsoft.com/office/spreadsheetml/2009/9/ac" r="97" s="3" customFormat="true" x14ac:dyDescent="0.25">
      <c r="A97" s="400" t="str">
        <f ca="true">IF(ISBLANK('Data Summary'!A99),"",'Data Summary'!A99)</f>
        <v/>
      </c>
      <c r="B97" s="129"/>
      <c r="L97" s="129"/>
      <c r="V97" s="129"/>
      <c r="AF97" s="129"/>
      <c r="AP97" s="129"/>
      <c r="AZ97" s="129"/>
      <c r="BJ97" s="129"/>
      <c r="BK97" s="129"/>
      <c r="BL97" s="129"/>
      <c r="BM97" s="129"/>
      <c r="BN97" s="129"/>
      <c r="BO97" s="129"/>
      <c r="BP97" s="129"/>
      <c r="BQ97" s="129"/>
      <c r="BT97" s="129"/>
      <c r="CD97" s="129"/>
      <c r="CN97" s="129"/>
      <c r="CX97" s="129"/>
      <c r="DH97" s="129"/>
      <c r="DR97" s="129"/>
      <c r="EB97" s="129"/>
      <c r="EL97" s="129"/>
      <c r="EV97" s="129"/>
      <c r="FF97" s="129"/>
      <c r="FP97" s="129"/>
      <c r="FZ97" s="129"/>
      <c r="GJ97" s="129"/>
      <c r="GT97" s="129"/>
      <c r="HD97" s="129"/>
      <c r="HN97" s="129"/>
      <c r="HX97" s="129"/>
      <c r="IH97" s="129"/>
      <c r="IR97" s="129"/>
      <c r="JB97" s="129"/>
      <c r="JL97" s="129"/>
      <c r="JV97" s="129"/>
    </row>
    <row xmlns:x14ac="http://schemas.microsoft.com/office/spreadsheetml/2009/9/ac" r="98" s="3" customFormat="true" x14ac:dyDescent="0.25">
      <c r="A98" s="400" t="str">
        <f ca="true">IF(ISBLANK('Data Summary'!A100),"",'Data Summary'!A100)</f>
        <v/>
      </c>
      <c r="B98" s="129"/>
      <c r="L98" s="129"/>
      <c r="V98" s="129"/>
      <c r="AF98" s="129"/>
      <c r="AP98" s="129"/>
      <c r="AZ98" s="129"/>
      <c r="BJ98" s="129"/>
      <c r="BK98" s="129"/>
      <c r="BL98" s="129"/>
      <c r="BM98" s="129"/>
      <c r="BN98" s="129"/>
      <c r="BO98" s="129"/>
      <c r="BP98" s="129"/>
      <c r="BQ98" s="129"/>
      <c r="BT98" s="129"/>
      <c r="CD98" s="129"/>
      <c r="CN98" s="129"/>
      <c r="CX98" s="129"/>
      <c r="DH98" s="129"/>
      <c r="DR98" s="129"/>
      <c r="EB98" s="129"/>
      <c r="EL98" s="129"/>
      <c r="EV98" s="129"/>
      <c r="FF98" s="129"/>
      <c r="FP98" s="129"/>
      <c r="FZ98" s="129"/>
      <c r="GJ98" s="129"/>
      <c r="GT98" s="129"/>
      <c r="HD98" s="129"/>
      <c r="HN98" s="129"/>
      <c r="HX98" s="129"/>
      <c r="IH98" s="129"/>
      <c r="IR98" s="129"/>
      <c r="JB98" s="129"/>
      <c r="JL98" s="129"/>
      <c r="JV98" s="129"/>
    </row>
    <row xmlns:x14ac="http://schemas.microsoft.com/office/spreadsheetml/2009/9/ac" r="99" s="3" customFormat="true" x14ac:dyDescent="0.25">
      <c r="A99" s="400" t="str">
        <f ca="true">IF(ISBLANK('Data Summary'!A101),"",'Data Summary'!A101)</f>
        <v/>
      </c>
      <c r="B99" s="129"/>
      <c r="L99" s="129"/>
      <c r="V99" s="129"/>
      <c r="AF99" s="129"/>
      <c r="AP99" s="129"/>
      <c r="AZ99" s="129"/>
      <c r="BJ99" s="129"/>
      <c r="BK99" s="129"/>
      <c r="BL99" s="129"/>
      <c r="BM99" s="129"/>
      <c r="BN99" s="129"/>
      <c r="BO99" s="129"/>
      <c r="BP99" s="129"/>
      <c r="BQ99" s="129"/>
      <c r="BT99" s="129"/>
      <c r="CD99" s="129"/>
      <c r="CN99" s="129"/>
      <c r="CX99" s="129"/>
      <c r="DH99" s="129"/>
      <c r="DR99" s="129"/>
      <c r="EB99" s="129"/>
      <c r="EL99" s="129"/>
      <c r="EV99" s="129"/>
      <c r="FF99" s="129"/>
      <c r="FP99" s="129"/>
      <c r="FZ99" s="129"/>
      <c r="GJ99" s="129"/>
      <c r="GT99" s="129"/>
      <c r="HD99" s="129"/>
      <c r="HN99" s="129"/>
      <c r="HX99" s="129"/>
      <c r="IH99" s="129"/>
      <c r="IR99" s="129"/>
      <c r="JB99" s="129"/>
      <c r="JL99" s="129"/>
      <c r="JV99" s="129"/>
    </row>
    <row xmlns:x14ac="http://schemas.microsoft.com/office/spreadsheetml/2009/9/ac" r="100" s="3" customFormat="true" x14ac:dyDescent="0.25">
      <c r="A100" s="400" t="str">
        <f ca="true">IF(ISBLANK('Data Summary'!A102),"",'Data Summary'!A102)</f>
        <v/>
      </c>
      <c r="B100" s="129"/>
      <c r="L100" s="129"/>
      <c r="V100" s="129"/>
      <c r="AF100" s="129"/>
      <c r="AP100" s="129"/>
      <c r="AZ100" s="129"/>
      <c r="BJ100" s="129"/>
      <c r="BK100" s="129"/>
      <c r="BL100" s="129"/>
      <c r="BM100" s="129"/>
      <c r="BN100" s="129"/>
      <c r="BO100" s="129"/>
      <c r="BP100" s="129"/>
      <c r="BQ100" s="129"/>
      <c r="BT100" s="129"/>
      <c r="CD100" s="129"/>
      <c r="CN100" s="129"/>
      <c r="CX100" s="129"/>
      <c r="DH100" s="129"/>
      <c r="DR100" s="129"/>
      <c r="EB100" s="129"/>
      <c r="EL100" s="129"/>
      <c r="EV100" s="129"/>
      <c r="FF100" s="129"/>
      <c r="FP100" s="129"/>
      <c r="FZ100" s="129"/>
      <c r="GJ100" s="129"/>
      <c r="GT100" s="129"/>
      <c r="HD100" s="129"/>
      <c r="HN100" s="129"/>
      <c r="HX100" s="129"/>
      <c r="IH100" s="129"/>
      <c r="IR100" s="129"/>
      <c r="JB100" s="129"/>
      <c r="JL100" s="129"/>
      <c r="JV100" s="129"/>
    </row>
    <row xmlns:x14ac="http://schemas.microsoft.com/office/spreadsheetml/2009/9/ac" r="101" s="3" customFormat="true" x14ac:dyDescent="0.25">
      <c r="A101" s="400" t="str">
        <f ca="true">IF(ISBLANK('Data Summary'!A103),"",'Data Summary'!A103)</f>
        <v/>
      </c>
      <c r="B101" s="129"/>
      <c r="L101" s="129"/>
      <c r="V101" s="129"/>
      <c r="AF101" s="129"/>
      <c r="AP101" s="129"/>
      <c r="AZ101" s="129"/>
      <c r="BJ101" s="129"/>
      <c r="BK101" s="129"/>
      <c r="BL101" s="129"/>
      <c r="BM101" s="129"/>
      <c r="BN101" s="129"/>
      <c r="BO101" s="129"/>
      <c r="BP101" s="129"/>
      <c r="BQ101" s="129"/>
      <c r="BT101" s="129"/>
      <c r="CD101" s="129"/>
      <c r="CN101" s="129"/>
      <c r="CX101" s="129"/>
      <c r="DH101" s="129"/>
      <c r="DR101" s="129"/>
      <c r="EB101" s="129"/>
      <c r="EL101" s="129"/>
      <c r="EV101" s="129"/>
      <c r="FF101" s="129"/>
      <c r="FP101" s="129"/>
      <c r="FZ101" s="129"/>
      <c r="GJ101" s="129"/>
      <c r="GT101" s="129"/>
      <c r="HD101" s="129"/>
      <c r="HN101" s="129"/>
      <c r="HX101" s="129"/>
      <c r="IH101" s="129"/>
      <c r="IR101" s="129"/>
      <c r="JB101" s="129"/>
      <c r="JL101" s="129"/>
      <c r="JV101" s="129"/>
    </row>
    <row xmlns:x14ac="http://schemas.microsoft.com/office/spreadsheetml/2009/9/ac" r="102" s="3" customFormat="true" x14ac:dyDescent="0.25">
      <c r="A102" s="400" t="str">
        <f ca="true">IF(ISBLANK('Data Summary'!A104),"",'Data Summary'!A104)</f>
        <v/>
      </c>
      <c r="B102" s="129"/>
      <c r="L102" s="129"/>
      <c r="V102" s="129"/>
      <c r="AF102" s="129"/>
      <c r="AP102" s="129"/>
      <c r="AZ102" s="129"/>
      <c r="BJ102" s="129"/>
      <c r="BK102" s="129"/>
      <c r="BL102" s="129"/>
      <c r="BM102" s="129"/>
      <c r="BN102" s="129"/>
      <c r="BO102" s="129"/>
      <c r="BP102" s="129"/>
      <c r="BQ102" s="129"/>
      <c r="BT102" s="129"/>
      <c r="CD102" s="129"/>
      <c r="CN102" s="129"/>
      <c r="CX102" s="129"/>
      <c r="DH102" s="129"/>
      <c r="DR102" s="129"/>
      <c r="EB102" s="129"/>
      <c r="EL102" s="129"/>
      <c r="EV102" s="129"/>
      <c r="FF102" s="129"/>
      <c r="FP102" s="129"/>
      <c r="FZ102" s="129"/>
      <c r="GJ102" s="129"/>
      <c r="GT102" s="129"/>
      <c r="HD102" s="129"/>
      <c r="HN102" s="129"/>
      <c r="HX102" s="129"/>
      <c r="IH102" s="129"/>
      <c r="IR102" s="129"/>
      <c r="JB102" s="129"/>
      <c r="JL102" s="129"/>
      <c r="JV102" s="129"/>
    </row>
    <row xmlns:x14ac="http://schemas.microsoft.com/office/spreadsheetml/2009/9/ac" r="103" s="3" customFormat="true" x14ac:dyDescent="0.25">
      <c r="A103" s="400" t="str">
        <f ca="true">IF(ISBLANK('Data Summary'!A105),"",'Data Summary'!A105)</f>
        <v/>
      </c>
      <c r="B103" s="129"/>
      <c r="L103" s="129"/>
      <c r="V103" s="129"/>
      <c r="AF103" s="129"/>
      <c r="AP103" s="129"/>
      <c r="AZ103" s="129"/>
      <c r="BJ103" s="129"/>
      <c r="BK103" s="129"/>
      <c r="BL103" s="129"/>
      <c r="BM103" s="129"/>
      <c r="BN103" s="129"/>
      <c r="BO103" s="129"/>
      <c r="BP103" s="129"/>
      <c r="BQ103" s="129"/>
      <c r="BT103" s="129"/>
      <c r="CD103" s="129"/>
      <c r="CN103" s="129"/>
      <c r="CX103" s="129"/>
      <c r="DH103" s="129"/>
      <c r="DR103" s="129"/>
      <c r="EB103" s="129"/>
      <c r="EL103" s="129"/>
      <c r="EV103" s="129"/>
      <c r="FF103" s="129"/>
      <c r="FP103" s="129"/>
      <c r="FZ103" s="129"/>
      <c r="GJ103" s="129"/>
      <c r="GT103" s="129"/>
      <c r="HD103" s="129"/>
      <c r="HN103" s="129"/>
      <c r="HX103" s="129"/>
      <c r="IH103" s="129"/>
      <c r="IR103" s="129"/>
      <c r="JB103" s="129"/>
      <c r="JL103" s="129"/>
      <c r="JV103" s="129"/>
    </row>
    <row xmlns:x14ac="http://schemas.microsoft.com/office/spreadsheetml/2009/9/ac" r="104" s="3" customFormat="true" x14ac:dyDescent="0.25">
      <c r="A104" s="400" t="str">
        <f ca="true">IF(ISBLANK('Data Summary'!A106),"",'Data Summary'!A106)</f>
        <v/>
      </c>
      <c r="B104" s="129"/>
      <c r="L104" s="129"/>
      <c r="V104" s="129"/>
      <c r="AF104" s="129"/>
      <c r="AP104" s="129"/>
      <c r="AZ104" s="129"/>
      <c r="BJ104" s="129"/>
      <c r="BK104" s="129"/>
      <c r="BL104" s="129"/>
      <c r="BM104" s="129"/>
      <c r="BN104" s="129"/>
      <c r="BO104" s="129"/>
      <c r="BP104" s="129"/>
      <c r="BQ104" s="129"/>
      <c r="BT104" s="129"/>
      <c r="CD104" s="129"/>
      <c r="CN104" s="129"/>
      <c r="CX104" s="129"/>
      <c r="DH104" s="129"/>
      <c r="DR104" s="129"/>
      <c r="EB104" s="129"/>
      <c r="EL104" s="129"/>
      <c r="EV104" s="129"/>
      <c r="FF104" s="129"/>
      <c r="FP104" s="129"/>
      <c r="FZ104" s="129"/>
      <c r="GJ104" s="129"/>
      <c r="GT104" s="129"/>
      <c r="HD104" s="129"/>
      <c r="HN104" s="129"/>
      <c r="HX104" s="129"/>
      <c r="IH104" s="129"/>
      <c r="IR104" s="129"/>
      <c r="JB104" s="129"/>
      <c r="JL104" s="129"/>
      <c r="JV104" s="129"/>
    </row>
    <row xmlns:x14ac="http://schemas.microsoft.com/office/spreadsheetml/2009/9/ac" r="105" s="3" customFormat="true" x14ac:dyDescent="0.25">
      <c r="A105" s="400" t="str">
        <f ca="true">IF(ISBLANK('Data Summary'!A107),"",'Data Summary'!A107)</f>
        <v/>
      </c>
      <c r="B105" s="129"/>
      <c r="L105" s="129"/>
      <c r="V105" s="129"/>
      <c r="AF105" s="129"/>
      <c r="AP105" s="129"/>
      <c r="AZ105" s="129"/>
      <c r="BJ105" s="129"/>
      <c r="BK105" s="129"/>
      <c r="BL105" s="129"/>
      <c r="BM105" s="129"/>
      <c r="BN105" s="129"/>
      <c r="BO105" s="129"/>
      <c r="BP105" s="129"/>
      <c r="BQ105" s="129"/>
      <c r="BT105" s="129"/>
      <c r="CD105" s="129"/>
      <c r="CN105" s="129"/>
      <c r="CX105" s="129"/>
      <c r="DH105" s="129"/>
      <c r="DR105" s="129"/>
      <c r="EB105" s="129"/>
      <c r="EL105" s="129"/>
      <c r="EV105" s="129"/>
      <c r="FF105" s="129"/>
      <c r="FP105" s="129"/>
      <c r="FZ105" s="129"/>
      <c r="GJ105" s="129"/>
      <c r="GT105" s="129"/>
      <c r="HD105" s="129"/>
      <c r="HN105" s="129"/>
      <c r="HX105" s="129"/>
      <c r="IH105" s="129"/>
      <c r="IR105" s="129"/>
      <c r="JB105" s="129"/>
      <c r="JL105" s="129"/>
      <c r="JV105" s="129"/>
    </row>
    <row xmlns:x14ac="http://schemas.microsoft.com/office/spreadsheetml/2009/9/ac" r="106" s="3" customFormat="true" x14ac:dyDescent="0.25">
      <c r="A106" s="400" t="str">
        <f ca="true">IF(ISBLANK('Data Summary'!A108),"",'Data Summary'!A108)</f>
        <v/>
      </c>
      <c r="B106" s="129"/>
      <c r="L106" s="129"/>
      <c r="V106" s="129"/>
      <c r="AF106" s="129"/>
      <c r="AP106" s="129"/>
      <c r="AZ106" s="129"/>
      <c r="BJ106" s="129"/>
      <c r="BK106" s="129"/>
      <c r="BL106" s="129"/>
      <c r="BM106" s="129"/>
      <c r="BN106" s="129"/>
      <c r="BO106" s="129"/>
      <c r="BP106" s="129"/>
      <c r="BQ106" s="129"/>
      <c r="BT106" s="129"/>
      <c r="CD106" s="129"/>
      <c r="CN106" s="129"/>
      <c r="CX106" s="129"/>
      <c r="DH106" s="129"/>
      <c r="DR106" s="129"/>
      <c r="EB106" s="129"/>
      <c r="EL106" s="129"/>
      <c r="EV106" s="129"/>
      <c r="FF106" s="129"/>
      <c r="FP106" s="129"/>
      <c r="FZ106" s="129"/>
      <c r="GJ106" s="129"/>
      <c r="GT106" s="129"/>
      <c r="HD106" s="129"/>
      <c r="HN106" s="129"/>
      <c r="HX106" s="129"/>
      <c r="IH106" s="129"/>
      <c r="IR106" s="129"/>
      <c r="JB106" s="129"/>
      <c r="JL106" s="129"/>
      <c r="JV106" s="129"/>
    </row>
    <row xmlns:x14ac="http://schemas.microsoft.com/office/spreadsheetml/2009/9/ac" r="107" s="3" customFormat="true" x14ac:dyDescent="0.25">
      <c r="A107" s="400" t="str">
        <f ca="true">IF(ISBLANK('Data Summary'!A109),"",'Data Summary'!A109)</f>
        <v/>
      </c>
      <c r="B107" s="129"/>
      <c r="L107" s="129"/>
      <c r="V107" s="129"/>
      <c r="AF107" s="129"/>
      <c r="AP107" s="129"/>
      <c r="AZ107" s="129"/>
      <c r="BJ107" s="129"/>
      <c r="BK107" s="129"/>
      <c r="BL107" s="129"/>
      <c r="BM107" s="129"/>
      <c r="BN107" s="129"/>
      <c r="BO107" s="129"/>
      <c r="BP107" s="129"/>
      <c r="BQ107" s="129"/>
      <c r="BT107" s="129"/>
      <c r="CD107" s="129"/>
      <c r="CN107" s="129"/>
      <c r="CX107" s="129"/>
      <c r="DH107" s="129"/>
      <c r="DR107" s="129"/>
      <c r="EB107" s="129"/>
      <c r="EL107" s="129"/>
      <c r="EV107" s="129"/>
      <c r="FF107" s="129"/>
      <c r="FP107" s="129"/>
      <c r="FZ107" s="129"/>
      <c r="GJ107" s="129"/>
      <c r="GT107" s="129"/>
      <c r="HD107" s="129"/>
      <c r="HN107" s="129"/>
      <c r="HX107" s="129"/>
      <c r="IH107" s="129"/>
      <c r="IR107" s="129"/>
      <c r="JB107" s="129"/>
      <c r="JL107" s="129"/>
      <c r="JV107" s="129"/>
    </row>
    <row xmlns:x14ac="http://schemas.microsoft.com/office/spreadsheetml/2009/9/ac" r="108" s="3" customFormat="true" x14ac:dyDescent="0.25">
      <c r="A108" s="400" t="str">
        <f ca="true">IF(ISBLANK('Data Summary'!A110),"",'Data Summary'!A110)</f>
        <v/>
      </c>
      <c r="B108" s="129"/>
      <c r="L108" s="129"/>
      <c r="V108" s="129"/>
      <c r="AF108" s="129"/>
      <c r="AP108" s="129"/>
      <c r="AZ108" s="129"/>
      <c r="BJ108" s="129"/>
      <c r="BK108" s="129"/>
      <c r="BL108" s="129"/>
      <c r="BM108" s="129"/>
      <c r="BN108" s="129"/>
      <c r="BO108" s="129"/>
      <c r="BP108" s="129"/>
      <c r="BQ108" s="129"/>
      <c r="BT108" s="129"/>
      <c r="CD108" s="129"/>
      <c r="CN108" s="129"/>
      <c r="CX108" s="129"/>
      <c r="DH108" s="129"/>
      <c r="DR108" s="129"/>
      <c r="EB108" s="129"/>
      <c r="EL108" s="129"/>
      <c r="EV108" s="129"/>
      <c r="FF108" s="129"/>
      <c r="FP108" s="129"/>
      <c r="FZ108" s="129"/>
      <c r="GJ108" s="129"/>
      <c r="GT108" s="129"/>
      <c r="HD108" s="129"/>
      <c r="HN108" s="129"/>
      <c r="HX108" s="129"/>
      <c r="IH108" s="129"/>
      <c r="IR108" s="129"/>
      <c r="JB108" s="129"/>
      <c r="JL108" s="129"/>
      <c r="JV108" s="129"/>
    </row>
    <row xmlns:x14ac="http://schemas.microsoft.com/office/spreadsheetml/2009/9/ac" r="109" s="3" customFormat="true" x14ac:dyDescent="0.25">
      <c r="A109" s="400" t="str">
        <f ca="true">IF(ISBLANK('Data Summary'!A111),"",'Data Summary'!A111)</f>
        <v/>
      </c>
      <c r="B109" s="129"/>
      <c r="L109" s="129"/>
      <c r="V109" s="129"/>
      <c r="AF109" s="129"/>
      <c r="AP109" s="129"/>
      <c r="AZ109" s="129"/>
      <c r="BJ109" s="129"/>
      <c r="BK109" s="129"/>
      <c r="BL109" s="129"/>
      <c r="BM109" s="129"/>
      <c r="BN109" s="129"/>
      <c r="BO109" s="129"/>
      <c r="BP109" s="129"/>
      <c r="BQ109" s="129"/>
      <c r="BT109" s="129"/>
      <c r="CD109" s="129"/>
      <c r="CN109" s="129"/>
      <c r="CX109" s="129"/>
      <c r="DH109" s="129"/>
      <c r="DR109" s="129"/>
      <c r="EB109" s="129"/>
      <c r="EL109" s="129"/>
      <c r="EV109" s="129"/>
      <c r="FF109" s="129"/>
      <c r="FP109" s="129"/>
      <c r="FZ109" s="129"/>
      <c r="GJ109" s="129"/>
      <c r="GT109" s="129"/>
      <c r="HD109" s="129"/>
      <c r="HN109" s="129"/>
      <c r="HX109" s="129"/>
      <c r="IH109" s="129"/>
      <c r="IR109" s="129"/>
      <c r="JB109" s="129"/>
      <c r="JL109" s="129"/>
      <c r="JV109" s="129"/>
    </row>
    <row xmlns:x14ac="http://schemas.microsoft.com/office/spreadsheetml/2009/9/ac" r="110" s="3" customFormat="true" x14ac:dyDescent="0.25">
      <c r="A110" s="400" t="str">
        <f ca="true">IF(ISBLANK('Data Summary'!A112),"",'Data Summary'!A112)</f>
        <v/>
      </c>
      <c r="B110" s="129"/>
      <c r="L110" s="129"/>
      <c r="V110" s="129"/>
      <c r="AF110" s="129"/>
      <c r="AP110" s="129"/>
      <c r="AZ110" s="129"/>
      <c r="BJ110" s="129"/>
      <c r="BK110" s="129"/>
      <c r="BL110" s="129"/>
      <c r="BM110" s="129"/>
      <c r="BN110" s="129"/>
      <c r="BO110" s="129"/>
      <c r="BP110" s="129"/>
      <c r="BQ110" s="129"/>
      <c r="BT110" s="129"/>
      <c r="CD110" s="129"/>
      <c r="CN110" s="129"/>
      <c r="CX110" s="129"/>
      <c r="DH110" s="129"/>
      <c r="DR110" s="129"/>
      <c r="EB110" s="129"/>
      <c r="EL110" s="129"/>
      <c r="EV110" s="129"/>
      <c r="FF110" s="129"/>
      <c r="FP110" s="129"/>
      <c r="FZ110" s="129"/>
      <c r="GJ110" s="129"/>
      <c r="GT110" s="129"/>
      <c r="HD110" s="129"/>
      <c r="HN110" s="129"/>
      <c r="HX110" s="129"/>
      <c r="IH110" s="129"/>
      <c r="IR110" s="129"/>
      <c r="JB110" s="129"/>
      <c r="JL110" s="129"/>
      <c r="JV110" s="129"/>
    </row>
    <row xmlns:x14ac="http://schemas.microsoft.com/office/spreadsheetml/2009/9/ac" r="111" s="3" customFormat="true" x14ac:dyDescent="0.25">
      <c r="A111" s="400" t="str">
        <f ca="true">IF(ISBLANK('Data Summary'!A113),"",'Data Summary'!A113)</f>
        <v/>
      </c>
      <c r="B111" s="129"/>
      <c r="L111" s="129"/>
      <c r="V111" s="129"/>
      <c r="AF111" s="129"/>
      <c r="AP111" s="129"/>
      <c r="AZ111" s="129"/>
      <c r="BJ111" s="129"/>
      <c r="BK111" s="129"/>
      <c r="BL111" s="129"/>
      <c r="BM111" s="129"/>
      <c r="BN111" s="129"/>
      <c r="BO111" s="129"/>
      <c r="BP111" s="129"/>
      <c r="BQ111" s="129"/>
      <c r="BT111" s="129"/>
      <c r="CD111" s="129"/>
      <c r="CN111" s="129"/>
      <c r="CX111" s="129"/>
      <c r="DH111" s="129"/>
      <c r="DR111" s="129"/>
      <c r="EB111" s="129"/>
      <c r="EL111" s="129"/>
      <c r="EV111" s="129"/>
      <c r="FF111" s="129"/>
      <c r="FP111" s="129"/>
      <c r="FZ111" s="129"/>
      <c r="GJ111" s="129"/>
      <c r="GT111" s="129"/>
      <c r="HD111" s="129"/>
      <c r="HN111" s="129"/>
      <c r="HX111" s="129"/>
      <c r="IH111" s="129"/>
      <c r="IR111" s="129"/>
      <c r="JB111" s="129"/>
      <c r="JL111" s="129"/>
      <c r="JV111" s="129"/>
    </row>
    <row xmlns:x14ac="http://schemas.microsoft.com/office/spreadsheetml/2009/9/ac" r="112" s="3" customFormat="true" x14ac:dyDescent="0.25">
      <c r="A112" s="400" t="str">
        <f ca="true">IF(ISBLANK('Data Summary'!A114),"",'Data Summary'!A114)</f>
        <v/>
      </c>
      <c r="B112" s="129"/>
      <c r="L112" s="129"/>
      <c r="V112" s="129"/>
      <c r="AF112" s="129"/>
      <c r="AP112" s="129"/>
      <c r="AZ112" s="129"/>
      <c r="BJ112" s="129"/>
      <c r="BK112" s="129"/>
      <c r="BL112" s="129"/>
      <c r="BM112" s="129"/>
      <c r="BN112" s="129"/>
      <c r="BO112" s="129"/>
      <c r="BP112" s="129"/>
      <c r="BQ112" s="129"/>
      <c r="BT112" s="129"/>
      <c r="CD112" s="129"/>
      <c r="CN112" s="129"/>
      <c r="CX112" s="129"/>
      <c r="DH112" s="129"/>
      <c r="DR112" s="129"/>
      <c r="EB112" s="129"/>
      <c r="EL112" s="129"/>
      <c r="EV112" s="129"/>
      <c r="FF112" s="129"/>
      <c r="FP112" s="129"/>
      <c r="FZ112" s="129"/>
      <c r="GJ112" s="129"/>
      <c r="GT112" s="129"/>
      <c r="HD112" s="129"/>
      <c r="HN112" s="129"/>
      <c r="HX112" s="129"/>
      <c r="IH112" s="129"/>
      <c r="IR112" s="129"/>
      <c r="JB112" s="129"/>
      <c r="JL112" s="129"/>
      <c r="JV112" s="129"/>
    </row>
    <row xmlns:x14ac="http://schemas.microsoft.com/office/spreadsheetml/2009/9/ac" r="113" s="3" customFormat="true" x14ac:dyDescent="0.25">
      <c r="A113" s="400" t="str">
        <f ca="true">IF(ISBLANK('Data Summary'!A115),"",'Data Summary'!A115)</f>
        <v/>
      </c>
      <c r="B113" s="129"/>
      <c r="L113" s="129"/>
      <c r="V113" s="129"/>
      <c r="AF113" s="129"/>
      <c r="AP113" s="129"/>
      <c r="AZ113" s="129"/>
      <c r="BJ113" s="129"/>
      <c r="BK113" s="129"/>
      <c r="BL113" s="129"/>
      <c r="BM113" s="129"/>
      <c r="BN113" s="129"/>
      <c r="BO113" s="129"/>
      <c r="BP113" s="129"/>
      <c r="BQ113" s="129"/>
      <c r="BT113" s="129"/>
      <c r="CD113" s="129"/>
      <c r="CN113" s="129"/>
      <c r="CX113" s="129"/>
      <c r="DH113" s="129"/>
      <c r="DR113" s="129"/>
      <c r="EB113" s="129"/>
      <c r="EL113" s="129"/>
      <c r="EV113" s="129"/>
      <c r="FF113" s="129"/>
      <c r="FP113" s="129"/>
      <c r="FZ113" s="129"/>
      <c r="GJ113" s="129"/>
      <c r="GT113" s="129"/>
      <c r="HD113" s="129"/>
      <c r="HN113" s="129"/>
      <c r="HX113" s="129"/>
      <c r="IH113" s="129"/>
      <c r="IR113" s="129"/>
      <c r="JB113" s="129"/>
      <c r="JL113" s="129"/>
      <c r="JV113" s="129"/>
    </row>
    <row xmlns:x14ac="http://schemas.microsoft.com/office/spreadsheetml/2009/9/ac" r="114" s="3" customFormat="true" x14ac:dyDescent="0.25">
      <c r="A114" s="400" t="str">
        <f ca="true">IF(ISBLANK('Data Summary'!A116),"",'Data Summary'!A116)</f>
        <v/>
      </c>
      <c r="B114" s="129"/>
      <c r="L114" s="129"/>
      <c r="V114" s="129"/>
      <c r="AF114" s="129"/>
      <c r="AP114" s="129"/>
      <c r="AZ114" s="129"/>
      <c r="BJ114" s="129"/>
      <c r="BK114" s="129"/>
      <c r="BL114" s="129"/>
      <c r="BM114" s="129"/>
      <c r="BN114" s="129"/>
      <c r="BO114" s="129"/>
      <c r="BP114" s="129"/>
      <c r="BQ114" s="129"/>
      <c r="BT114" s="129"/>
      <c r="CD114" s="129"/>
      <c r="CN114" s="129"/>
      <c r="CX114" s="129"/>
      <c r="DH114" s="129"/>
      <c r="DR114" s="129"/>
      <c r="EB114" s="129"/>
      <c r="EL114" s="129"/>
      <c r="EV114" s="129"/>
      <c r="FF114" s="129"/>
      <c r="FP114" s="129"/>
      <c r="FZ114" s="129"/>
      <c r="GJ114" s="129"/>
      <c r="GT114" s="129"/>
      <c r="HD114" s="129"/>
      <c r="HN114" s="129"/>
      <c r="HX114" s="129"/>
      <c r="IH114" s="129"/>
      <c r="IR114" s="129"/>
      <c r="JB114" s="129"/>
      <c r="JL114" s="129"/>
      <c r="JV114" s="129"/>
    </row>
    <row xmlns:x14ac="http://schemas.microsoft.com/office/spreadsheetml/2009/9/ac" r="115" s="3" customFormat="true" x14ac:dyDescent="0.25">
      <c r="A115" s="400" t="str">
        <f ca="true">IF(ISBLANK('Data Summary'!A117),"",'Data Summary'!A117)</f>
        <v/>
      </c>
      <c r="B115" s="129"/>
      <c r="L115" s="129"/>
      <c r="V115" s="129"/>
      <c r="AF115" s="129"/>
      <c r="AP115" s="129"/>
      <c r="AZ115" s="129"/>
      <c r="BJ115" s="129"/>
      <c r="BK115" s="129"/>
      <c r="BL115" s="129"/>
      <c r="BM115" s="129"/>
      <c r="BN115" s="129"/>
      <c r="BO115" s="129"/>
      <c r="BP115" s="129"/>
      <c r="BQ115" s="129"/>
      <c r="BT115" s="129"/>
      <c r="CD115" s="129"/>
      <c r="CN115" s="129"/>
      <c r="CX115" s="129"/>
      <c r="DH115" s="129"/>
      <c r="DR115" s="129"/>
      <c r="EB115" s="129"/>
      <c r="EL115" s="129"/>
      <c r="EV115" s="129"/>
      <c r="FF115" s="129"/>
      <c r="FP115" s="129"/>
      <c r="FZ115" s="129"/>
      <c r="GJ115" s="129"/>
      <c r="GT115" s="129"/>
      <c r="HD115" s="129"/>
      <c r="HN115" s="129"/>
      <c r="HX115" s="129"/>
      <c r="IH115" s="129"/>
      <c r="IR115" s="129"/>
      <c r="JB115" s="129"/>
      <c r="JL115" s="129"/>
      <c r="JV115" s="129"/>
    </row>
    <row xmlns:x14ac="http://schemas.microsoft.com/office/spreadsheetml/2009/9/ac" r="116" s="3" customFormat="true" x14ac:dyDescent="0.25">
      <c r="A116" s="400" t="str">
        <f ca="true">IF(ISBLANK('Data Summary'!A118),"",'Data Summary'!A118)</f>
        <v/>
      </c>
      <c r="B116" s="129"/>
      <c r="L116" s="129"/>
      <c r="V116" s="129"/>
      <c r="AF116" s="129"/>
      <c r="AP116" s="129"/>
      <c r="AZ116" s="129"/>
      <c r="BJ116" s="129"/>
      <c r="BK116" s="129"/>
      <c r="BL116" s="129"/>
      <c r="BM116" s="129"/>
      <c r="BN116" s="129"/>
      <c r="BO116" s="129"/>
      <c r="BP116" s="129"/>
      <c r="BQ116" s="129"/>
      <c r="BT116" s="129"/>
      <c r="CD116" s="129"/>
      <c r="CN116" s="129"/>
      <c r="CX116" s="129"/>
      <c r="DH116" s="129"/>
      <c r="DR116" s="129"/>
      <c r="EB116" s="129"/>
      <c r="EL116" s="129"/>
      <c r="EV116" s="129"/>
      <c r="FF116" s="129"/>
      <c r="FP116" s="129"/>
      <c r="FZ116" s="129"/>
      <c r="GJ116" s="129"/>
      <c r="GT116" s="129"/>
      <c r="HD116" s="129"/>
      <c r="HN116" s="129"/>
      <c r="HX116" s="129"/>
      <c r="IH116" s="129"/>
      <c r="IR116" s="129"/>
      <c r="JB116" s="129"/>
      <c r="JL116" s="129"/>
      <c r="JV116" s="129"/>
    </row>
    <row xmlns:x14ac="http://schemas.microsoft.com/office/spreadsheetml/2009/9/ac" r="117" s="3" customFormat="true" x14ac:dyDescent="0.25">
      <c r="A117" s="400" t="str">
        <f ca="true">IF(ISBLANK('Data Summary'!A119),"",'Data Summary'!A119)</f>
        <v/>
      </c>
      <c r="B117" s="129"/>
      <c r="L117" s="129"/>
      <c r="V117" s="129"/>
      <c r="AF117" s="129"/>
      <c r="AP117" s="129"/>
      <c r="AZ117" s="129"/>
      <c r="BJ117" s="129"/>
      <c r="BK117" s="129"/>
      <c r="BL117" s="129"/>
      <c r="BM117" s="129"/>
      <c r="BN117" s="129"/>
      <c r="BO117" s="129"/>
      <c r="BP117" s="129"/>
      <c r="BQ117" s="129"/>
      <c r="BT117" s="129"/>
      <c r="CD117" s="129"/>
      <c r="CN117" s="129"/>
      <c r="CX117" s="129"/>
      <c r="DH117" s="129"/>
      <c r="DR117" s="129"/>
      <c r="EB117" s="129"/>
      <c r="EL117" s="129"/>
      <c r="EV117" s="129"/>
      <c r="FF117" s="129"/>
      <c r="FP117" s="129"/>
      <c r="FZ117" s="129"/>
      <c r="GJ117" s="129"/>
      <c r="GT117" s="129"/>
      <c r="HD117" s="129"/>
      <c r="HN117" s="129"/>
      <c r="HX117" s="129"/>
      <c r="IH117" s="129"/>
      <c r="IR117" s="129"/>
      <c r="JB117" s="129"/>
      <c r="JL117" s="129"/>
      <c r="JV117" s="129"/>
    </row>
    <row xmlns:x14ac="http://schemas.microsoft.com/office/spreadsheetml/2009/9/ac" r="118" s="3" customFormat="true" x14ac:dyDescent="0.25">
      <c r="A118" s="400" t="str">
        <f ca="true">IF(ISBLANK('Data Summary'!A120),"",'Data Summary'!A120)</f>
        <v/>
      </c>
      <c r="B118" s="129"/>
      <c r="L118" s="129"/>
      <c r="V118" s="129"/>
      <c r="AF118" s="129"/>
      <c r="AP118" s="129"/>
      <c r="AZ118" s="129"/>
      <c r="BJ118" s="129"/>
      <c r="BK118" s="129"/>
      <c r="BL118" s="129"/>
      <c r="BM118" s="129"/>
      <c r="BN118" s="129"/>
      <c r="BO118" s="129"/>
      <c r="BP118" s="129"/>
      <c r="BQ118" s="129"/>
      <c r="BT118" s="129"/>
      <c r="CD118" s="129"/>
      <c r="CN118" s="129"/>
      <c r="CX118" s="129"/>
      <c r="DH118" s="129"/>
      <c r="DR118" s="129"/>
      <c r="EB118" s="129"/>
      <c r="EL118" s="129"/>
      <c r="EV118" s="129"/>
      <c r="FF118" s="129"/>
      <c r="FP118" s="129"/>
      <c r="FZ118" s="129"/>
      <c r="GJ118" s="129"/>
      <c r="GT118" s="129"/>
      <c r="HD118" s="129"/>
      <c r="HN118" s="129"/>
      <c r="HX118" s="129"/>
      <c r="IH118" s="129"/>
      <c r="IR118" s="129"/>
      <c r="JB118" s="129"/>
      <c r="JL118" s="129"/>
      <c r="JV118" s="129"/>
    </row>
    <row xmlns:x14ac="http://schemas.microsoft.com/office/spreadsheetml/2009/9/ac" r="119" s="3" customFormat="true" x14ac:dyDescent="0.25">
      <c r="A119" s="400" t="str">
        <f ca="true">IF(ISBLANK('Data Summary'!A121),"",'Data Summary'!A121)</f>
        <v/>
      </c>
      <c r="B119" s="129"/>
      <c r="L119" s="129"/>
      <c r="V119" s="129"/>
      <c r="AF119" s="129"/>
      <c r="AP119" s="129"/>
      <c r="AZ119" s="129"/>
      <c r="BJ119" s="129"/>
      <c r="BK119" s="129"/>
      <c r="BL119" s="129"/>
      <c r="BM119" s="129"/>
      <c r="BN119" s="129"/>
      <c r="BO119" s="129"/>
      <c r="BP119" s="129"/>
      <c r="BQ119" s="129"/>
      <c r="BT119" s="129"/>
      <c r="CD119" s="129"/>
      <c r="CN119" s="129"/>
      <c r="CX119" s="129"/>
      <c r="DH119" s="129"/>
      <c r="DR119" s="129"/>
      <c r="EB119" s="129"/>
      <c r="EL119" s="129"/>
      <c r="EV119" s="129"/>
      <c r="FF119" s="129"/>
      <c r="FP119" s="129"/>
      <c r="FZ119" s="129"/>
      <c r="GJ119" s="129"/>
      <c r="GT119" s="129"/>
      <c r="HD119" s="129"/>
      <c r="HN119" s="129"/>
      <c r="HX119" s="129"/>
      <c r="IH119" s="129"/>
      <c r="IR119" s="129"/>
      <c r="JB119" s="129"/>
      <c r="JL119" s="129"/>
      <c r="JV119" s="129"/>
    </row>
    <row xmlns:x14ac="http://schemas.microsoft.com/office/spreadsheetml/2009/9/ac" r="120" s="3" customFormat="true" x14ac:dyDescent="0.25">
      <c r="A120" s="400" t="str">
        <f ca="true">IF(ISBLANK('Data Summary'!A122),"",'Data Summary'!A122)</f>
        <v/>
      </c>
      <c r="B120" s="129"/>
      <c r="L120" s="129"/>
      <c r="V120" s="129"/>
      <c r="AF120" s="129"/>
      <c r="AP120" s="129"/>
      <c r="AZ120" s="129"/>
      <c r="BJ120" s="129"/>
      <c r="BK120" s="129"/>
      <c r="BL120" s="129"/>
      <c r="BM120" s="129"/>
      <c r="BN120" s="129"/>
      <c r="BO120" s="129"/>
      <c r="BP120" s="129"/>
      <c r="BQ120" s="129"/>
      <c r="BT120" s="129"/>
      <c r="CD120" s="129"/>
      <c r="CN120" s="129"/>
      <c r="CX120" s="129"/>
      <c r="DH120" s="129"/>
      <c r="DR120" s="129"/>
      <c r="EB120" s="129"/>
      <c r="EL120" s="129"/>
      <c r="EV120" s="129"/>
      <c r="FF120" s="129"/>
      <c r="FP120" s="129"/>
      <c r="FZ120" s="129"/>
      <c r="GJ120" s="129"/>
      <c r="GT120" s="129"/>
      <c r="HD120" s="129"/>
      <c r="HN120" s="129"/>
      <c r="HX120" s="129"/>
      <c r="IH120" s="129"/>
      <c r="IR120" s="129"/>
      <c r="JB120" s="129"/>
      <c r="JL120" s="129"/>
      <c r="JV120" s="129"/>
    </row>
    <row xmlns:x14ac="http://schemas.microsoft.com/office/spreadsheetml/2009/9/ac" r="121" s="3" customFormat="true" x14ac:dyDescent="0.25">
      <c r="A121" s="400" t="str">
        <f ca="true">IF(ISBLANK('Data Summary'!A123),"",'Data Summary'!A123)</f>
        <v/>
      </c>
      <c r="B121" s="129"/>
      <c r="L121" s="129"/>
      <c r="V121" s="129"/>
      <c r="AF121" s="129"/>
      <c r="AP121" s="129"/>
      <c r="AZ121" s="129"/>
      <c r="BJ121" s="129"/>
      <c r="BK121" s="129"/>
      <c r="BL121" s="129"/>
      <c r="BM121" s="129"/>
      <c r="BN121" s="129"/>
      <c r="BO121" s="129"/>
      <c r="BP121" s="129"/>
      <c r="BQ121" s="129"/>
      <c r="BT121" s="129"/>
      <c r="CD121" s="129"/>
      <c r="CN121" s="129"/>
      <c r="CX121" s="129"/>
      <c r="DH121" s="129"/>
      <c r="DR121" s="129"/>
      <c r="EB121" s="129"/>
      <c r="EL121" s="129"/>
      <c r="EV121" s="129"/>
      <c r="FF121" s="129"/>
      <c r="FP121" s="129"/>
      <c r="FZ121" s="129"/>
      <c r="GJ121" s="129"/>
      <c r="GT121" s="129"/>
      <c r="HD121" s="129"/>
      <c r="HN121" s="129"/>
      <c r="HX121" s="129"/>
      <c r="IH121" s="129"/>
      <c r="IR121" s="129"/>
      <c r="JB121" s="129"/>
      <c r="JL121" s="129"/>
      <c r="JV121" s="129"/>
    </row>
    <row xmlns:x14ac="http://schemas.microsoft.com/office/spreadsheetml/2009/9/ac" r="122" s="3" customFormat="true" x14ac:dyDescent="0.25">
      <c r="A122" s="400" t="str">
        <f ca="true">IF(ISBLANK('Data Summary'!A124),"",'Data Summary'!A124)</f>
        <v/>
      </c>
      <c r="B122" s="129"/>
      <c r="L122" s="129"/>
      <c r="V122" s="129"/>
      <c r="AF122" s="129"/>
      <c r="AP122" s="129"/>
      <c r="AZ122" s="129"/>
      <c r="BJ122" s="129"/>
      <c r="BK122" s="129"/>
      <c r="BL122" s="129"/>
      <c r="BM122" s="129"/>
      <c r="BN122" s="129"/>
      <c r="BO122" s="129"/>
      <c r="BP122" s="129"/>
      <c r="BQ122" s="129"/>
      <c r="BT122" s="129"/>
      <c r="CD122" s="129"/>
      <c r="CN122" s="129"/>
      <c r="CX122" s="129"/>
      <c r="DH122" s="129"/>
      <c r="DR122" s="129"/>
      <c r="EB122" s="129"/>
      <c r="EL122" s="129"/>
      <c r="EV122" s="129"/>
      <c r="FF122" s="129"/>
      <c r="FP122" s="129"/>
      <c r="FZ122" s="129"/>
      <c r="GJ122" s="129"/>
      <c r="GT122" s="129"/>
      <c r="HD122" s="129"/>
      <c r="HN122" s="129"/>
      <c r="HX122" s="129"/>
      <c r="IH122" s="129"/>
      <c r="IR122" s="129"/>
      <c r="JB122" s="129"/>
      <c r="JL122" s="129"/>
      <c r="JV122" s="129"/>
    </row>
    <row xmlns:x14ac="http://schemas.microsoft.com/office/spreadsheetml/2009/9/ac" r="123" s="3" customFormat="true" x14ac:dyDescent="0.25">
      <c r="A123" s="400" t="str">
        <f ca="true">IF(ISBLANK('Data Summary'!A125),"",'Data Summary'!A125)</f>
        <v/>
      </c>
      <c r="B123" s="129"/>
      <c r="L123" s="129"/>
      <c r="V123" s="129"/>
      <c r="AF123" s="129"/>
      <c r="AP123" s="129"/>
      <c r="AZ123" s="129"/>
      <c r="BJ123" s="129"/>
      <c r="BK123" s="129"/>
      <c r="BL123" s="129"/>
      <c r="BM123" s="129"/>
      <c r="BN123" s="129"/>
      <c r="BO123" s="129"/>
      <c r="BP123" s="129"/>
      <c r="BQ123" s="129"/>
      <c r="BT123" s="129"/>
      <c r="CD123" s="129"/>
      <c r="CN123" s="129"/>
      <c r="CX123" s="129"/>
      <c r="DH123" s="129"/>
      <c r="DR123" s="129"/>
      <c r="EB123" s="129"/>
      <c r="EL123" s="129"/>
      <c r="EV123" s="129"/>
      <c r="FF123" s="129"/>
      <c r="FP123" s="129"/>
      <c r="FZ123" s="129"/>
      <c r="GJ123" s="129"/>
      <c r="GT123" s="129"/>
      <c r="HD123" s="129"/>
      <c r="HN123" s="129"/>
      <c r="HX123" s="129"/>
      <c r="IH123" s="129"/>
      <c r="IR123" s="129"/>
      <c r="JB123" s="129"/>
      <c r="JL123" s="129"/>
      <c r="JV123" s="129"/>
    </row>
    <row xmlns:x14ac="http://schemas.microsoft.com/office/spreadsheetml/2009/9/ac" r="124" s="3" customFormat="true" x14ac:dyDescent="0.25">
      <c r="A124" s="400" t="str">
        <f ca="true">IF(ISBLANK('Data Summary'!A126),"",'Data Summary'!A126)</f>
        <v/>
      </c>
      <c r="B124" s="129"/>
      <c r="L124" s="129"/>
      <c r="V124" s="129"/>
      <c r="AF124" s="129"/>
      <c r="AP124" s="129"/>
      <c r="AZ124" s="129"/>
      <c r="BJ124" s="129"/>
      <c r="BK124" s="129"/>
      <c r="BL124" s="129"/>
      <c r="BM124" s="129"/>
      <c r="BN124" s="129"/>
      <c r="BO124" s="129"/>
      <c r="BP124" s="129"/>
      <c r="BQ124" s="129"/>
      <c r="BT124" s="129"/>
      <c r="CD124" s="129"/>
      <c r="CN124" s="129"/>
      <c r="CX124" s="129"/>
      <c r="DH124" s="129"/>
      <c r="DR124" s="129"/>
      <c r="EB124" s="129"/>
      <c r="EL124" s="129"/>
      <c r="EV124" s="129"/>
      <c r="FF124" s="129"/>
      <c r="FP124" s="129"/>
      <c r="FZ124" s="129"/>
      <c r="GJ124" s="129"/>
      <c r="GT124" s="129"/>
      <c r="HD124" s="129"/>
      <c r="HN124" s="129"/>
      <c r="HX124" s="129"/>
      <c r="IH124" s="129"/>
      <c r="IR124" s="129"/>
      <c r="JB124" s="129"/>
      <c r="JL124" s="129"/>
      <c r="JV124" s="129"/>
    </row>
    <row xmlns:x14ac="http://schemas.microsoft.com/office/spreadsheetml/2009/9/ac" r="125" s="3" customFormat="true" x14ac:dyDescent="0.25">
      <c r="A125" s="400" t="str">
        <f ca="true">IF(ISBLANK('Data Summary'!A127),"",'Data Summary'!A127)</f>
        <v/>
      </c>
      <c r="B125" s="129"/>
      <c r="L125" s="129"/>
      <c r="V125" s="129"/>
      <c r="AF125" s="129"/>
      <c r="AP125" s="129"/>
      <c r="AZ125" s="129"/>
      <c r="BJ125" s="129"/>
      <c r="BK125" s="129"/>
      <c r="BL125" s="129"/>
      <c r="BM125" s="129"/>
      <c r="BN125" s="129"/>
      <c r="BO125" s="129"/>
      <c r="BP125" s="129"/>
      <c r="BQ125" s="129"/>
      <c r="BT125" s="129"/>
      <c r="CD125" s="129"/>
      <c r="CN125" s="129"/>
      <c r="CX125" s="129"/>
      <c r="DH125" s="129"/>
      <c r="DR125" s="129"/>
      <c r="EB125" s="129"/>
      <c r="EL125" s="129"/>
      <c r="EV125" s="129"/>
      <c r="FF125" s="129"/>
      <c r="FP125" s="129"/>
      <c r="FZ125" s="129"/>
      <c r="GJ125" s="129"/>
      <c r="GT125" s="129"/>
      <c r="HD125" s="129"/>
      <c r="HN125" s="129"/>
      <c r="HX125" s="129"/>
      <c r="IH125" s="129"/>
      <c r="IR125" s="129"/>
      <c r="JB125" s="129"/>
      <c r="JL125" s="129"/>
      <c r="JV125" s="129"/>
    </row>
    <row xmlns:x14ac="http://schemas.microsoft.com/office/spreadsheetml/2009/9/ac" r="126" s="3" customFormat="true" x14ac:dyDescent="0.25">
      <c r="A126" s="400" t="str">
        <f ca="true">IF(ISBLANK('Data Summary'!A128),"",'Data Summary'!A128)</f>
        <v/>
      </c>
      <c r="B126" s="129"/>
      <c r="L126" s="129"/>
      <c r="V126" s="129"/>
      <c r="AF126" s="129"/>
      <c r="AP126" s="129"/>
      <c r="AZ126" s="129"/>
      <c r="BJ126" s="129"/>
      <c r="BK126" s="129"/>
      <c r="BL126" s="129"/>
      <c r="BM126" s="129"/>
      <c r="BN126" s="129"/>
      <c r="BO126" s="129"/>
      <c r="BP126" s="129"/>
      <c r="BQ126" s="129"/>
      <c r="BT126" s="129"/>
      <c r="CD126" s="129"/>
      <c r="CN126" s="129"/>
      <c r="CX126" s="129"/>
      <c r="DH126" s="129"/>
      <c r="DR126" s="129"/>
      <c r="EB126" s="129"/>
      <c r="EL126" s="129"/>
      <c r="EV126" s="129"/>
      <c r="FF126" s="129"/>
      <c r="FP126" s="129"/>
      <c r="FZ126" s="129"/>
      <c r="GJ126" s="129"/>
      <c r="GT126" s="129"/>
      <c r="HD126" s="129"/>
      <c r="HN126" s="129"/>
      <c r="HX126" s="129"/>
      <c r="IH126" s="129"/>
      <c r="IR126" s="129"/>
      <c r="JB126" s="129"/>
      <c r="JL126" s="129"/>
      <c r="JV126" s="129"/>
    </row>
    <row xmlns:x14ac="http://schemas.microsoft.com/office/spreadsheetml/2009/9/ac" r="127" s="3" customFormat="true" x14ac:dyDescent="0.25">
      <c r="A127" s="400" t="str">
        <f ca="true">IF(ISBLANK('Data Summary'!A129),"",'Data Summary'!A129)</f>
        <v/>
      </c>
      <c r="B127" s="129"/>
      <c r="L127" s="129"/>
      <c r="V127" s="129"/>
      <c r="AF127" s="129"/>
      <c r="AP127" s="129"/>
      <c r="AZ127" s="129"/>
      <c r="BJ127" s="129"/>
      <c r="BK127" s="129"/>
      <c r="BL127" s="129"/>
      <c r="BM127" s="129"/>
      <c r="BN127" s="129"/>
      <c r="BO127" s="129"/>
      <c r="BP127" s="129"/>
      <c r="BQ127" s="129"/>
      <c r="BT127" s="129"/>
      <c r="CD127" s="129"/>
      <c r="CN127" s="129"/>
      <c r="CX127" s="129"/>
      <c r="DH127" s="129"/>
      <c r="DR127" s="129"/>
      <c r="EB127" s="129"/>
      <c r="EL127" s="129"/>
      <c r="EV127" s="129"/>
      <c r="FF127" s="129"/>
      <c r="FP127" s="129"/>
      <c r="FZ127" s="129"/>
      <c r="GJ127" s="129"/>
      <c r="GT127" s="129"/>
      <c r="HD127" s="129"/>
      <c r="HN127" s="129"/>
      <c r="HX127" s="129"/>
      <c r="IH127" s="129"/>
      <c r="IR127" s="129"/>
      <c r="JB127" s="129"/>
      <c r="JL127" s="129"/>
      <c r="JV127" s="129"/>
    </row>
    <row xmlns:x14ac="http://schemas.microsoft.com/office/spreadsheetml/2009/9/ac" r="128" s="3" customFormat="true" x14ac:dyDescent="0.25">
      <c r="A128" s="400" t="str">
        <f ca="true">IF(ISBLANK('Data Summary'!A130),"",'Data Summary'!A130)</f>
        <v/>
      </c>
      <c r="B128" s="129"/>
      <c r="L128" s="129"/>
      <c r="V128" s="129"/>
      <c r="AF128" s="129"/>
      <c r="AP128" s="129"/>
      <c r="AZ128" s="129"/>
      <c r="BJ128" s="129"/>
      <c r="BK128" s="129"/>
      <c r="BL128" s="129"/>
      <c r="BM128" s="129"/>
      <c r="BN128" s="129"/>
      <c r="BO128" s="129"/>
      <c r="BP128" s="129"/>
      <c r="BQ128" s="129"/>
      <c r="BT128" s="129"/>
      <c r="CD128" s="129"/>
      <c r="CN128" s="129"/>
      <c r="CX128" s="129"/>
      <c r="DH128" s="129"/>
      <c r="DR128" s="129"/>
      <c r="EB128" s="129"/>
      <c r="EL128" s="129"/>
      <c r="EV128" s="129"/>
      <c r="FF128" s="129"/>
      <c r="FP128" s="129"/>
      <c r="FZ128" s="129"/>
      <c r="GJ128" s="129"/>
      <c r="GT128" s="129"/>
      <c r="HD128" s="129"/>
      <c r="HN128" s="129"/>
      <c r="HX128" s="129"/>
      <c r="IH128" s="129"/>
      <c r="IR128" s="129"/>
      <c r="JB128" s="129"/>
      <c r="JL128" s="129"/>
      <c r="JV128" s="129"/>
    </row>
    <row xmlns:x14ac="http://schemas.microsoft.com/office/spreadsheetml/2009/9/ac" r="129" s="3" customFormat="true" x14ac:dyDescent="0.25">
      <c r="A129" s="400" t="str">
        <f ca="true">IF(ISBLANK('Data Summary'!A131),"",'Data Summary'!A131)</f>
        <v/>
      </c>
      <c r="B129" s="129"/>
      <c r="L129" s="129"/>
      <c r="V129" s="129"/>
      <c r="AF129" s="129"/>
      <c r="AP129" s="129"/>
      <c r="AZ129" s="129"/>
      <c r="BJ129" s="129"/>
      <c r="BK129" s="129"/>
      <c r="BL129" s="129"/>
      <c r="BM129" s="129"/>
      <c r="BN129" s="129"/>
      <c r="BO129" s="129"/>
      <c r="BP129" s="129"/>
      <c r="BQ129" s="129"/>
      <c r="BT129" s="129"/>
      <c r="CD129" s="129"/>
      <c r="CN129" s="129"/>
      <c r="CX129" s="129"/>
      <c r="DH129" s="129"/>
      <c r="DR129" s="129"/>
      <c r="EB129" s="129"/>
      <c r="EL129" s="129"/>
      <c r="EV129" s="129"/>
      <c r="FF129" s="129"/>
      <c r="FP129" s="129"/>
      <c r="FZ129" s="129"/>
      <c r="GJ129" s="129"/>
      <c r="GT129" s="129"/>
      <c r="HD129" s="129"/>
      <c r="HN129" s="129"/>
      <c r="HX129" s="129"/>
      <c r="IH129" s="129"/>
      <c r="IR129" s="129"/>
      <c r="JB129" s="129"/>
      <c r="JL129" s="129"/>
      <c r="JV129" s="129"/>
    </row>
    <row xmlns:x14ac="http://schemas.microsoft.com/office/spreadsheetml/2009/9/ac" r="130" s="3" customFormat="true" x14ac:dyDescent="0.25">
      <c r="A130" s="400" t="str">
        <f ca="true">IF(ISBLANK('Data Summary'!A132),"",'Data Summary'!A132)</f>
        <v/>
      </c>
      <c r="B130" s="129"/>
      <c r="L130" s="129"/>
      <c r="V130" s="129"/>
      <c r="AF130" s="129"/>
      <c r="AP130" s="129"/>
      <c r="AZ130" s="129"/>
      <c r="BJ130" s="129"/>
      <c r="BK130" s="129"/>
      <c r="BL130" s="129"/>
      <c r="BM130" s="129"/>
      <c r="BN130" s="129"/>
      <c r="BO130" s="129"/>
      <c r="BP130" s="129"/>
      <c r="BQ130" s="129"/>
      <c r="BT130" s="129"/>
      <c r="CD130" s="129"/>
      <c r="CN130" s="129"/>
      <c r="CX130" s="129"/>
      <c r="DH130" s="129"/>
      <c r="DR130" s="129"/>
      <c r="EB130" s="129"/>
      <c r="EL130" s="129"/>
      <c r="EV130" s="129"/>
      <c r="FF130" s="129"/>
      <c r="FP130" s="129"/>
      <c r="FZ130" s="129"/>
      <c r="GJ130" s="129"/>
      <c r="GT130" s="129"/>
      <c r="HD130" s="129"/>
      <c r="HN130" s="129"/>
      <c r="HX130" s="129"/>
      <c r="IH130" s="129"/>
      <c r="IR130" s="129"/>
      <c r="JB130" s="129"/>
      <c r="JL130" s="129"/>
      <c r="JV130" s="129"/>
    </row>
    <row xmlns:x14ac="http://schemas.microsoft.com/office/spreadsheetml/2009/9/ac" r="131" s="3" customFormat="true" x14ac:dyDescent="0.25">
      <c r="A131" s="400" t="str">
        <f ca="true">IF(ISBLANK('Data Summary'!A133),"",'Data Summary'!A133)</f>
        <v/>
      </c>
      <c r="B131" s="129"/>
      <c r="L131" s="129"/>
      <c r="V131" s="129"/>
      <c r="AF131" s="129"/>
      <c r="AP131" s="129"/>
      <c r="AZ131" s="129"/>
      <c r="BJ131" s="129"/>
      <c r="BK131" s="129"/>
      <c r="BL131" s="129"/>
      <c r="BM131" s="129"/>
      <c r="BN131" s="129"/>
      <c r="BO131" s="129"/>
      <c r="BP131" s="129"/>
      <c r="BQ131" s="129"/>
      <c r="BT131" s="129"/>
      <c r="CD131" s="129"/>
      <c r="CN131" s="129"/>
      <c r="CX131" s="129"/>
      <c r="DH131" s="129"/>
      <c r="DR131" s="129"/>
      <c r="EB131" s="129"/>
      <c r="EL131" s="129"/>
      <c r="EV131" s="129"/>
      <c r="FF131" s="129"/>
      <c r="FP131" s="129"/>
      <c r="FZ131" s="129"/>
      <c r="GJ131" s="129"/>
      <c r="GT131" s="129"/>
      <c r="HD131" s="129"/>
      <c r="HN131" s="129"/>
      <c r="HX131" s="129"/>
      <c r="IH131" s="129"/>
      <c r="IR131" s="129"/>
      <c r="JB131" s="129"/>
      <c r="JL131" s="129"/>
      <c r="JV131" s="129"/>
    </row>
    <row xmlns:x14ac="http://schemas.microsoft.com/office/spreadsheetml/2009/9/ac" r="132" s="3" customFormat="true" x14ac:dyDescent="0.25">
      <c r="A132" s="400" t="str">
        <f ca="true">IF(ISBLANK('Data Summary'!A134),"",'Data Summary'!A134)</f>
        <v/>
      </c>
      <c r="B132" s="129"/>
      <c r="L132" s="129"/>
      <c r="V132" s="129"/>
      <c r="AF132" s="129"/>
      <c r="AP132" s="129"/>
      <c r="AZ132" s="129"/>
      <c r="BJ132" s="129"/>
      <c r="BK132" s="129"/>
      <c r="BL132" s="129"/>
      <c r="BM132" s="129"/>
      <c r="BN132" s="129"/>
      <c r="BO132" s="129"/>
      <c r="BP132" s="129"/>
      <c r="BQ132" s="129"/>
      <c r="BT132" s="129"/>
      <c r="CD132" s="129"/>
      <c r="CN132" s="129"/>
      <c r="CX132" s="129"/>
      <c r="DH132" s="129"/>
      <c r="DR132" s="129"/>
      <c r="EB132" s="129"/>
      <c r="EL132" s="129"/>
      <c r="EV132" s="129"/>
      <c r="FF132" s="129"/>
      <c r="FP132" s="129"/>
      <c r="FZ132" s="129"/>
      <c r="GJ132" s="129"/>
      <c r="GT132" s="129"/>
      <c r="HD132" s="129"/>
      <c r="HN132" s="129"/>
      <c r="HX132" s="129"/>
      <c r="IH132" s="129"/>
      <c r="IR132" s="129"/>
      <c r="JB132" s="129"/>
      <c r="JL132" s="129"/>
      <c r="JV132" s="129"/>
    </row>
    <row xmlns:x14ac="http://schemas.microsoft.com/office/spreadsheetml/2009/9/ac" r="133" s="3" customFormat="true" x14ac:dyDescent="0.25">
      <c r="A133" s="400" t="str">
        <f ca="true">IF(ISBLANK('Data Summary'!A135),"",'Data Summary'!A135)</f>
        <v/>
      </c>
      <c r="B133" s="129"/>
      <c r="L133" s="129"/>
      <c r="V133" s="129"/>
      <c r="AF133" s="129"/>
      <c r="AP133" s="129"/>
      <c r="AZ133" s="129"/>
      <c r="BJ133" s="129"/>
      <c r="BK133" s="129"/>
      <c r="BL133" s="129"/>
      <c r="BM133" s="129"/>
      <c r="BN133" s="129"/>
      <c r="BO133" s="129"/>
      <c r="BP133" s="129"/>
      <c r="BQ133" s="129"/>
      <c r="BT133" s="129"/>
      <c r="CD133" s="129"/>
      <c r="CN133" s="129"/>
      <c r="CX133" s="129"/>
      <c r="DH133" s="129"/>
      <c r="DR133" s="129"/>
      <c r="EB133" s="129"/>
      <c r="EL133" s="129"/>
      <c r="EV133" s="129"/>
      <c r="FF133" s="129"/>
      <c r="FP133" s="129"/>
      <c r="FZ133" s="129"/>
      <c r="GJ133" s="129"/>
      <c r="GT133" s="129"/>
      <c r="HD133" s="129"/>
      <c r="HN133" s="129"/>
      <c r="HX133" s="129"/>
      <c r="IH133" s="129"/>
      <c r="IR133" s="129"/>
      <c r="JB133" s="129"/>
      <c r="JL133" s="129"/>
      <c r="JV133" s="129"/>
    </row>
    <row xmlns:x14ac="http://schemas.microsoft.com/office/spreadsheetml/2009/9/ac" r="134" s="3" customFormat="true" x14ac:dyDescent="0.25">
      <c r="A134" s="400" t="str">
        <f ca="true">IF(ISBLANK('Data Summary'!A136),"",'Data Summary'!A136)</f>
        <v/>
      </c>
      <c r="B134" s="129"/>
      <c r="L134" s="129"/>
      <c r="V134" s="129"/>
      <c r="AF134" s="129"/>
      <c r="AP134" s="129"/>
      <c r="AZ134" s="129"/>
      <c r="BJ134" s="129"/>
      <c r="BK134" s="129"/>
      <c r="BL134" s="129"/>
      <c r="BM134" s="129"/>
      <c r="BN134" s="129"/>
      <c r="BO134" s="129"/>
      <c r="BP134" s="129"/>
      <c r="BQ134" s="129"/>
      <c r="BT134" s="129"/>
      <c r="CD134" s="129"/>
      <c r="CN134" s="129"/>
      <c r="CX134" s="129"/>
      <c r="DH134" s="129"/>
      <c r="DR134" s="129"/>
      <c r="EB134" s="129"/>
      <c r="EL134" s="129"/>
      <c r="EV134" s="129"/>
      <c r="FF134" s="129"/>
      <c r="FP134" s="129"/>
      <c r="FZ134" s="129"/>
      <c r="GJ134" s="129"/>
      <c r="GT134" s="129"/>
      <c r="HD134" s="129"/>
      <c r="HN134" s="129"/>
      <c r="HX134" s="129"/>
      <c r="IH134" s="129"/>
      <c r="IR134" s="129"/>
      <c r="JB134" s="129"/>
      <c r="JL134" s="129"/>
      <c r="JV134" s="129"/>
    </row>
    <row xmlns:x14ac="http://schemas.microsoft.com/office/spreadsheetml/2009/9/ac" r="135" s="3" customFormat="true" x14ac:dyDescent="0.25">
      <c r="A135" s="400" t="str">
        <f ca="true">IF(ISBLANK('Data Summary'!A137),"",'Data Summary'!A137)</f>
        <v/>
      </c>
      <c r="B135" s="129"/>
      <c r="L135" s="129"/>
      <c r="V135" s="129"/>
      <c r="AF135" s="129"/>
      <c r="AP135" s="129"/>
      <c r="AZ135" s="129"/>
      <c r="BJ135" s="129"/>
      <c r="BK135" s="129"/>
      <c r="BL135" s="129"/>
      <c r="BM135" s="129"/>
      <c r="BN135" s="129"/>
      <c r="BO135" s="129"/>
      <c r="BP135" s="129"/>
      <c r="BQ135" s="129"/>
      <c r="BT135" s="129"/>
      <c r="CD135" s="129"/>
      <c r="CN135" s="129"/>
      <c r="CX135" s="129"/>
      <c r="DH135" s="129"/>
      <c r="DR135" s="129"/>
      <c r="EB135" s="129"/>
      <c r="EL135" s="129"/>
      <c r="EV135" s="129"/>
      <c r="FF135" s="129"/>
      <c r="FP135" s="129"/>
      <c r="FZ135" s="129"/>
      <c r="GJ135" s="129"/>
      <c r="GT135" s="129"/>
      <c r="HD135" s="129"/>
      <c r="HN135" s="129"/>
      <c r="HX135" s="129"/>
      <c r="IH135" s="129"/>
      <c r="IR135" s="129"/>
      <c r="JB135" s="129"/>
      <c r="JL135" s="129"/>
      <c r="JV135" s="129"/>
    </row>
    <row xmlns:x14ac="http://schemas.microsoft.com/office/spreadsheetml/2009/9/ac" r="136" s="3" customFormat="true" x14ac:dyDescent="0.25">
      <c r="A136" s="400" t="str">
        <f ca="true">IF(ISBLANK('Data Summary'!A138),"",'Data Summary'!A138)</f>
        <v/>
      </c>
      <c r="B136" s="129"/>
      <c r="L136" s="129"/>
      <c r="V136" s="129"/>
      <c r="AF136" s="129"/>
      <c r="AP136" s="129"/>
      <c r="AZ136" s="129"/>
      <c r="BJ136" s="129"/>
      <c r="BK136" s="129"/>
      <c r="BL136" s="129"/>
      <c r="BM136" s="129"/>
      <c r="BN136" s="129"/>
      <c r="BO136" s="129"/>
      <c r="BP136" s="129"/>
      <c r="BQ136" s="129"/>
      <c r="BT136" s="129"/>
      <c r="CD136" s="129"/>
      <c r="CN136" s="129"/>
      <c r="CX136" s="129"/>
      <c r="DH136" s="129"/>
      <c r="DR136" s="129"/>
      <c r="EB136" s="129"/>
      <c r="EL136" s="129"/>
      <c r="EV136" s="129"/>
      <c r="FF136" s="129"/>
      <c r="FP136" s="129"/>
      <c r="FZ136" s="129"/>
      <c r="GJ136" s="129"/>
      <c r="GT136" s="129"/>
      <c r="HD136" s="129"/>
      <c r="HN136" s="129"/>
      <c r="HX136" s="129"/>
      <c r="IH136" s="129"/>
      <c r="IR136" s="129"/>
      <c r="JB136" s="129"/>
      <c r="JL136" s="129"/>
      <c r="JV136" s="129"/>
    </row>
    <row xmlns:x14ac="http://schemas.microsoft.com/office/spreadsheetml/2009/9/ac" r="137" s="3" customFormat="true" x14ac:dyDescent="0.25">
      <c r="A137" s="400" t="str">
        <f ca="true">IF(ISBLANK('Data Summary'!A139),"",'Data Summary'!A139)</f>
        <v/>
      </c>
      <c r="B137" s="129"/>
      <c r="L137" s="129"/>
      <c r="V137" s="129"/>
      <c r="AF137" s="129"/>
      <c r="AP137" s="129"/>
      <c r="AZ137" s="129"/>
      <c r="BJ137" s="129"/>
      <c r="BK137" s="129"/>
      <c r="BL137" s="129"/>
      <c r="BM137" s="129"/>
      <c r="BN137" s="129"/>
      <c r="BO137" s="129"/>
      <c r="BP137" s="129"/>
      <c r="BQ137" s="129"/>
      <c r="BT137" s="129"/>
      <c r="CD137" s="129"/>
      <c r="CN137" s="129"/>
      <c r="CX137" s="129"/>
      <c r="DH137" s="129"/>
      <c r="DR137" s="129"/>
      <c r="EB137" s="129"/>
      <c r="EL137" s="129"/>
      <c r="EV137" s="129"/>
      <c r="FF137" s="129"/>
      <c r="FP137" s="129"/>
      <c r="FZ137" s="129"/>
      <c r="GJ137" s="129"/>
      <c r="GT137" s="129"/>
      <c r="HD137" s="129"/>
      <c r="HN137" s="129"/>
      <c r="HX137" s="129"/>
      <c r="IH137" s="129"/>
      <c r="IR137" s="129"/>
      <c r="JB137" s="129"/>
      <c r="JL137" s="129"/>
      <c r="JV137" s="129"/>
    </row>
    <row xmlns:x14ac="http://schemas.microsoft.com/office/spreadsheetml/2009/9/ac" r="138" s="3" customFormat="true" x14ac:dyDescent="0.25">
      <c r="A138" s="400" t="str">
        <f ca="true">IF(ISBLANK('Data Summary'!A140),"",'Data Summary'!A140)</f>
        <v/>
      </c>
      <c r="B138" s="129"/>
      <c r="L138" s="129"/>
      <c r="V138" s="129"/>
      <c r="AF138" s="129"/>
      <c r="AP138" s="129"/>
      <c r="AZ138" s="129"/>
      <c r="BJ138" s="129"/>
      <c r="BK138" s="129"/>
      <c r="BL138" s="129"/>
      <c r="BM138" s="129"/>
      <c r="BN138" s="129"/>
      <c r="BO138" s="129"/>
      <c r="BP138" s="129"/>
      <c r="BQ138" s="129"/>
      <c r="BT138" s="129"/>
      <c r="CD138" s="129"/>
      <c r="CN138" s="129"/>
      <c r="CX138" s="129"/>
      <c r="DH138" s="129"/>
      <c r="DR138" s="129"/>
      <c r="EB138" s="129"/>
      <c r="EL138" s="129"/>
      <c r="EV138" s="129"/>
      <c r="FF138" s="129"/>
      <c r="FP138" s="129"/>
      <c r="FZ138" s="129"/>
      <c r="GJ138" s="129"/>
      <c r="GT138" s="129"/>
      <c r="HD138" s="129"/>
      <c r="HN138" s="129"/>
      <c r="HX138" s="129"/>
      <c r="IH138" s="129"/>
      <c r="IR138" s="129"/>
      <c r="JB138" s="129"/>
      <c r="JL138" s="129"/>
      <c r="JV138" s="129"/>
    </row>
    <row xmlns:x14ac="http://schemas.microsoft.com/office/spreadsheetml/2009/9/ac" r="139" s="3" customFormat="true" x14ac:dyDescent="0.25">
      <c r="A139" s="400" t="str">
        <f ca="true">IF(ISBLANK('Data Summary'!A141),"",'Data Summary'!A141)</f>
        <v/>
      </c>
      <c r="B139" s="129"/>
      <c r="L139" s="129"/>
      <c r="V139" s="129"/>
      <c r="AF139" s="129"/>
      <c r="AP139" s="129"/>
      <c r="AZ139" s="129"/>
      <c r="BJ139" s="129"/>
      <c r="BK139" s="129"/>
      <c r="BL139" s="129"/>
      <c r="BM139" s="129"/>
      <c r="BN139" s="129"/>
      <c r="BO139" s="129"/>
      <c r="BP139" s="129"/>
      <c r="BQ139" s="129"/>
      <c r="BT139" s="129"/>
      <c r="CD139" s="129"/>
      <c r="CN139" s="129"/>
      <c r="CX139" s="129"/>
      <c r="DH139" s="129"/>
      <c r="DR139" s="129"/>
      <c r="EB139" s="129"/>
      <c r="EL139" s="129"/>
      <c r="EV139" s="129"/>
      <c r="FF139" s="129"/>
      <c r="FP139" s="129"/>
      <c r="FZ139" s="129"/>
      <c r="GJ139" s="129"/>
      <c r="GT139" s="129"/>
      <c r="HD139" s="129"/>
      <c r="HN139" s="129"/>
      <c r="HX139" s="129"/>
      <c r="IH139" s="129"/>
      <c r="IR139" s="129"/>
      <c r="JB139" s="129"/>
      <c r="JL139" s="129"/>
      <c r="JV139" s="129"/>
    </row>
    <row xmlns:x14ac="http://schemas.microsoft.com/office/spreadsheetml/2009/9/ac" r="140" s="3" customFormat="true" x14ac:dyDescent="0.25">
      <c r="A140" s="400" t="str">
        <f ca="true">IF(ISBLANK('Data Summary'!A142),"",'Data Summary'!A142)</f>
        <v/>
      </c>
      <c r="B140" s="129"/>
      <c r="L140" s="129"/>
      <c r="V140" s="129"/>
      <c r="AF140" s="129"/>
      <c r="AP140" s="129"/>
      <c r="AZ140" s="129"/>
      <c r="BJ140" s="129"/>
      <c r="BK140" s="129"/>
      <c r="BL140" s="129"/>
      <c r="BM140" s="129"/>
      <c r="BN140" s="129"/>
      <c r="BO140" s="129"/>
      <c r="BP140" s="129"/>
      <c r="BQ140" s="129"/>
      <c r="BT140" s="129"/>
      <c r="CD140" s="129"/>
      <c r="CN140" s="129"/>
      <c r="CX140" s="129"/>
      <c r="DH140" s="129"/>
      <c r="DR140" s="129"/>
      <c r="EB140" s="129"/>
      <c r="EL140" s="129"/>
      <c r="EV140" s="129"/>
      <c r="FF140" s="129"/>
      <c r="FP140" s="129"/>
      <c r="FZ140" s="129"/>
      <c r="GJ140" s="129"/>
      <c r="GT140" s="129"/>
      <c r="HD140" s="129"/>
      <c r="HN140" s="129"/>
      <c r="HX140" s="129"/>
      <c r="IH140" s="129"/>
      <c r="IR140" s="129"/>
      <c r="JB140" s="129"/>
      <c r="JL140" s="129"/>
      <c r="JV140" s="129"/>
    </row>
    <row xmlns:x14ac="http://schemas.microsoft.com/office/spreadsheetml/2009/9/ac" r="141" s="3" customFormat="true" x14ac:dyDescent="0.25">
      <c r="A141" s="400" t="str">
        <f ca="true">IF(ISBLANK('Data Summary'!A143),"",'Data Summary'!A143)</f>
        <v/>
      </c>
      <c r="B141" s="129"/>
      <c r="L141" s="129"/>
      <c r="V141" s="129"/>
      <c r="AF141" s="129"/>
      <c r="AP141" s="129"/>
      <c r="AZ141" s="129"/>
      <c r="BJ141" s="129"/>
      <c r="BK141" s="129"/>
      <c r="BL141" s="129"/>
      <c r="BM141" s="129"/>
      <c r="BN141" s="129"/>
      <c r="BO141" s="129"/>
      <c r="BP141" s="129"/>
      <c r="BQ141" s="129"/>
      <c r="BT141" s="129"/>
      <c r="CD141" s="129"/>
      <c r="CN141" s="129"/>
      <c r="CX141" s="129"/>
      <c r="DH141" s="129"/>
      <c r="DR141" s="129"/>
      <c r="EB141" s="129"/>
      <c r="EL141" s="129"/>
      <c r="EV141" s="129"/>
      <c r="FF141" s="129"/>
      <c r="FP141" s="129"/>
      <c r="FZ141" s="129"/>
      <c r="GJ141" s="129"/>
      <c r="GT141" s="129"/>
      <c r="HD141" s="129"/>
      <c r="HN141" s="129"/>
      <c r="HX141" s="129"/>
      <c r="IH141" s="129"/>
      <c r="IR141" s="129"/>
      <c r="JB141" s="129"/>
      <c r="JL141" s="129"/>
      <c r="JV141" s="129"/>
    </row>
    <row xmlns:x14ac="http://schemas.microsoft.com/office/spreadsheetml/2009/9/ac" r="142" s="3" customFormat="true" x14ac:dyDescent="0.25">
      <c r="A142" s="400" t="str">
        <f ca="true">IF(ISBLANK('Data Summary'!A144),"",'Data Summary'!A144)</f>
        <v/>
      </c>
      <c r="B142" s="129"/>
      <c r="L142" s="129"/>
      <c r="V142" s="129"/>
      <c r="AF142" s="129"/>
      <c r="AP142" s="129"/>
      <c r="AZ142" s="129"/>
      <c r="BJ142" s="129"/>
      <c r="BK142" s="129"/>
      <c r="BL142" s="129"/>
      <c r="BM142" s="129"/>
      <c r="BN142" s="129"/>
      <c r="BO142" s="129"/>
      <c r="BP142" s="129"/>
      <c r="BQ142" s="129"/>
      <c r="BT142" s="129"/>
      <c r="CD142" s="129"/>
      <c r="CN142" s="129"/>
      <c r="CX142" s="129"/>
      <c r="DH142" s="129"/>
      <c r="DR142" s="129"/>
      <c r="EB142" s="129"/>
      <c r="EL142" s="129"/>
      <c r="EV142" s="129"/>
      <c r="FF142" s="129"/>
      <c r="FP142" s="129"/>
      <c r="FZ142" s="129"/>
      <c r="GJ142" s="129"/>
      <c r="GT142" s="129"/>
      <c r="HD142" s="129"/>
      <c r="HN142" s="129"/>
      <c r="HX142" s="129"/>
      <c r="IH142" s="129"/>
      <c r="IR142" s="129"/>
      <c r="JB142" s="129"/>
      <c r="JL142" s="129"/>
      <c r="JV142" s="129"/>
    </row>
    <row xmlns:x14ac="http://schemas.microsoft.com/office/spreadsheetml/2009/9/ac" r="143" s="3" customFormat="true" x14ac:dyDescent="0.25">
      <c r="A143" s="400" t="str">
        <f ca="true">IF(ISBLANK('Data Summary'!A145),"",'Data Summary'!A145)</f>
        <v/>
      </c>
      <c r="B143" s="129"/>
      <c r="L143" s="129"/>
      <c r="V143" s="129"/>
      <c r="AF143" s="129"/>
      <c r="AP143" s="129"/>
      <c r="AZ143" s="129"/>
      <c r="BJ143" s="129"/>
      <c r="BK143" s="129"/>
      <c r="BL143" s="129"/>
      <c r="BM143" s="129"/>
      <c r="BN143" s="129"/>
      <c r="BO143" s="129"/>
      <c r="BP143" s="129"/>
      <c r="BQ143" s="129"/>
      <c r="BT143" s="129"/>
      <c r="CD143" s="129"/>
      <c r="CN143" s="129"/>
      <c r="CX143" s="129"/>
      <c r="DH143" s="129"/>
      <c r="DR143" s="129"/>
      <c r="EB143" s="129"/>
      <c r="EL143" s="129"/>
      <c r="EV143" s="129"/>
      <c r="FF143" s="129"/>
      <c r="FP143" s="129"/>
      <c r="FZ143" s="129"/>
      <c r="GJ143" s="129"/>
      <c r="GT143" s="129"/>
      <c r="HD143" s="129"/>
      <c r="HN143" s="129"/>
      <c r="HX143" s="129"/>
      <c r="IH143" s="129"/>
      <c r="IR143" s="129"/>
      <c r="JB143" s="129"/>
      <c r="JL143" s="129"/>
      <c r="JV143" s="129"/>
    </row>
    <row xmlns:x14ac="http://schemas.microsoft.com/office/spreadsheetml/2009/9/ac" r="144" s="3" customFormat="true" x14ac:dyDescent="0.25">
      <c r="A144" s="400" t="str">
        <f ca="true">IF(ISBLANK('Data Summary'!A146),"",'Data Summary'!A146)</f>
        <v/>
      </c>
      <c r="B144" s="129"/>
      <c r="L144" s="129"/>
      <c r="V144" s="129"/>
      <c r="AF144" s="129"/>
      <c r="AP144" s="129"/>
      <c r="AZ144" s="129"/>
      <c r="BJ144" s="129"/>
      <c r="BK144" s="129"/>
      <c r="BL144" s="129"/>
      <c r="BM144" s="129"/>
      <c r="BN144" s="129"/>
      <c r="BO144" s="129"/>
      <c r="BP144" s="129"/>
      <c r="BQ144" s="129"/>
      <c r="BT144" s="129"/>
      <c r="CD144" s="129"/>
      <c r="CN144" s="129"/>
      <c r="CX144" s="129"/>
      <c r="DH144" s="129"/>
      <c r="DR144" s="129"/>
      <c r="EB144" s="129"/>
      <c r="EL144" s="129"/>
      <c r="EV144" s="129"/>
      <c r="FF144" s="129"/>
      <c r="FP144" s="129"/>
      <c r="FZ144" s="129"/>
      <c r="GJ144" s="129"/>
      <c r="GT144" s="129"/>
      <c r="HD144" s="129"/>
      <c r="HN144" s="129"/>
      <c r="HX144" s="129"/>
      <c r="IH144" s="129"/>
      <c r="IR144" s="129"/>
      <c r="JB144" s="129"/>
      <c r="JL144" s="129"/>
      <c r="JV144" s="129"/>
    </row>
    <row xmlns:x14ac="http://schemas.microsoft.com/office/spreadsheetml/2009/9/ac" r="145" s="3" customFormat="true" x14ac:dyDescent="0.25">
      <c r="A145" s="400" t="str">
        <f ca="true">IF(ISBLANK('Data Summary'!A147),"",'Data Summary'!A147)</f>
        <v/>
      </c>
      <c r="B145" s="129"/>
      <c r="L145" s="129"/>
      <c r="V145" s="129"/>
      <c r="AF145" s="129"/>
      <c r="AP145" s="129"/>
      <c r="AZ145" s="129"/>
      <c r="BJ145" s="129"/>
      <c r="BK145" s="129"/>
      <c r="BL145" s="129"/>
      <c r="BM145" s="129"/>
      <c r="BN145" s="129"/>
      <c r="BO145" s="129"/>
      <c r="BP145" s="129"/>
      <c r="BQ145" s="129"/>
      <c r="BT145" s="129"/>
      <c r="CD145" s="129"/>
      <c r="CN145" s="129"/>
      <c r="CX145" s="129"/>
      <c r="DH145" s="129"/>
      <c r="DR145" s="129"/>
      <c r="EB145" s="129"/>
      <c r="EL145" s="129"/>
      <c r="EV145" s="129"/>
      <c r="FF145" s="129"/>
      <c r="FP145" s="129"/>
      <c r="FZ145" s="129"/>
      <c r="GJ145" s="129"/>
      <c r="GT145" s="129"/>
      <c r="HD145" s="129"/>
      <c r="HN145" s="129"/>
      <c r="HX145" s="129"/>
      <c r="IH145" s="129"/>
      <c r="IR145" s="129"/>
      <c r="JB145" s="129"/>
      <c r="JL145" s="129"/>
      <c r="JV145" s="129"/>
    </row>
    <row xmlns:x14ac="http://schemas.microsoft.com/office/spreadsheetml/2009/9/ac" r="146" s="3" customFormat="true" x14ac:dyDescent="0.25">
      <c r="A146" s="400" t="str">
        <f ca="true">IF(ISBLANK('Data Summary'!A148),"",'Data Summary'!A148)</f>
        <v/>
      </c>
      <c r="B146" s="129"/>
      <c r="L146" s="129"/>
      <c r="V146" s="129"/>
      <c r="AF146" s="129"/>
      <c r="AP146" s="129"/>
      <c r="AZ146" s="129"/>
      <c r="BJ146" s="129"/>
      <c r="BK146" s="129"/>
      <c r="BL146" s="129"/>
      <c r="BM146" s="129"/>
      <c r="BN146" s="129"/>
      <c r="BO146" s="129"/>
      <c r="BP146" s="129"/>
      <c r="BQ146" s="129"/>
      <c r="BT146" s="129"/>
      <c r="CD146" s="129"/>
      <c r="CN146" s="129"/>
      <c r="CX146" s="129"/>
      <c r="DH146" s="129"/>
      <c r="DR146" s="129"/>
      <c r="EB146" s="129"/>
      <c r="EL146" s="129"/>
      <c r="EV146" s="129"/>
      <c r="FF146" s="129"/>
      <c r="FP146" s="129"/>
      <c r="FZ146" s="129"/>
      <c r="GJ146" s="129"/>
      <c r="GT146" s="129"/>
      <c r="HD146" s="129"/>
      <c r="HN146" s="129"/>
      <c r="HX146" s="129"/>
      <c r="IH146" s="129"/>
      <c r="IR146" s="129"/>
      <c r="JB146" s="129"/>
      <c r="JL146" s="129"/>
      <c r="JV146" s="129"/>
    </row>
    <row xmlns:x14ac="http://schemas.microsoft.com/office/spreadsheetml/2009/9/ac" r="147" s="3" customFormat="true" x14ac:dyDescent="0.25">
      <c r="A147" s="400" t="str">
        <f ca="true">IF(ISBLANK('Data Summary'!A149),"",'Data Summary'!A149)</f>
        <v/>
      </c>
      <c r="B147" s="129"/>
      <c r="L147" s="129"/>
      <c r="V147" s="129"/>
      <c r="AF147" s="129"/>
      <c r="AP147" s="129"/>
      <c r="AZ147" s="129"/>
      <c r="BJ147" s="129"/>
      <c r="BK147" s="129"/>
      <c r="BL147" s="129"/>
      <c r="BM147" s="129"/>
      <c r="BN147" s="129"/>
      <c r="BO147" s="129"/>
      <c r="BP147" s="129"/>
      <c r="BQ147" s="129"/>
      <c r="BT147" s="129"/>
      <c r="CD147" s="129"/>
      <c r="CN147" s="129"/>
      <c r="CX147" s="129"/>
      <c r="DH147" s="129"/>
      <c r="DR147" s="129"/>
      <c r="EB147" s="129"/>
      <c r="EL147" s="129"/>
      <c r="EV147" s="129"/>
      <c r="FF147" s="129"/>
      <c r="FP147" s="129"/>
      <c r="FZ147" s="129"/>
      <c r="GJ147" s="129"/>
      <c r="GT147" s="129"/>
      <c r="HD147" s="129"/>
      <c r="HN147" s="129"/>
      <c r="HX147" s="129"/>
      <c r="IH147" s="129"/>
      <c r="IR147" s="129"/>
      <c r="JB147" s="129"/>
      <c r="JL147" s="129"/>
      <c r="JV147" s="129"/>
    </row>
    <row xmlns:x14ac="http://schemas.microsoft.com/office/spreadsheetml/2009/9/ac" r="148" s="3" customFormat="true" x14ac:dyDescent="0.25">
      <c r="A148" s="400" t="str">
        <f ca="true">IF(ISBLANK('Data Summary'!A150),"",'Data Summary'!A150)</f>
        <v/>
      </c>
      <c r="B148" s="129"/>
      <c r="L148" s="129"/>
      <c r="V148" s="129"/>
      <c r="AF148" s="129"/>
      <c r="AP148" s="129"/>
      <c r="AZ148" s="129"/>
      <c r="BJ148" s="129"/>
      <c r="BK148" s="129"/>
      <c r="BL148" s="129"/>
      <c r="BM148" s="129"/>
      <c r="BN148" s="129"/>
      <c r="BO148" s="129"/>
      <c r="BP148" s="129"/>
      <c r="BQ148" s="129"/>
      <c r="BT148" s="129"/>
      <c r="CD148" s="129"/>
      <c r="CN148" s="129"/>
      <c r="CX148" s="129"/>
      <c r="DH148" s="129"/>
      <c r="DR148" s="129"/>
      <c r="EB148" s="129"/>
      <c r="EL148" s="129"/>
      <c r="EV148" s="129"/>
      <c r="FF148" s="129"/>
      <c r="FP148" s="129"/>
      <c r="FZ148" s="129"/>
      <c r="GJ148" s="129"/>
      <c r="GT148" s="129"/>
      <c r="HD148" s="129"/>
      <c r="HN148" s="129"/>
      <c r="HX148" s="129"/>
      <c r="IH148" s="129"/>
      <c r="IR148" s="129"/>
      <c r="JB148" s="129"/>
      <c r="JL148" s="129"/>
      <c r="JV148" s="129"/>
    </row>
    <row xmlns:x14ac="http://schemas.microsoft.com/office/spreadsheetml/2009/9/ac" r="149" s="3" customFormat="true" x14ac:dyDescent="0.25">
      <c r="A149" s="400" t="str">
        <f ca="true">IF(ISBLANK('Data Summary'!A151),"",'Data Summary'!A151)</f>
        <v/>
      </c>
      <c r="B149" s="129"/>
      <c r="L149" s="129"/>
      <c r="V149" s="129"/>
      <c r="AF149" s="129"/>
      <c r="AP149" s="129"/>
      <c r="AZ149" s="129"/>
      <c r="BJ149" s="129"/>
      <c r="BK149" s="129"/>
      <c r="BL149" s="129"/>
      <c r="BM149" s="129"/>
      <c r="BN149" s="129"/>
      <c r="BO149" s="129"/>
      <c r="BP149" s="129"/>
      <c r="BQ149" s="129"/>
      <c r="BT149" s="129"/>
      <c r="CD149" s="129"/>
      <c r="CN149" s="129"/>
      <c r="CX149" s="129"/>
      <c r="DH149" s="129"/>
      <c r="DR149" s="129"/>
      <c r="EB149" s="129"/>
      <c r="EL149" s="129"/>
      <c r="EV149" s="129"/>
      <c r="FF149" s="129"/>
      <c r="FP149" s="129"/>
      <c r="FZ149" s="129"/>
      <c r="GJ149" s="129"/>
      <c r="GT149" s="129"/>
      <c r="HD149" s="129"/>
      <c r="HN149" s="129"/>
      <c r="HX149" s="129"/>
      <c r="IH149" s="129"/>
      <c r="IR149" s="129"/>
      <c r="JB149" s="129"/>
      <c r="JL149" s="129"/>
      <c r="JV149" s="129"/>
    </row>
    <row xmlns:x14ac="http://schemas.microsoft.com/office/spreadsheetml/2009/9/ac" r="150" s="3" customFormat="true" x14ac:dyDescent="0.25">
      <c r="A150" s="400" t="str">
        <f ca="true">IF(ISBLANK('Data Summary'!A152),"",'Data Summary'!A152)</f>
        <v/>
      </c>
      <c r="B150" s="129"/>
      <c r="L150" s="129"/>
      <c r="V150" s="129"/>
      <c r="AF150" s="129"/>
      <c r="AP150" s="129"/>
      <c r="AZ150" s="129"/>
      <c r="BJ150" s="129"/>
      <c r="BK150" s="129"/>
      <c r="BL150" s="129"/>
      <c r="BM150" s="129"/>
      <c r="BN150" s="129"/>
      <c r="BO150" s="129"/>
      <c r="BP150" s="129"/>
      <c r="BQ150" s="129"/>
      <c r="BT150" s="129"/>
      <c r="CD150" s="129"/>
      <c r="CN150" s="129"/>
      <c r="CX150" s="129"/>
      <c r="DH150" s="129"/>
      <c r="DR150" s="129"/>
      <c r="EB150" s="129"/>
      <c r="EL150" s="129"/>
      <c r="EV150" s="129"/>
      <c r="FF150" s="129"/>
      <c r="FP150" s="129"/>
      <c r="FZ150" s="129"/>
      <c r="GJ150" s="129"/>
      <c r="GT150" s="129"/>
      <c r="HD150" s="129"/>
      <c r="HN150" s="129"/>
      <c r="HX150" s="129"/>
      <c r="IH150" s="129"/>
      <c r="IR150" s="129"/>
      <c r="JB150" s="129"/>
      <c r="JL150" s="129"/>
      <c r="JV150" s="129"/>
    </row>
    <row xmlns:x14ac="http://schemas.microsoft.com/office/spreadsheetml/2009/9/ac" r="151" s="3" customFormat="true" x14ac:dyDescent="0.25">
      <c r="A151" s="400" t="str">
        <f ca="true">IF(ISBLANK('Data Summary'!A153),"",'Data Summary'!A153)</f>
        <v/>
      </c>
      <c r="B151" s="129"/>
      <c r="L151" s="129"/>
      <c r="V151" s="129"/>
      <c r="AF151" s="129"/>
      <c r="AP151" s="129"/>
      <c r="AZ151" s="129"/>
      <c r="BJ151" s="129"/>
      <c r="BK151" s="129"/>
      <c r="BL151" s="129"/>
      <c r="BM151" s="129"/>
      <c r="BN151" s="129"/>
      <c r="BO151" s="129"/>
      <c r="BP151" s="129"/>
      <c r="BQ151" s="129"/>
      <c r="BT151" s="129"/>
      <c r="CD151" s="129"/>
      <c r="CN151" s="129"/>
      <c r="CX151" s="129"/>
      <c r="DH151" s="129"/>
      <c r="DR151" s="129"/>
      <c r="EB151" s="129"/>
      <c r="EL151" s="129"/>
      <c r="EV151" s="129"/>
      <c r="FF151" s="129"/>
      <c r="FP151" s="129"/>
      <c r="FZ151" s="129"/>
      <c r="GJ151" s="129"/>
      <c r="GT151" s="129"/>
      <c r="HD151" s="129"/>
      <c r="HN151" s="129"/>
      <c r="HX151" s="129"/>
      <c r="IH151" s="129"/>
      <c r="IR151" s="129"/>
      <c r="JB151" s="129"/>
      <c r="JL151" s="129"/>
      <c r="JV151" s="129"/>
    </row>
    <row xmlns:x14ac="http://schemas.microsoft.com/office/spreadsheetml/2009/9/ac" r="152" s="3" customFormat="true" x14ac:dyDescent="0.25">
      <c r="A152" s="398"/>
      <c r="B152" s="129"/>
      <c r="L152" s="129"/>
      <c r="V152" s="129"/>
      <c r="AF152" s="129"/>
      <c r="AP152" s="129"/>
      <c r="AZ152" s="129"/>
      <c r="BJ152" s="129"/>
      <c r="BK152" s="129"/>
      <c r="BL152" s="129"/>
      <c r="BM152" s="129"/>
      <c r="BN152" s="129"/>
      <c r="BO152" s="129"/>
      <c r="BP152" s="129"/>
      <c r="BQ152" s="129"/>
      <c r="BT152" s="129"/>
      <c r="CD152" s="129"/>
      <c r="CN152" s="129"/>
      <c r="CX152" s="129"/>
      <c r="DH152" s="129"/>
      <c r="DR152" s="129"/>
      <c r="EB152" s="129"/>
      <c r="EL152" s="129"/>
      <c r="EV152" s="129"/>
      <c r="FF152" s="129"/>
      <c r="FP152" s="129"/>
      <c r="FZ152" s="129"/>
      <c r="GJ152" s="129"/>
      <c r="GT152" s="129"/>
      <c r="HD152" s="129"/>
      <c r="HN152" s="129"/>
      <c r="HX152" s="129"/>
      <c r="IH152" s="129"/>
      <c r="IR152" s="129"/>
      <c r="JB152" s="129"/>
      <c r="JL152" s="129"/>
      <c r="JV152" s="129"/>
    </row>
    <row xmlns:x14ac="http://schemas.microsoft.com/office/spreadsheetml/2009/9/ac" r="153" s="3" customFormat="true" x14ac:dyDescent="0.25">
      <c r="A153" s="398"/>
      <c r="B153" s="129"/>
      <c r="L153" s="129"/>
      <c r="V153" s="129"/>
      <c r="AF153" s="129"/>
      <c r="AP153" s="129"/>
      <c r="AZ153" s="129"/>
      <c r="BJ153" s="129"/>
      <c r="BK153" s="129"/>
      <c r="BL153" s="129"/>
      <c r="BM153" s="129"/>
      <c r="BN153" s="129"/>
      <c r="BO153" s="129"/>
      <c r="BP153" s="129"/>
      <c r="BQ153" s="129"/>
      <c r="BT153" s="129"/>
      <c r="CD153" s="129"/>
      <c r="CN153" s="129"/>
      <c r="CX153" s="129"/>
      <c r="DH153" s="129"/>
      <c r="DR153" s="129"/>
      <c r="EB153" s="129"/>
      <c r="EL153" s="129"/>
      <c r="EV153" s="129"/>
      <c r="FF153" s="129"/>
      <c r="FP153" s="129"/>
      <c r="FZ153" s="129"/>
      <c r="GJ153" s="129"/>
      <c r="GT153" s="129"/>
      <c r="HD153" s="129"/>
      <c r="HN153" s="129"/>
      <c r="HX153" s="129"/>
      <c r="IH153" s="129"/>
      <c r="IR153" s="129"/>
      <c r="JB153" s="129"/>
      <c r="JL153" s="129"/>
      <c r="JV153" s="129"/>
    </row>
    <row xmlns:x14ac="http://schemas.microsoft.com/office/spreadsheetml/2009/9/ac" r="154" s="3" customFormat="true" x14ac:dyDescent="0.25">
      <c r="A154" s="398"/>
      <c r="B154" s="129"/>
      <c r="L154" s="129"/>
      <c r="V154" s="129"/>
      <c r="AF154" s="129"/>
      <c r="AP154" s="129"/>
      <c r="AZ154" s="129"/>
      <c r="BJ154" s="129"/>
      <c r="BK154" s="129"/>
      <c r="BL154" s="129"/>
      <c r="BM154" s="129"/>
      <c r="BN154" s="129"/>
      <c r="BO154" s="129"/>
      <c r="BP154" s="129"/>
      <c r="BQ154" s="129"/>
      <c r="BT154" s="129"/>
      <c r="CD154" s="129"/>
      <c r="CN154" s="129"/>
      <c r="CX154" s="129"/>
      <c r="DH154" s="129"/>
      <c r="DR154" s="129"/>
      <c r="EB154" s="129"/>
      <c r="EL154" s="129"/>
      <c r="EV154" s="129"/>
      <c r="FF154" s="129"/>
      <c r="FP154" s="129"/>
      <c r="FZ154" s="129"/>
      <c r="GJ154" s="129"/>
      <c r="GT154" s="129"/>
      <c r="HD154" s="129"/>
      <c r="HN154" s="129"/>
      <c r="HX154" s="129"/>
      <c r="IH154" s="129"/>
      <c r="IR154" s="129"/>
      <c r="JB154" s="129"/>
      <c r="JL154" s="129"/>
      <c r="JV154" s="129"/>
    </row>
    <row xmlns:x14ac="http://schemas.microsoft.com/office/spreadsheetml/2009/9/ac" r="155" s="3" customFormat="true" x14ac:dyDescent="0.25">
      <c r="A155" s="398"/>
      <c r="B155" s="129"/>
      <c r="L155" s="129"/>
      <c r="V155" s="129"/>
      <c r="AF155" s="129"/>
      <c r="AP155" s="129"/>
      <c r="AZ155" s="129"/>
      <c r="BJ155" s="129"/>
      <c r="BK155" s="129"/>
      <c r="BL155" s="129"/>
      <c r="BM155" s="129"/>
      <c r="BN155" s="129"/>
      <c r="BO155" s="129"/>
      <c r="BP155" s="129"/>
      <c r="BQ155" s="129"/>
      <c r="BT155" s="129"/>
      <c r="CD155" s="129"/>
      <c r="CN155" s="129"/>
      <c r="CX155" s="129"/>
      <c r="DH155" s="129"/>
      <c r="DR155" s="129"/>
      <c r="EB155" s="129"/>
      <c r="EL155" s="129"/>
      <c r="EV155" s="129"/>
      <c r="FF155" s="129"/>
      <c r="FP155" s="129"/>
      <c r="FZ155" s="129"/>
      <c r="GJ155" s="129"/>
      <c r="GT155" s="129"/>
      <c r="HD155" s="129"/>
      <c r="HN155" s="129"/>
      <c r="HX155" s="129"/>
      <c r="IH155" s="129"/>
      <c r="IR155" s="129"/>
      <c r="JB155" s="129"/>
      <c r="JL155" s="129"/>
      <c r="JV155" s="129"/>
    </row>
    <row xmlns:x14ac="http://schemas.microsoft.com/office/spreadsheetml/2009/9/ac" r="156" s="3" customFormat="true" x14ac:dyDescent="0.25">
      <c r="A156" s="398"/>
      <c r="B156" s="129"/>
      <c r="L156" s="129"/>
      <c r="V156" s="129"/>
      <c r="AF156" s="129"/>
      <c r="AP156" s="129"/>
      <c r="AZ156" s="129"/>
      <c r="BJ156" s="129"/>
      <c r="BK156" s="129"/>
      <c r="BL156" s="129"/>
      <c r="BM156" s="129"/>
      <c r="BN156" s="129"/>
      <c r="BO156" s="129"/>
      <c r="BP156" s="129"/>
      <c r="BQ156" s="129"/>
      <c r="BT156" s="129"/>
      <c r="CD156" s="129"/>
      <c r="CN156" s="129"/>
      <c r="CX156" s="129"/>
      <c r="DH156" s="129"/>
      <c r="DR156" s="129"/>
      <c r="EB156" s="129"/>
      <c r="EL156" s="129"/>
      <c r="EV156" s="129"/>
      <c r="FF156" s="129"/>
      <c r="FP156" s="129"/>
      <c r="FZ156" s="129"/>
      <c r="GJ156" s="129"/>
      <c r="GT156" s="129"/>
      <c r="HD156" s="129"/>
      <c r="HN156" s="129"/>
      <c r="HX156" s="129"/>
      <c r="IH156" s="129"/>
      <c r="IR156" s="129"/>
      <c r="JB156" s="129"/>
      <c r="JL156" s="129"/>
      <c r="JV156" s="129"/>
    </row>
    <row xmlns:x14ac="http://schemas.microsoft.com/office/spreadsheetml/2009/9/ac" r="157" s="3" customFormat="true" x14ac:dyDescent="0.25">
      <c r="A157" s="398"/>
      <c r="B157" s="129"/>
      <c r="L157" s="129"/>
      <c r="V157" s="129"/>
      <c r="AF157" s="129"/>
      <c r="AP157" s="129"/>
      <c r="AZ157" s="129"/>
      <c r="BJ157" s="129"/>
      <c r="BK157" s="129"/>
      <c r="BL157" s="129"/>
      <c r="BM157" s="129"/>
      <c r="BN157" s="129"/>
      <c r="BO157" s="129"/>
      <c r="BP157" s="129"/>
      <c r="BQ157" s="129"/>
      <c r="BT157" s="129"/>
      <c r="CD157" s="129"/>
      <c r="CN157" s="129"/>
      <c r="CX157" s="129"/>
      <c r="DH157" s="129"/>
      <c r="DR157" s="129"/>
      <c r="EB157" s="129"/>
      <c r="EL157" s="129"/>
      <c r="EV157" s="129"/>
      <c r="FF157" s="129"/>
      <c r="FP157" s="129"/>
      <c r="FZ157" s="129"/>
      <c r="GJ157" s="129"/>
      <c r="GT157" s="129"/>
      <c r="HD157" s="129"/>
      <c r="HN157" s="129"/>
      <c r="HX157" s="129"/>
      <c r="IH157" s="129"/>
      <c r="IR157" s="129"/>
      <c r="JB157" s="129"/>
      <c r="JL157" s="129"/>
      <c r="JV157" s="129"/>
    </row>
    <row xmlns:x14ac="http://schemas.microsoft.com/office/spreadsheetml/2009/9/ac" r="158" s="3" customFormat="true" x14ac:dyDescent="0.25">
      <c r="A158" s="398"/>
      <c r="B158" s="129"/>
      <c r="L158" s="129"/>
      <c r="V158" s="129"/>
      <c r="AF158" s="129"/>
      <c r="AP158" s="129"/>
      <c r="AZ158" s="129"/>
      <c r="BJ158" s="129"/>
      <c r="BK158" s="129"/>
      <c r="BL158" s="129"/>
      <c r="BM158" s="129"/>
      <c r="BN158" s="129"/>
      <c r="BO158" s="129"/>
      <c r="BP158" s="129"/>
      <c r="BQ158" s="129"/>
      <c r="BT158" s="129"/>
      <c r="CD158" s="129"/>
      <c r="CN158" s="129"/>
      <c r="CX158" s="129"/>
      <c r="DH158" s="129"/>
      <c r="DR158" s="129"/>
      <c r="EB158" s="129"/>
      <c r="EL158" s="129"/>
      <c r="EV158" s="129"/>
      <c r="FF158" s="129"/>
      <c r="FP158" s="129"/>
      <c r="FZ158" s="129"/>
      <c r="GJ158" s="129"/>
      <c r="GT158" s="129"/>
      <c r="HD158" s="129"/>
      <c r="HN158" s="129"/>
      <c r="HX158" s="129"/>
      <c r="IH158" s="129"/>
      <c r="IR158" s="129"/>
      <c r="JB158" s="129"/>
      <c r="JL158" s="129"/>
      <c r="JV158" s="129"/>
    </row>
    <row xmlns:x14ac="http://schemas.microsoft.com/office/spreadsheetml/2009/9/ac" r="159" s="3" customFormat="true" x14ac:dyDescent="0.25">
      <c r="A159" s="398"/>
      <c r="B159" s="129"/>
      <c r="L159" s="129"/>
      <c r="V159" s="129"/>
      <c r="AF159" s="129"/>
      <c r="AP159" s="129"/>
      <c r="AZ159" s="129"/>
      <c r="BJ159" s="129"/>
      <c r="BK159" s="129"/>
      <c r="BL159" s="129"/>
      <c r="BM159" s="129"/>
      <c r="BN159" s="129"/>
      <c r="BO159" s="129"/>
      <c r="BP159" s="129"/>
      <c r="BQ159" s="129"/>
      <c r="BT159" s="129"/>
      <c r="CD159" s="129"/>
      <c r="CN159" s="129"/>
      <c r="CX159" s="129"/>
      <c r="DH159" s="129"/>
      <c r="DR159" s="129"/>
      <c r="EB159" s="129"/>
      <c r="EL159" s="129"/>
      <c r="EV159" s="129"/>
      <c r="FF159" s="129"/>
      <c r="FP159" s="129"/>
      <c r="FZ159" s="129"/>
      <c r="GJ159" s="129"/>
      <c r="GT159" s="129"/>
      <c r="HD159" s="129"/>
      <c r="HN159" s="129"/>
      <c r="HX159" s="129"/>
      <c r="IH159" s="129"/>
      <c r="IR159" s="129"/>
      <c r="JB159" s="129"/>
      <c r="JL159" s="129"/>
      <c r="JV159" s="129"/>
    </row>
    <row xmlns:x14ac="http://schemas.microsoft.com/office/spreadsheetml/2009/9/ac" r="160" s="3" customFormat="true" x14ac:dyDescent="0.25">
      <c r="A160" s="398"/>
      <c r="B160" s="129"/>
      <c r="L160" s="129"/>
      <c r="V160" s="129"/>
      <c r="AF160" s="129"/>
      <c r="AP160" s="129"/>
      <c r="AZ160" s="129"/>
      <c r="BJ160" s="129"/>
      <c r="BK160" s="129"/>
      <c r="BL160" s="129"/>
      <c r="BM160" s="129"/>
      <c r="BN160" s="129"/>
      <c r="BO160" s="129"/>
      <c r="BP160" s="129"/>
      <c r="BQ160" s="129"/>
      <c r="BT160" s="129"/>
      <c r="CD160" s="129"/>
      <c r="CN160" s="129"/>
      <c r="CX160" s="129"/>
      <c r="DH160" s="129"/>
      <c r="DR160" s="129"/>
      <c r="EB160" s="129"/>
      <c r="EL160" s="129"/>
      <c r="EV160" s="129"/>
      <c r="FF160" s="129"/>
      <c r="FP160" s="129"/>
      <c r="FZ160" s="129"/>
      <c r="GJ160" s="129"/>
      <c r="GT160" s="129"/>
      <c r="HD160" s="129"/>
      <c r="HN160" s="129"/>
      <c r="HX160" s="129"/>
      <c r="IH160" s="129"/>
      <c r="IR160" s="129"/>
      <c r="JB160" s="129"/>
      <c r="JL160" s="129"/>
      <c r="JV160" s="129"/>
    </row>
    <row xmlns:x14ac="http://schemas.microsoft.com/office/spreadsheetml/2009/9/ac" r="161" s="3" customFormat="true" x14ac:dyDescent="0.25">
      <c r="A161" s="398"/>
      <c r="B161" s="129"/>
      <c r="L161" s="129"/>
      <c r="V161" s="129"/>
      <c r="AF161" s="129"/>
      <c r="AP161" s="129"/>
      <c r="AZ161" s="129"/>
      <c r="BJ161" s="129"/>
      <c r="BK161" s="129"/>
      <c r="BL161" s="129"/>
      <c r="BM161" s="129"/>
      <c r="BN161" s="129"/>
      <c r="BO161" s="129"/>
      <c r="BP161" s="129"/>
      <c r="BQ161" s="129"/>
      <c r="BT161" s="129"/>
      <c r="CD161" s="129"/>
      <c r="CN161" s="129"/>
      <c r="CX161" s="129"/>
      <c r="DH161" s="129"/>
      <c r="DR161" s="129"/>
      <c r="EB161" s="129"/>
      <c r="EL161" s="129"/>
      <c r="EV161" s="129"/>
      <c r="FF161" s="129"/>
      <c r="FP161" s="129"/>
      <c r="FZ161" s="129"/>
      <c r="GJ161" s="129"/>
      <c r="GT161" s="129"/>
      <c r="HD161" s="129"/>
      <c r="HN161" s="129"/>
      <c r="HX161" s="129"/>
      <c r="IH161" s="129"/>
      <c r="IR161" s="129"/>
      <c r="JB161" s="129"/>
      <c r="JL161" s="129"/>
      <c r="JV161" s="129"/>
    </row>
    <row xmlns:x14ac="http://schemas.microsoft.com/office/spreadsheetml/2009/9/ac" r="162" s="3" customFormat="true" x14ac:dyDescent="0.25">
      <c r="A162" s="398"/>
      <c r="B162" s="129"/>
      <c r="L162" s="129"/>
      <c r="V162" s="129"/>
      <c r="AF162" s="129"/>
      <c r="AP162" s="129"/>
      <c r="AZ162" s="129"/>
      <c r="BJ162" s="129"/>
      <c r="BK162" s="129"/>
      <c r="BL162" s="129"/>
      <c r="BM162" s="129"/>
      <c r="BN162" s="129"/>
      <c r="BO162" s="129"/>
      <c r="BP162" s="129"/>
      <c r="BQ162" s="129"/>
      <c r="BT162" s="129"/>
      <c r="CD162" s="129"/>
      <c r="CN162" s="129"/>
      <c r="CX162" s="129"/>
      <c r="DH162" s="129"/>
      <c r="DR162" s="129"/>
      <c r="EB162" s="129"/>
      <c r="EL162" s="129"/>
      <c r="EV162" s="129"/>
      <c r="FF162" s="129"/>
      <c r="FP162" s="129"/>
      <c r="FZ162" s="129"/>
      <c r="GJ162" s="129"/>
      <c r="GT162" s="129"/>
      <c r="HD162" s="129"/>
      <c r="HN162" s="129"/>
      <c r="HX162" s="129"/>
      <c r="IH162" s="129"/>
      <c r="IR162" s="129"/>
      <c r="JB162" s="129"/>
      <c r="JL162" s="129"/>
      <c r="JV162" s="129"/>
    </row>
    <row xmlns:x14ac="http://schemas.microsoft.com/office/spreadsheetml/2009/9/ac" r="163" s="3" customFormat="true" x14ac:dyDescent="0.25">
      <c r="A163" s="398"/>
      <c r="B163" s="129"/>
      <c r="L163" s="129"/>
      <c r="V163" s="129"/>
      <c r="AF163" s="129"/>
      <c r="AP163" s="129"/>
      <c r="AZ163" s="129"/>
      <c r="BJ163" s="129"/>
      <c r="BK163" s="129"/>
      <c r="BL163" s="129"/>
      <c r="BM163" s="129"/>
      <c r="BN163" s="129"/>
      <c r="BO163" s="129"/>
      <c r="BP163" s="129"/>
      <c r="BQ163" s="129"/>
      <c r="BT163" s="129"/>
      <c r="CD163" s="129"/>
      <c r="CN163" s="129"/>
      <c r="CX163" s="129"/>
      <c r="DH163" s="129"/>
      <c r="DR163" s="129"/>
      <c r="EB163" s="129"/>
      <c r="EL163" s="129"/>
      <c r="EV163" s="129"/>
      <c r="FF163" s="129"/>
      <c r="FP163" s="129"/>
      <c r="FZ163" s="129"/>
      <c r="GJ163" s="129"/>
      <c r="GT163" s="129"/>
      <c r="HD163" s="129"/>
      <c r="HN163" s="129"/>
      <c r="HX163" s="129"/>
      <c r="IH163" s="129"/>
      <c r="IR163" s="129"/>
      <c r="JB163" s="129"/>
      <c r="JL163" s="129"/>
      <c r="JV163" s="129"/>
    </row>
    <row xmlns:x14ac="http://schemas.microsoft.com/office/spreadsheetml/2009/9/ac" r="164" s="3" customFormat="true" x14ac:dyDescent="0.25">
      <c r="A164" s="398"/>
      <c r="B164" s="129"/>
      <c r="L164" s="129"/>
      <c r="V164" s="129"/>
      <c r="AF164" s="129"/>
      <c r="AP164" s="129"/>
      <c r="AZ164" s="129"/>
      <c r="BJ164" s="129"/>
      <c r="BK164" s="129"/>
      <c r="BL164" s="129"/>
      <c r="BM164" s="129"/>
      <c r="BN164" s="129"/>
      <c r="BO164" s="129"/>
      <c r="BP164" s="129"/>
      <c r="BQ164" s="129"/>
      <c r="BT164" s="129"/>
      <c r="CD164" s="129"/>
      <c r="CN164" s="129"/>
      <c r="CX164" s="129"/>
      <c r="DH164" s="129"/>
      <c r="DR164" s="129"/>
      <c r="EB164" s="129"/>
      <c r="EL164" s="129"/>
      <c r="EV164" s="129"/>
      <c r="FF164" s="129"/>
      <c r="FP164" s="129"/>
      <c r="FZ164" s="129"/>
      <c r="GJ164" s="129"/>
      <c r="GT164" s="129"/>
      <c r="HD164" s="129"/>
      <c r="HN164" s="129"/>
      <c r="HX164" s="129"/>
      <c r="IH164" s="129"/>
      <c r="IR164" s="129"/>
      <c r="JB164" s="129"/>
      <c r="JL164" s="129"/>
      <c r="JV164" s="129"/>
    </row>
    <row xmlns:x14ac="http://schemas.microsoft.com/office/spreadsheetml/2009/9/ac" r="165" s="3" customFormat="true" x14ac:dyDescent="0.25">
      <c r="A165" s="398"/>
      <c r="B165" s="129"/>
      <c r="L165" s="129"/>
      <c r="V165" s="129"/>
      <c r="AF165" s="129"/>
      <c r="AP165" s="129"/>
      <c r="AZ165" s="129"/>
      <c r="BJ165" s="129"/>
      <c r="BK165" s="129"/>
      <c r="BL165" s="129"/>
      <c r="BM165" s="129"/>
      <c r="BN165" s="129"/>
      <c r="BO165" s="129"/>
      <c r="BP165" s="129"/>
      <c r="BQ165" s="129"/>
      <c r="BT165" s="129"/>
      <c r="CD165" s="129"/>
      <c r="CN165" s="129"/>
      <c r="CX165" s="129"/>
      <c r="DH165" s="129"/>
      <c r="DR165" s="129"/>
      <c r="EB165" s="129"/>
      <c r="EL165" s="129"/>
      <c r="EV165" s="129"/>
      <c r="FF165" s="129"/>
      <c r="FP165" s="129"/>
      <c r="FZ165" s="129"/>
      <c r="GJ165" s="129"/>
      <c r="GT165" s="129"/>
      <c r="HD165" s="129"/>
      <c r="HN165" s="129"/>
      <c r="HX165" s="129"/>
      <c r="IH165" s="129"/>
      <c r="IR165" s="129"/>
      <c r="JB165" s="129"/>
      <c r="JL165" s="129"/>
      <c r="JV165" s="129"/>
    </row>
    <row xmlns:x14ac="http://schemas.microsoft.com/office/spreadsheetml/2009/9/ac" r="166" s="3" customFormat="true" x14ac:dyDescent="0.25">
      <c r="A166" s="398"/>
      <c r="B166" s="129"/>
      <c r="L166" s="129"/>
      <c r="V166" s="129"/>
      <c r="AF166" s="129"/>
      <c r="AP166" s="129"/>
      <c r="AZ166" s="129"/>
      <c r="BJ166" s="129"/>
      <c r="BK166" s="129"/>
      <c r="BL166" s="129"/>
      <c r="BM166" s="129"/>
      <c r="BN166" s="129"/>
      <c r="BO166" s="129"/>
      <c r="BP166" s="129"/>
      <c r="BQ166" s="129"/>
      <c r="BT166" s="129"/>
      <c r="CD166" s="129"/>
      <c r="CN166" s="129"/>
      <c r="CX166" s="129"/>
      <c r="DH166" s="129"/>
      <c r="DR166" s="129"/>
      <c r="EB166" s="129"/>
      <c r="EL166" s="129"/>
      <c r="EV166" s="129"/>
      <c r="FF166" s="129"/>
      <c r="FP166" s="129"/>
      <c r="FZ166" s="129"/>
      <c r="GJ166" s="129"/>
      <c r="GT166" s="129"/>
      <c r="HD166" s="129"/>
      <c r="HN166" s="129"/>
      <c r="HX166" s="129"/>
      <c r="IH166" s="129"/>
      <c r="IR166" s="129"/>
      <c r="JB166" s="129"/>
      <c r="JL166" s="129"/>
      <c r="JV166" s="129"/>
    </row>
    <row xmlns:x14ac="http://schemas.microsoft.com/office/spreadsheetml/2009/9/ac" r="167" s="3" customFormat="true" x14ac:dyDescent="0.25">
      <c r="A167" s="398"/>
      <c r="B167" s="129"/>
      <c r="L167" s="129"/>
      <c r="V167" s="129"/>
      <c r="AF167" s="129"/>
      <c r="AP167" s="129"/>
      <c r="AZ167" s="129"/>
      <c r="BJ167" s="129"/>
      <c r="BK167" s="129"/>
      <c r="BL167" s="129"/>
      <c r="BM167" s="129"/>
      <c r="BN167" s="129"/>
      <c r="BO167" s="129"/>
      <c r="BP167" s="129"/>
      <c r="BQ167" s="129"/>
      <c r="BT167" s="129"/>
      <c r="CD167" s="129"/>
      <c r="CN167" s="129"/>
      <c r="CX167" s="129"/>
      <c r="DH167" s="129"/>
      <c r="DR167" s="129"/>
      <c r="EB167" s="129"/>
      <c r="EL167" s="129"/>
      <c r="EV167" s="129"/>
      <c r="FF167" s="129"/>
      <c r="FP167" s="129"/>
      <c r="FZ167" s="129"/>
      <c r="GJ167" s="129"/>
      <c r="GT167" s="129"/>
      <c r="HD167" s="129"/>
      <c r="HN167" s="129"/>
      <c r="HX167" s="129"/>
      <c r="IH167" s="129"/>
      <c r="IR167" s="129"/>
      <c r="JB167" s="129"/>
      <c r="JL167" s="129"/>
      <c r="JV167" s="129"/>
    </row>
    <row xmlns:x14ac="http://schemas.microsoft.com/office/spreadsheetml/2009/9/ac" r="168" s="3" customFormat="true" x14ac:dyDescent="0.25">
      <c r="A168" s="398"/>
      <c r="B168" s="129"/>
      <c r="L168" s="129"/>
      <c r="V168" s="129"/>
      <c r="AF168" s="129"/>
      <c r="AP168" s="129"/>
      <c r="AZ168" s="129"/>
      <c r="BJ168" s="129"/>
      <c r="BK168" s="129"/>
      <c r="BL168" s="129"/>
      <c r="BM168" s="129"/>
      <c r="BN168" s="129"/>
      <c r="BO168" s="129"/>
      <c r="BP168" s="129"/>
      <c r="BQ168" s="129"/>
      <c r="BT168" s="129"/>
      <c r="CD168" s="129"/>
      <c r="CN168" s="129"/>
      <c r="CX168" s="129"/>
      <c r="DH168" s="129"/>
      <c r="DR168" s="129"/>
      <c r="EB168" s="129"/>
      <c r="EL168" s="129"/>
      <c r="EV168" s="129"/>
      <c r="FF168" s="129"/>
      <c r="FP168" s="129"/>
      <c r="FZ168" s="129"/>
      <c r="GJ168" s="129"/>
      <c r="GT168" s="129"/>
      <c r="HD168" s="129"/>
      <c r="HN168" s="129"/>
      <c r="HX168" s="129"/>
      <c r="IH168" s="129"/>
      <c r="IR168" s="129"/>
      <c r="JB168" s="129"/>
      <c r="JL168" s="129"/>
      <c r="JV168" s="129"/>
    </row>
    <row xmlns:x14ac="http://schemas.microsoft.com/office/spreadsheetml/2009/9/ac" r="169" s="3" customFormat="true" x14ac:dyDescent="0.25">
      <c r="A169" s="398"/>
      <c r="B169" s="129"/>
      <c r="L169" s="129"/>
      <c r="V169" s="129"/>
      <c r="AF169" s="129"/>
      <c r="AP169" s="129"/>
      <c r="AZ169" s="129"/>
      <c r="BJ169" s="129"/>
      <c r="BK169" s="129"/>
      <c r="BL169" s="129"/>
      <c r="BM169" s="129"/>
      <c r="BN169" s="129"/>
      <c r="BO169" s="129"/>
      <c r="BP169" s="129"/>
      <c r="BQ169" s="129"/>
      <c r="BT169" s="129"/>
      <c r="CD169" s="129"/>
      <c r="CN169" s="129"/>
      <c r="CX169" s="129"/>
      <c r="DH169" s="129"/>
      <c r="DR169" s="129"/>
      <c r="EB169" s="129"/>
      <c r="EL169" s="129"/>
      <c r="EV169" s="129"/>
      <c r="FF169" s="129"/>
      <c r="FP169" s="129"/>
      <c r="FZ169" s="129"/>
      <c r="GJ169" s="129"/>
      <c r="GT169" s="129"/>
      <c r="HD169" s="129"/>
      <c r="HN169" s="129"/>
      <c r="HX169" s="129"/>
      <c r="IH169" s="129"/>
      <c r="IR169" s="129"/>
      <c r="JB169" s="129"/>
      <c r="JL169" s="129"/>
      <c r="JV169" s="129"/>
    </row>
    <row xmlns:x14ac="http://schemas.microsoft.com/office/spreadsheetml/2009/9/ac" r="170" s="3" customFormat="true" x14ac:dyDescent="0.25">
      <c r="A170" s="398"/>
      <c r="B170" s="129"/>
      <c r="L170" s="129"/>
      <c r="V170" s="129"/>
      <c r="AF170" s="129"/>
      <c r="AP170" s="129"/>
      <c r="AZ170" s="129"/>
      <c r="BJ170" s="129"/>
      <c r="BK170" s="129"/>
      <c r="BL170" s="129"/>
      <c r="BM170" s="129"/>
      <c r="BN170" s="129"/>
      <c r="BO170" s="129"/>
      <c r="BP170" s="129"/>
      <c r="BQ170" s="129"/>
      <c r="BT170" s="129"/>
      <c r="CD170" s="129"/>
      <c r="CN170" s="129"/>
      <c r="CX170" s="129"/>
      <c r="DH170" s="129"/>
      <c r="DR170" s="129"/>
      <c r="EB170" s="129"/>
      <c r="EL170" s="129"/>
      <c r="EV170" s="129"/>
      <c r="FF170" s="129"/>
      <c r="FP170" s="129"/>
      <c r="FZ170" s="129"/>
      <c r="GJ170" s="129"/>
      <c r="GT170" s="129"/>
      <c r="HD170" s="129"/>
      <c r="HN170" s="129"/>
      <c r="HX170" s="129"/>
      <c r="IH170" s="129"/>
      <c r="IR170" s="129"/>
      <c r="JB170" s="129"/>
      <c r="JL170" s="129"/>
      <c r="JV170" s="129"/>
    </row>
    <row xmlns:x14ac="http://schemas.microsoft.com/office/spreadsheetml/2009/9/ac" r="171" s="3" customFormat="true" x14ac:dyDescent="0.25">
      <c r="A171" s="398"/>
      <c r="B171" s="129"/>
      <c r="L171" s="129"/>
      <c r="V171" s="129"/>
      <c r="AF171" s="129"/>
      <c r="AP171" s="129"/>
      <c r="AZ171" s="129"/>
      <c r="BJ171" s="129"/>
      <c r="BK171" s="129"/>
      <c r="BL171" s="129"/>
      <c r="BM171" s="129"/>
      <c r="BN171" s="129"/>
      <c r="BO171" s="129"/>
      <c r="BP171" s="129"/>
      <c r="BQ171" s="129"/>
      <c r="BT171" s="129"/>
      <c r="CD171" s="129"/>
      <c r="CN171" s="129"/>
      <c r="CX171" s="129"/>
      <c r="DH171" s="129"/>
      <c r="DR171" s="129"/>
      <c r="EB171" s="129"/>
      <c r="EL171" s="129"/>
      <c r="EV171" s="129"/>
      <c r="FF171" s="129"/>
      <c r="FP171" s="129"/>
      <c r="FZ171" s="129"/>
      <c r="GJ171" s="129"/>
      <c r="GT171" s="129"/>
      <c r="HD171" s="129"/>
      <c r="HN171" s="129"/>
      <c r="HX171" s="129"/>
      <c r="IH171" s="129"/>
      <c r="IR171" s="129"/>
      <c r="JB171" s="129"/>
      <c r="JL171" s="129"/>
      <c r="JV171" s="129"/>
    </row>
    <row xmlns:x14ac="http://schemas.microsoft.com/office/spreadsheetml/2009/9/ac" r="172" s="3" customFormat="true" x14ac:dyDescent="0.25">
      <c r="A172" s="398"/>
      <c r="B172" s="129"/>
      <c r="L172" s="129"/>
      <c r="V172" s="129"/>
      <c r="AF172" s="129"/>
      <c r="AP172" s="129"/>
      <c r="AZ172" s="129"/>
      <c r="BJ172" s="129"/>
      <c r="BK172" s="129"/>
      <c r="BL172" s="129"/>
      <c r="BM172" s="129"/>
      <c r="BN172" s="129"/>
      <c r="BO172" s="129"/>
      <c r="BP172" s="129"/>
      <c r="BQ172" s="129"/>
      <c r="BT172" s="129"/>
      <c r="CD172" s="129"/>
      <c r="CN172" s="129"/>
      <c r="CX172" s="129"/>
      <c r="DH172" s="129"/>
      <c r="DR172" s="129"/>
      <c r="EB172" s="129"/>
      <c r="EL172" s="129"/>
      <c r="EV172" s="129"/>
      <c r="FF172" s="129"/>
      <c r="FP172" s="129"/>
      <c r="FZ172" s="129"/>
      <c r="GJ172" s="129"/>
      <c r="GT172" s="129"/>
      <c r="HD172" s="129"/>
      <c r="HN172" s="129"/>
      <c r="HX172" s="129"/>
      <c r="IH172" s="129"/>
      <c r="IR172" s="129"/>
      <c r="JB172" s="129"/>
      <c r="JL172" s="129"/>
      <c r="JV172" s="129"/>
    </row>
    <row xmlns:x14ac="http://schemas.microsoft.com/office/spreadsheetml/2009/9/ac" r="173" s="3" customFormat="true" x14ac:dyDescent="0.25">
      <c r="A173" s="398"/>
      <c r="B173" s="129"/>
      <c r="L173" s="129"/>
      <c r="V173" s="129"/>
      <c r="AF173" s="129"/>
      <c r="AP173" s="129"/>
      <c r="AZ173" s="129"/>
      <c r="BJ173" s="129"/>
      <c r="BK173" s="129"/>
      <c r="BL173" s="129"/>
      <c r="BM173" s="129"/>
      <c r="BN173" s="129"/>
      <c r="BO173" s="129"/>
      <c r="BP173" s="129"/>
      <c r="BQ173" s="129"/>
      <c r="BT173" s="129"/>
      <c r="CD173" s="129"/>
      <c r="CN173" s="129"/>
      <c r="CX173" s="129"/>
      <c r="DH173" s="129"/>
      <c r="DR173" s="129"/>
      <c r="EB173" s="129"/>
      <c r="EL173" s="129"/>
      <c r="EV173" s="129"/>
      <c r="FF173" s="129"/>
      <c r="FP173" s="129"/>
      <c r="FZ173" s="129"/>
      <c r="GJ173" s="129"/>
      <c r="GT173" s="129"/>
      <c r="HD173" s="129"/>
      <c r="HN173" s="129"/>
      <c r="HX173" s="129"/>
      <c r="IH173" s="129"/>
      <c r="IR173" s="129"/>
      <c r="JB173" s="129"/>
      <c r="JL173" s="129"/>
      <c r="JV173" s="129"/>
    </row>
    <row xmlns:x14ac="http://schemas.microsoft.com/office/spreadsheetml/2009/9/ac" r="174" s="3" customFormat="true" x14ac:dyDescent="0.25">
      <c r="A174" s="398"/>
      <c r="B174" s="129"/>
      <c r="L174" s="129"/>
      <c r="V174" s="129"/>
      <c r="AF174" s="129"/>
      <c r="AP174" s="129"/>
      <c r="AZ174" s="129"/>
      <c r="BJ174" s="129"/>
      <c r="BK174" s="129"/>
      <c r="BL174" s="129"/>
      <c r="BM174" s="129"/>
      <c r="BN174" s="129"/>
      <c r="BO174" s="129"/>
      <c r="BP174" s="129"/>
      <c r="BQ174" s="129"/>
      <c r="BT174" s="129"/>
      <c r="CD174" s="129"/>
      <c r="CN174" s="129"/>
      <c r="CX174" s="129"/>
      <c r="DH174" s="129"/>
      <c r="DR174" s="129"/>
      <c r="EB174" s="129"/>
      <c r="EL174" s="129"/>
      <c r="EV174" s="129"/>
      <c r="FF174" s="129"/>
      <c r="FP174" s="129"/>
      <c r="FZ174" s="129"/>
      <c r="GJ174" s="129"/>
      <c r="GT174" s="129"/>
      <c r="HD174" s="129"/>
      <c r="HN174" s="129"/>
      <c r="HX174" s="129"/>
      <c r="IH174" s="129"/>
      <c r="IR174" s="129"/>
      <c r="JB174" s="129"/>
      <c r="JL174" s="129"/>
      <c r="JV174" s="129"/>
    </row>
    <row xmlns:x14ac="http://schemas.microsoft.com/office/spreadsheetml/2009/9/ac" r="175" s="3" customFormat="true" x14ac:dyDescent="0.25">
      <c r="A175" s="398"/>
      <c r="B175" s="129"/>
      <c r="L175" s="129"/>
      <c r="V175" s="129"/>
      <c r="AF175" s="129"/>
      <c r="AP175" s="129"/>
      <c r="AZ175" s="129"/>
      <c r="BJ175" s="129"/>
      <c r="BK175" s="129"/>
      <c r="BL175" s="129"/>
      <c r="BM175" s="129"/>
      <c r="BN175" s="129"/>
      <c r="BO175" s="129"/>
      <c r="BP175" s="129"/>
      <c r="BQ175" s="129"/>
      <c r="BT175" s="129"/>
      <c r="CD175" s="129"/>
      <c r="CN175" s="129"/>
      <c r="CX175" s="129"/>
      <c r="DH175" s="129"/>
      <c r="DR175" s="129"/>
      <c r="EB175" s="129"/>
      <c r="EL175" s="129"/>
      <c r="EV175" s="129"/>
      <c r="FF175" s="129"/>
      <c r="FP175" s="129"/>
      <c r="FZ175" s="129"/>
      <c r="GJ175" s="129"/>
      <c r="GT175" s="129"/>
      <c r="HD175" s="129"/>
      <c r="HN175" s="129"/>
      <c r="HX175" s="129"/>
      <c r="IH175" s="129"/>
      <c r="IR175" s="129"/>
      <c r="JB175" s="129"/>
      <c r="JL175" s="129"/>
      <c r="JV175" s="129"/>
    </row>
    <row xmlns:x14ac="http://schemas.microsoft.com/office/spreadsheetml/2009/9/ac" r="176" s="3" customFormat="true" x14ac:dyDescent="0.25">
      <c r="A176" s="398"/>
      <c r="B176" s="129"/>
      <c r="L176" s="129"/>
      <c r="V176" s="129"/>
      <c r="AF176" s="129"/>
      <c r="AP176" s="129"/>
      <c r="AZ176" s="129"/>
      <c r="BJ176" s="129"/>
      <c r="BK176" s="129"/>
      <c r="BL176" s="129"/>
      <c r="BM176" s="129"/>
      <c r="BN176" s="129"/>
      <c r="BO176" s="129"/>
      <c r="BP176" s="129"/>
      <c r="BQ176" s="129"/>
      <c r="BT176" s="129"/>
      <c r="CD176" s="129"/>
      <c r="CN176" s="129"/>
      <c r="CX176" s="129"/>
      <c r="DH176" s="129"/>
      <c r="DR176" s="129"/>
      <c r="EB176" s="129"/>
      <c r="EL176" s="129"/>
      <c r="EV176" s="129"/>
      <c r="FF176" s="129"/>
      <c r="FP176" s="129"/>
      <c r="FZ176" s="129"/>
      <c r="GJ176" s="129"/>
      <c r="GT176" s="129"/>
      <c r="HD176" s="129"/>
      <c r="HN176" s="129"/>
      <c r="HX176" s="129"/>
      <c r="IH176" s="129"/>
      <c r="IR176" s="129"/>
      <c r="JB176" s="129"/>
      <c r="JL176" s="129"/>
      <c r="JV176" s="129"/>
    </row>
    <row xmlns:x14ac="http://schemas.microsoft.com/office/spreadsheetml/2009/9/ac" r="177" s="3" customFormat="true" x14ac:dyDescent="0.25">
      <c r="A177" s="398"/>
      <c r="B177" s="129"/>
      <c r="L177" s="129"/>
      <c r="V177" s="129"/>
      <c r="AF177" s="129"/>
      <c r="AP177" s="129"/>
      <c r="AZ177" s="129"/>
      <c r="BJ177" s="129"/>
      <c r="BK177" s="129"/>
      <c r="BL177" s="129"/>
      <c r="BM177" s="129"/>
      <c r="BN177" s="129"/>
      <c r="BO177" s="129"/>
      <c r="BP177" s="129"/>
      <c r="BQ177" s="129"/>
      <c r="BT177" s="129"/>
      <c r="CD177" s="129"/>
      <c r="CN177" s="129"/>
      <c r="CX177" s="129"/>
      <c r="DH177" s="129"/>
      <c r="DR177" s="129"/>
      <c r="EB177" s="129"/>
      <c r="EL177" s="129"/>
      <c r="EV177" s="129"/>
      <c r="FF177" s="129"/>
      <c r="FP177" s="129"/>
      <c r="FZ177" s="129"/>
      <c r="GJ177" s="129"/>
      <c r="GT177" s="129"/>
      <c r="HD177" s="129"/>
      <c r="HN177" s="129"/>
      <c r="HX177" s="129"/>
      <c r="IH177" s="129"/>
      <c r="IR177" s="129"/>
      <c r="JB177" s="129"/>
      <c r="JL177" s="129"/>
      <c r="JV177" s="129"/>
    </row>
    <row xmlns:x14ac="http://schemas.microsoft.com/office/spreadsheetml/2009/9/ac" r="178" s="3" customFormat="true" x14ac:dyDescent="0.25">
      <c r="A178" s="398"/>
      <c r="B178" s="129"/>
      <c r="L178" s="129"/>
      <c r="V178" s="129"/>
      <c r="AF178" s="129"/>
      <c r="AP178" s="129"/>
      <c r="AZ178" s="129"/>
      <c r="BJ178" s="129"/>
      <c r="BK178" s="129"/>
      <c r="BL178" s="129"/>
      <c r="BM178" s="129"/>
      <c r="BN178" s="129"/>
      <c r="BO178" s="129"/>
      <c r="BP178" s="129"/>
      <c r="BQ178" s="129"/>
      <c r="BT178" s="129"/>
      <c r="CD178" s="129"/>
      <c r="CN178" s="129"/>
      <c r="CX178" s="129"/>
      <c r="DH178" s="129"/>
      <c r="DR178" s="129"/>
      <c r="EB178" s="129"/>
      <c r="EL178" s="129"/>
      <c r="EV178" s="129"/>
      <c r="FF178" s="129"/>
      <c r="FP178" s="129"/>
      <c r="FZ178" s="129"/>
      <c r="GJ178" s="129"/>
      <c r="GT178" s="129"/>
      <c r="HD178" s="129"/>
      <c r="HN178" s="129"/>
      <c r="HX178" s="129"/>
      <c r="IH178" s="129"/>
      <c r="IR178" s="129"/>
      <c r="JB178" s="129"/>
      <c r="JL178" s="129"/>
      <c r="JV178" s="129"/>
    </row>
    <row xmlns:x14ac="http://schemas.microsoft.com/office/spreadsheetml/2009/9/ac" r="179" s="3" customFormat="true" x14ac:dyDescent="0.25">
      <c r="A179" s="398"/>
      <c r="B179" s="129"/>
      <c r="L179" s="129"/>
      <c r="V179" s="129"/>
      <c r="AF179" s="129"/>
      <c r="AP179" s="129"/>
      <c r="AZ179" s="129"/>
      <c r="BJ179" s="129"/>
      <c r="BK179" s="129"/>
      <c r="BL179" s="129"/>
      <c r="BM179" s="129"/>
      <c r="BN179" s="129"/>
      <c r="BO179" s="129"/>
      <c r="BP179" s="129"/>
      <c r="BQ179" s="129"/>
      <c r="BT179" s="129"/>
      <c r="CD179" s="129"/>
      <c r="CN179" s="129"/>
      <c r="CX179" s="129"/>
      <c r="DH179" s="129"/>
      <c r="DR179" s="129"/>
      <c r="EB179" s="129"/>
      <c r="EL179" s="129"/>
      <c r="EV179" s="129"/>
      <c r="FF179" s="129"/>
      <c r="FP179" s="129"/>
      <c r="FZ179" s="129"/>
      <c r="GJ179" s="129"/>
      <c r="GT179" s="129"/>
      <c r="HD179" s="129"/>
      <c r="HN179" s="129"/>
      <c r="HX179" s="129"/>
      <c r="IH179" s="129"/>
      <c r="IR179" s="129"/>
      <c r="JB179" s="129"/>
      <c r="JL179" s="129"/>
      <c r="JV179" s="129"/>
    </row>
    <row xmlns:x14ac="http://schemas.microsoft.com/office/spreadsheetml/2009/9/ac" r="180" s="3" customFormat="true" x14ac:dyDescent="0.25">
      <c r="A180" s="398"/>
      <c r="B180" s="129"/>
      <c r="L180" s="129"/>
      <c r="V180" s="129"/>
      <c r="AF180" s="129"/>
      <c r="AP180" s="129"/>
      <c r="AZ180" s="129"/>
      <c r="BJ180" s="129"/>
      <c r="BK180" s="129"/>
      <c r="BL180" s="129"/>
      <c r="BM180" s="129"/>
      <c r="BN180" s="129"/>
      <c r="BO180" s="129"/>
      <c r="BP180" s="129"/>
      <c r="BQ180" s="129"/>
      <c r="BT180" s="129"/>
      <c r="CD180" s="129"/>
      <c r="CN180" s="129"/>
      <c r="CX180" s="129"/>
      <c r="DH180" s="129"/>
      <c r="DR180" s="129"/>
      <c r="EB180" s="129"/>
      <c r="EL180" s="129"/>
      <c r="EV180" s="129"/>
      <c r="FF180" s="129"/>
      <c r="FP180" s="129"/>
      <c r="FZ180" s="129"/>
      <c r="GJ180" s="129"/>
      <c r="GT180" s="129"/>
      <c r="HD180" s="129"/>
      <c r="HN180" s="129"/>
      <c r="HX180" s="129"/>
      <c r="IH180" s="129"/>
      <c r="IR180" s="129"/>
      <c r="JB180" s="129"/>
      <c r="JL180" s="129"/>
      <c r="JV180" s="129"/>
    </row>
    <row xmlns:x14ac="http://schemas.microsoft.com/office/spreadsheetml/2009/9/ac" r="181" s="3" customFormat="true" x14ac:dyDescent="0.25">
      <c r="A181" s="398"/>
      <c r="B181" s="129"/>
      <c r="L181" s="129"/>
      <c r="V181" s="129"/>
      <c r="AF181" s="129"/>
      <c r="AP181" s="129"/>
      <c r="AZ181" s="129"/>
      <c r="BJ181" s="129"/>
      <c r="BK181" s="129"/>
      <c r="BL181" s="129"/>
      <c r="BM181" s="129"/>
      <c r="BN181" s="129"/>
      <c r="BO181" s="129"/>
      <c r="BP181" s="129"/>
      <c r="BQ181" s="129"/>
      <c r="BT181" s="129"/>
      <c r="CD181" s="129"/>
      <c r="CN181" s="129"/>
      <c r="CX181" s="129"/>
      <c r="DH181" s="129"/>
      <c r="DR181" s="129"/>
      <c r="EB181" s="129"/>
      <c r="EL181" s="129"/>
      <c r="EV181" s="129"/>
      <c r="FF181" s="129"/>
      <c r="FP181" s="129"/>
      <c r="FZ181" s="129"/>
      <c r="GJ181" s="129"/>
      <c r="GT181" s="129"/>
      <c r="HD181" s="129"/>
      <c r="HN181" s="129"/>
      <c r="HX181" s="129"/>
      <c r="IH181" s="129"/>
      <c r="IR181" s="129"/>
      <c r="JB181" s="129"/>
      <c r="JL181" s="129"/>
      <c r="JV181" s="129"/>
    </row>
    <row xmlns:x14ac="http://schemas.microsoft.com/office/spreadsheetml/2009/9/ac" r="182" s="3" customFormat="true" x14ac:dyDescent="0.25">
      <c r="A182" s="398"/>
      <c r="B182" s="129"/>
      <c r="L182" s="129"/>
      <c r="V182" s="129"/>
      <c r="AF182" s="129"/>
      <c r="AP182" s="129"/>
      <c r="AZ182" s="129"/>
      <c r="BJ182" s="129"/>
      <c r="BK182" s="129"/>
      <c r="BL182" s="129"/>
      <c r="BM182" s="129"/>
      <c r="BN182" s="129"/>
      <c r="BO182" s="129"/>
      <c r="BP182" s="129"/>
      <c r="BQ182" s="129"/>
      <c r="BT182" s="129"/>
      <c r="CD182" s="129"/>
      <c r="CN182" s="129"/>
      <c r="CX182" s="129"/>
      <c r="DH182" s="129"/>
      <c r="DR182" s="129"/>
      <c r="EB182" s="129"/>
      <c r="EL182" s="129"/>
      <c r="EV182" s="129"/>
      <c r="FF182" s="129"/>
      <c r="FP182" s="129"/>
      <c r="FZ182" s="129"/>
      <c r="GJ182" s="129"/>
      <c r="GT182" s="129"/>
      <c r="HD182" s="129"/>
      <c r="HN182" s="129"/>
      <c r="HX182" s="129"/>
      <c r="IH182" s="129"/>
      <c r="IR182" s="129"/>
      <c r="JB182" s="129"/>
      <c r="JL182" s="129"/>
      <c r="JV182" s="129"/>
    </row>
    <row xmlns:x14ac="http://schemas.microsoft.com/office/spreadsheetml/2009/9/ac" r="183" s="3" customFormat="true" x14ac:dyDescent="0.25">
      <c r="A183" s="398"/>
      <c r="B183" s="129"/>
      <c r="L183" s="129"/>
      <c r="V183" s="129"/>
      <c r="AF183" s="129"/>
      <c r="AP183" s="129"/>
      <c r="AZ183" s="129"/>
      <c r="BJ183" s="129"/>
      <c r="BK183" s="129"/>
      <c r="BL183" s="129"/>
      <c r="BM183" s="129"/>
      <c r="BN183" s="129"/>
      <c r="BO183" s="129"/>
      <c r="BP183" s="129"/>
      <c r="BQ183" s="129"/>
      <c r="BT183" s="129"/>
      <c r="CD183" s="129"/>
      <c r="CN183" s="129"/>
      <c r="CX183" s="129"/>
      <c r="DH183" s="129"/>
      <c r="DR183" s="129"/>
      <c r="EB183" s="129"/>
      <c r="EL183" s="129"/>
      <c r="EV183" s="129"/>
      <c r="FF183" s="129"/>
      <c r="FP183" s="129"/>
      <c r="FZ183" s="129"/>
      <c r="GJ183" s="129"/>
      <c r="GT183" s="129"/>
      <c r="HD183" s="129"/>
      <c r="HN183" s="129"/>
      <c r="HX183" s="129"/>
      <c r="IH183" s="129"/>
      <c r="IR183" s="129"/>
      <c r="JB183" s="129"/>
      <c r="JL183" s="129"/>
      <c r="JV183" s="129"/>
    </row>
    <row xmlns:x14ac="http://schemas.microsoft.com/office/spreadsheetml/2009/9/ac" r="184" s="3" customFormat="true" x14ac:dyDescent="0.25">
      <c r="A184" s="398"/>
      <c r="B184" s="129"/>
      <c r="L184" s="129"/>
      <c r="V184" s="129"/>
      <c r="AF184" s="129"/>
      <c r="AP184" s="129"/>
      <c r="AZ184" s="129"/>
      <c r="BJ184" s="129"/>
      <c r="BK184" s="129"/>
      <c r="BL184" s="129"/>
      <c r="BM184" s="129"/>
      <c r="BN184" s="129"/>
      <c r="BO184" s="129"/>
      <c r="BP184" s="129"/>
      <c r="BQ184" s="129"/>
      <c r="BT184" s="129"/>
      <c r="CD184" s="129"/>
      <c r="CN184" s="129"/>
      <c r="CX184" s="129"/>
      <c r="DH184" s="129"/>
      <c r="DR184" s="129"/>
      <c r="EB184" s="129"/>
      <c r="EL184" s="129"/>
      <c r="EV184" s="129"/>
      <c r="FF184" s="129"/>
      <c r="FP184" s="129"/>
      <c r="FZ184" s="129"/>
      <c r="GJ184" s="129"/>
      <c r="GT184" s="129"/>
      <c r="HD184" s="129"/>
      <c r="HN184" s="129"/>
      <c r="HX184" s="129"/>
      <c r="IH184" s="129"/>
      <c r="IR184" s="129"/>
      <c r="JB184" s="129"/>
      <c r="JL184" s="129"/>
      <c r="JV184" s="129"/>
    </row>
    <row xmlns:x14ac="http://schemas.microsoft.com/office/spreadsheetml/2009/9/ac" r="185" s="3" customFormat="true" x14ac:dyDescent="0.25">
      <c r="A185" s="398"/>
      <c r="B185" s="129"/>
      <c r="L185" s="129"/>
      <c r="V185" s="129"/>
      <c r="AF185" s="129"/>
      <c r="AP185" s="129"/>
      <c r="AZ185" s="129"/>
      <c r="BJ185" s="129"/>
      <c r="BK185" s="129"/>
      <c r="BL185" s="129"/>
      <c r="BM185" s="129"/>
      <c r="BN185" s="129"/>
      <c r="BO185" s="129"/>
      <c r="BP185" s="129"/>
      <c r="BQ185" s="129"/>
      <c r="BT185" s="129"/>
      <c r="CD185" s="129"/>
      <c r="CN185" s="129"/>
      <c r="CX185" s="129"/>
      <c r="DH185" s="129"/>
      <c r="DR185" s="129"/>
      <c r="EB185" s="129"/>
      <c r="EL185" s="129"/>
      <c r="EV185" s="129"/>
      <c r="FF185" s="129"/>
      <c r="FP185" s="129"/>
      <c r="FZ185" s="129"/>
      <c r="GJ185" s="129"/>
      <c r="GT185" s="129"/>
      <c r="HD185" s="129"/>
      <c r="HN185" s="129"/>
      <c r="HX185" s="129"/>
      <c r="IH185" s="129"/>
      <c r="IR185" s="129"/>
      <c r="JB185" s="129"/>
      <c r="JL185" s="129"/>
      <c r="JV185" s="129"/>
    </row>
    <row xmlns:x14ac="http://schemas.microsoft.com/office/spreadsheetml/2009/9/ac" r="186" s="3" customFormat="true" x14ac:dyDescent="0.25">
      <c r="A186" s="398"/>
      <c r="B186" s="129"/>
      <c r="L186" s="129"/>
      <c r="V186" s="129"/>
      <c r="AF186" s="129"/>
      <c r="AP186" s="129"/>
      <c r="AZ186" s="129"/>
      <c r="BJ186" s="129"/>
      <c r="BK186" s="129"/>
      <c r="BL186" s="129"/>
      <c r="BM186" s="129"/>
      <c r="BN186" s="129"/>
      <c r="BO186" s="129"/>
      <c r="BP186" s="129"/>
      <c r="BQ186" s="129"/>
      <c r="BT186" s="129"/>
      <c r="CD186" s="129"/>
      <c r="CN186" s="129"/>
      <c r="CX186" s="129"/>
      <c r="DH186" s="129"/>
      <c r="DR186" s="129"/>
      <c r="EB186" s="129"/>
      <c r="EL186" s="129"/>
      <c r="EV186" s="129"/>
      <c r="FF186" s="129"/>
      <c r="FP186" s="129"/>
      <c r="FZ186" s="129"/>
      <c r="GJ186" s="129"/>
      <c r="GT186" s="129"/>
      <c r="HD186" s="129"/>
      <c r="HN186" s="129"/>
      <c r="HX186" s="129"/>
      <c r="IH186" s="129"/>
      <c r="IR186" s="129"/>
      <c r="JB186" s="129"/>
      <c r="JL186" s="129"/>
      <c r="JV186" s="129"/>
    </row>
    <row xmlns:x14ac="http://schemas.microsoft.com/office/spreadsheetml/2009/9/ac" r="187" s="3" customFormat="true" x14ac:dyDescent="0.25">
      <c r="A187" s="398"/>
      <c r="B187" s="129"/>
      <c r="L187" s="129"/>
      <c r="V187" s="129"/>
      <c r="AF187" s="129"/>
      <c r="AP187" s="129"/>
      <c r="AZ187" s="129"/>
      <c r="BJ187" s="129"/>
      <c r="BK187" s="129"/>
      <c r="BL187" s="129"/>
      <c r="BM187" s="129"/>
      <c r="BN187" s="129"/>
      <c r="BO187" s="129"/>
      <c r="BP187" s="129"/>
      <c r="BQ187" s="129"/>
      <c r="BT187" s="129"/>
      <c r="CD187" s="129"/>
      <c r="CN187" s="129"/>
      <c r="CX187" s="129"/>
      <c r="DH187" s="129"/>
      <c r="DR187" s="129"/>
      <c r="EB187" s="129"/>
      <c r="EL187" s="129"/>
      <c r="EV187" s="129"/>
      <c r="FF187" s="129"/>
      <c r="FP187" s="129"/>
      <c r="FZ187" s="129"/>
      <c r="GJ187" s="129"/>
      <c r="GT187" s="129"/>
      <c r="HD187" s="129"/>
      <c r="HN187" s="129"/>
      <c r="HX187" s="129"/>
      <c r="IH187" s="129"/>
      <c r="IR187" s="129"/>
      <c r="JB187" s="129"/>
      <c r="JL187" s="129"/>
      <c r="JV187" s="129"/>
    </row>
    <row xmlns:x14ac="http://schemas.microsoft.com/office/spreadsheetml/2009/9/ac" r="188" s="3" customFormat="true" x14ac:dyDescent="0.25">
      <c r="A188" s="398"/>
      <c r="B188" s="129"/>
      <c r="L188" s="129"/>
      <c r="V188" s="129"/>
      <c r="AF188" s="129"/>
      <c r="AP188" s="129"/>
      <c r="AZ188" s="129"/>
      <c r="BJ188" s="129"/>
      <c r="BK188" s="129"/>
      <c r="BL188" s="129"/>
      <c r="BM188" s="129"/>
      <c r="BN188" s="129"/>
      <c r="BO188" s="129"/>
      <c r="BP188" s="129"/>
      <c r="BQ188" s="129"/>
      <c r="BT188" s="129"/>
      <c r="CD188" s="129"/>
      <c r="CN188" s="129"/>
      <c r="CX188" s="129"/>
      <c r="DH188" s="129"/>
      <c r="DR188" s="129"/>
      <c r="EB188" s="129"/>
      <c r="EL188" s="129"/>
      <c r="EV188" s="129"/>
      <c r="FF188" s="129"/>
      <c r="FP188" s="129"/>
      <c r="FZ188" s="129"/>
      <c r="GJ188" s="129"/>
      <c r="GT188" s="129"/>
      <c r="HD188" s="129"/>
      <c r="HN188" s="129"/>
      <c r="HX188" s="129"/>
      <c r="IH188" s="129"/>
      <c r="IR188" s="129"/>
      <c r="JB188" s="129"/>
      <c r="JL188" s="129"/>
      <c r="JV188" s="129"/>
    </row>
    <row xmlns:x14ac="http://schemas.microsoft.com/office/spreadsheetml/2009/9/ac" r="189" s="3" customFormat="true" x14ac:dyDescent="0.25">
      <c r="A189" s="398"/>
      <c r="B189" s="129"/>
      <c r="L189" s="129"/>
      <c r="V189" s="129"/>
      <c r="AF189" s="129"/>
      <c r="AP189" s="129"/>
      <c r="AZ189" s="129"/>
      <c r="BJ189" s="129"/>
      <c r="BK189" s="129"/>
      <c r="BL189" s="129"/>
      <c r="BM189" s="129"/>
      <c r="BN189" s="129"/>
      <c r="BO189" s="129"/>
      <c r="BP189" s="129"/>
      <c r="BQ189" s="129"/>
      <c r="BT189" s="129"/>
      <c r="CD189" s="129"/>
      <c r="CN189" s="129"/>
      <c r="CX189" s="129"/>
      <c r="DH189" s="129"/>
      <c r="DR189" s="129"/>
      <c r="EB189" s="129"/>
      <c r="EL189" s="129"/>
      <c r="EV189" s="129"/>
      <c r="FF189" s="129"/>
      <c r="FP189" s="129"/>
      <c r="FZ189" s="129"/>
      <c r="GJ189" s="129"/>
      <c r="GT189" s="129"/>
      <c r="HD189" s="129"/>
      <c r="HN189" s="129"/>
      <c r="HX189" s="129"/>
      <c r="IH189" s="129"/>
      <c r="IR189" s="129"/>
      <c r="JB189" s="129"/>
      <c r="JL189" s="129"/>
      <c r="JV189" s="129"/>
    </row>
    <row xmlns:x14ac="http://schemas.microsoft.com/office/spreadsheetml/2009/9/ac" r="190" s="3" customFormat="true" x14ac:dyDescent="0.25">
      <c r="A190" s="398"/>
      <c r="B190" s="129"/>
      <c r="L190" s="129"/>
      <c r="V190" s="129"/>
      <c r="AF190" s="129"/>
      <c r="AP190" s="129"/>
      <c r="AZ190" s="129"/>
      <c r="BJ190" s="129"/>
      <c r="BK190" s="129"/>
      <c r="BL190" s="129"/>
      <c r="BM190" s="129"/>
      <c r="BN190" s="129"/>
      <c r="BO190" s="129"/>
      <c r="BP190" s="129"/>
      <c r="BQ190" s="129"/>
      <c r="BT190" s="129"/>
      <c r="CD190" s="129"/>
      <c r="CN190" s="129"/>
      <c r="CX190" s="129"/>
      <c r="DH190" s="129"/>
      <c r="DR190" s="129"/>
      <c r="EB190" s="129"/>
      <c r="EL190" s="129"/>
      <c r="EV190" s="129"/>
      <c r="FF190" s="129"/>
      <c r="FP190" s="129"/>
      <c r="FZ190" s="129"/>
      <c r="GJ190" s="129"/>
      <c r="GT190" s="129"/>
      <c r="HD190" s="129"/>
      <c r="HN190" s="129"/>
      <c r="HX190" s="129"/>
      <c r="IH190" s="129"/>
      <c r="IR190" s="129"/>
      <c r="JB190" s="129"/>
      <c r="JL190" s="129"/>
      <c r="JV190" s="129"/>
    </row>
    <row xmlns:x14ac="http://schemas.microsoft.com/office/spreadsheetml/2009/9/ac" r="191" s="3" customFormat="true" x14ac:dyDescent="0.25">
      <c r="A191" s="398"/>
      <c r="B191" s="129"/>
      <c r="L191" s="129"/>
      <c r="V191" s="129"/>
      <c r="AF191" s="129"/>
      <c r="AP191" s="129"/>
      <c r="AZ191" s="129"/>
      <c r="BJ191" s="129"/>
      <c r="BK191" s="129"/>
      <c r="BL191" s="129"/>
      <c r="BM191" s="129"/>
      <c r="BN191" s="129"/>
      <c r="BO191" s="129"/>
      <c r="BP191" s="129"/>
      <c r="BQ191" s="129"/>
      <c r="BT191" s="129"/>
      <c r="CD191" s="129"/>
      <c r="CN191" s="129"/>
      <c r="CX191" s="129"/>
      <c r="DH191" s="129"/>
      <c r="DR191" s="129"/>
      <c r="EB191" s="129"/>
      <c r="EL191" s="129"/>
      <c r="EV191" s="129"/>
      <c r="FF191" s="129"/>
      <c r="FP191" s="129"/>
      <c r="FZ191" s="129"/>
      <c r="GJ191" s="129"/>
      <c r="GT191" s="129"/>
      <c r="HD191" s="129"/>
      <c r="HN191" s="129"/>
      <c r="HX191" s="129"/>
      <c r="IH191" s="129"/>
      <c r="IR191" s="129"/>
      <c r="JB191" s="129"/>
      <c r="JL191" s="129"/>
      <c r="JV191" s="129"/>
    </row>
    <row xmlns:x14ac="http://schemas.microsoft.com/office/spreadsheetml/2009/9/ac" r="192" s="3" customFormat="true" x14ac:dyDescent="0.25">
      <c r="A192" s="398"/>
      <c r="B192" s="129"/>
      <c r="L192" s="129"/>
      <c r="V192" s="129"/>
      <c r="AF192" s="129"/>
      <c r="AP192" s="129"/>
      <c r="AZ192" s="129"/>
      <c r="BJ192" s="129"/>
      <c r="BK192" s="129"/>
      <c r="BL192" s="129"/>
      <c r="BM192" s="129"/>
      <c r="BN192" s="129"/>
      <c r="BO192" s="129"/>
      <c r="BP192" s="129"/>
      <c r="BQ192" s="129"/>
      <c r="BT192" s="129"/>
      <c r="CD192" s="129"/>
      <c r="CN192" s="129"/>
      <c r="CX192" s="129"/>
      <c r="DH192" s="129"/>
      <c r="DR192" s="129"/>
      <c r="EB192" s="129"/>
      <c r="EL192" s="129"/>
      <c r="EV192" s="129"/>
      <c r="FF192" s="129"/>
      <c r="FP192" s="129"/>
      <c r="FZ192" s="129"/>
      <c r="GJ192" s="129"/>
      <c r="GT192" s="129"/>
      <c r="HD192" s="129"/>
      <c r="HN192" s="129"/>
      <c r="HX192" s="129"/>
      <c r="IH192" s="129"/>
      <c r="IR192" s="129"/>
      <c r="JB192" s="129"/>
      <c r="JL192" s="129"/>
      <c r="JV192" s="129"/>
    </row>
    <row xmlns:x14ac="http://schemas.microsoft.com/office/spreadsheetml/2009/9/ac" r="193" s="3" customFormat="true" x14ac:dyDescent="0.25">
      <c r="A193" s="398"/>
      <c r="B193" s="129"/>
      <c r="L193" s="129"/>
      <c r="V193" s="129"/>
      <c r="AF193" s="129"/>
      <c r="AP193" s="129"/>
      <c r="AZ193" s="129"/>
      <c r="BJ193" s="129"/>
      <c r="BK193" s="129"/>
      <c r="BL193" s="129"/>
      <c r="BM193" s="129"/>
      <c r="BN193" s="129"/>
      <c r="BO193" s="129"/>
      <c r="BP193" s="129"/>
      <c r="BQ193" s="129"/>
      <c r="BT193" s="129"/>
      <c r="CD193" s="129"/>
      <c r="CN193" s="129"/>
      <c r="CX193" s="129"/>
      <c r="DH193" s="129"/>
      <c r="DR193" s="129"/>
      <c r="EB193" s="129"/>
      <c r="EL193" s="129"/>
      <c r="EV193" s="129"/>
      <c r="FF193" s="129"/>
      <c r="FP193" s="129"/>
      <c r="FZ193" s="129"/>
      <c r="GJ193" s="129"/>
      <c r="GT193" s="129"/>
      <c r="HD193" s="129"/>
      <c r="HN193" s="129"/>
      <c r="HX193" s="129"/>
      <c r="IH193" s="129"/>
      <c r="IR193" s="129"/>
      <c r="JB193" s="129"/>
      <c r="JL193" s="129"/>
      <c r="JV193" s="129"/>
    </row>
    <row xmlns:x14ac="http://schemas.microsoft.com/office/spreadsheetml/2009/9/ac" r="194" s="3" customFormat="true" x14ac:dyDescent="0.25">
      <c r="A194" s="398"/>
      <c r="B194" s="129"/>
      <c r="L194" s="129"/>
      <c r="V194" s="129"/>
      <c r="AF194" s="129"/>
      <c r="AP194" s="129"/>
      <c r="AZ194" s="129"/>
      <c r="BJ194" s="129"/>
      <c r="BK194" s="129"/>
      <c r="BL194" s="129"/>
      <c r="BM194" s="129"/>
      <c r="BN194" s="129"/>
      <c r="BO194" s="129"/>
      <c r="BP194" s="129"/>
      <c r="BQ194" s="129"/>
      <c r="BT194" s="129"/>
      <c r="CD194" s="129"/>
      <c r="CN194" s="129"/>
      <c r="CX194" s="129"/>
      <c r="DH194" s="129"/>
      <c r="DR194" s="129"/>
      <c r="EB194" s="129"/>
      <c r="EL194" s="129"/>
      <c r="EV194" s="129"/>
      <c r="FF194" s="129"/>
      <c r="FP194" s="129"/>
      <c r="FZ194" s="129"/>
      <c r="GJ194" s="129"/>
      <c r="GT194" s="129"/>
      <c r="HD194" s="129"/>
      <c r="HN194" s="129"/>
      <c r="HX194" s="129"/>
      <c r="IH194" s="129"/>
      <c r="IR194" s="129"/>
      <c r="JB194" s="129"/>
      <c r="JL194" s="129"/>
      <c r="JV194" s="129"/>
    </row>
    <row xmlns:x14ac="http://schemas.microsoft.com/office/spreadsheetml/2009/9/ac" r="195" s="3" customFormat="true" x14ac:dyDescent="0.25">
      <c r="A195" s="398"/>
      <c r="B195" s="129"/>
      <c r="L195" s="129"/>
      <c r="V195" s="129"/>
      <c r="AF195" s="129"/>
      <c r="AP195" s="129"/>
      <c r="AZ195" s="129"/>
      <c r="BJ195" s="129"/>
      <c r="BK195" s="129"/>
      <c r="BL195" s="129"/>
      <c r="BM195" s="129"/>
      <c r="BN195" s="129"/>
      <c r="BO195" s="129"/>
      <c r="BP195" s="129"/>
      <c r="BQ195" s="129"/>
      <c r="BT195" s="129"/>
      <c r="CD195" s="129"/>
      <c r="CN195" s="129"/>
      <c r="CX195" s="129"/>
      <c r="DH195" s="129"/>
      <c r="DR195" s="129"/>
      <c r="EB195" s="129"/>
      <c r="EL195" s="129"/>
      <c r="EV195" s="129"/>
      <c r="FF195" s="129"/>
      <c r="FP195" s="129"/>
      <c r="FZ195" s="129"/>
      <c r="GJ195" s="129"/>
      <c r="GT195" s="129"/>
      <c r="HD195" s="129"/>
      <c r="HN195" s="129"/>
      <c r="HX195" s="129"/>
      <c r="IH195" s="129"/>
      <c r="IR195" s="129"/>
      <c r="JB195" s="129"/>
      <c r="JL195" s="129"/>
      <c r="JV195" s="129"/>
    </row>
    <row xmlns:x14ac="http://schemas.microsoft.com/office/spreadsheetml/2009/9/ac" r="196" s="3" customFormat="true" x14ac:dyDescent="0.25">
      <c r="A196" s="398"/>
      <c r="B196" s="129"/>
      <c r="L196" s="129"/>
      <c r="V196" s="129"/>
      <c r="AF196" s="129"/>
      <c r="AP196" s="129"/>
      <c r="AZ196" s="129"/>
      <c r="BJ196" s="129"/>
      <c r="BK196" s="129"/>
      <c r="BL196" s="129"/>
      <c r="BM196" s="129"/>
      <c r="BN196" s="129"/>
      <c r="BO196" s="129"/>
      <c r="BP196" s="129"/>
      <c r="BQ196" s="129"/>
      <c r="BT196" s="129"/>
      <c r="CD196" s="129"/>
      <c r="CN196" s="129"/>
      <c r="CX196" s="129"/>
      <c r="DH196" s="129"/>
      <c r="DR196" s="129"/>
      <c r="EB196" s="129"/>
      <c r="EL196" s="129"/>
      <c r="EV196" s="129"/>
      <c r="FF196" s="129"/>
      <c r="FP196" s="129"/>
      <c r="FZ196" s="129"/>
      <c r="GJ196" s="129"/>
      <c r="GT196" s="129"/>
      <c r="HD196" s="129"/>
      <c r="HN196" s="129"/>
      <c r="HX196" s="129"/>
      <c r="IH196" s="129"/>
      <c r="IR196" s="129"/>
      <c r="JB196" s="129"/>
      <c r="JL196" s="129"/>
      <c r="JV196" s="129"/>
    </row>
    <row xmlns:x14ac="http://schemas.microsoft.com/office/spreadsheetml/2009/9/ac" r="197" s="3" customFormat="true" x14ac:dyDescent="0.25">
      <c r="A197" s="398"/>
      <c r="B197" s="129"/>
      <c r="L197" s="129"/>
      <c r="V197" s="129"/>
      <c r="AF197" s="129"/>
      <c r="AP197" s="129"/>
      <c r="AZ197" s="129"/>
      <c r="BJ197" s="129"/>
      <c r="BK197" s="129"/>
      <c r="BL197" s="129"/>
      <c r="BM197" s="129"/>
      <c r="BN197" s="129"/>
      <c r="BO197" s="129"/>
      <c r="BP197" s="129"/>
      <c r="BQ197" s="129"/>
      <c r="BT197" s="129"/>
      <c r="CD197" s="129"/>
      <c r="CN197" s="129"/>
      <c r="CX197" s="129"/>
      <c r="DH197" s="129"/>
      <c r="DR197" s="129"/>
      <c r="EB197" s="129"/>
      <c r="EL197" s="129"/>
      <c r="EV197" s="129"/>
      <c r="FF197" s="129"/>
      <c r="FP197" s="129"/>
      <c r="FZ197" s="129"/>
      <c r="GJ197" s="129"/>
      <c r="GT197" s="129"/>
      <c r="HD197" s="129"/>
      <c r="HN197" s="129"/>
      <c r="HX197" s="129"/>
      <c r="IH197" s="129"/>
      <c r="IR197" s="129"/>
      <c r="JB197" s="129"/>
      <c r="JL197" s="129"/>
      <c r="JV197" s="129"/>
    </row>
    <row xmlns:x14ac="http://schemas.microsoft.com/office/spreadsheetml/2009/9/ac" r="198" s="3" customFormat="true" x14ac:dyDescent="0.25">
      <c r="A198" s="398"/>
      <c r="B198" s="129"/>
      <c r="L198" s="129"/>
      <c r="V198" s="129"/>
      <c r="AF198" s="129"/>
      <c r="AP198" s="129"/>
      <c r="AZ198" s="129"/>
      <c r="BJ198" s="129"/>
      <c r="BK198" s="129"/>
      <c r="BL198" s="129"/>
      <c r="BM198" s="129"/>
      <c r="BN198" s="129"/>
      <c r="BO198" s="129"/>
      <c r="BP198" s="129"/>
      <c r="BQ198" s="129"/>
      <c r="BT198" s="129"/>
      <c r="CD198" s="129"/>
      <c r="CN198" s="129"/>
      <c r="CX198" s="129"/>
      <c r="DH198" s="129"/>
      <c r="DR198" s="129"/>
      <c r="EB198" s="129"/>
      <c r="EL198" s="129"/>
      <c r="EV198" s="129"/>
      <c r="FF198" s="129"/>
      <c r="FP198" s="129"/>
      <c r="FZ198" s="129"/>
      <c r="GJ198" s="129"/>
      <c r="GT198" s="129"/>
      <c r="HD198" s="129"/>
      <c r="HN198" s="129"/>
      <c r="HX198" s="129"/>
      <c r="IH198" s="129"/>
      <c r="IR198" s="129"/>
      <c r="JB198" s="129"/>
      <c r="JL198" s="129"/>
      <c r="JV198" s="129"/>
    </row>
    <row xmlns:x14ac="http://schemas.microsoft.com/office/spreadsheetml/2009/9/ac" r="199" s="3" customFormat="true" x14ac:dyDescent="0.25">
      <c r="A199" s="398"/>
      <c r="B199" s="129"/>
      <c r="L199" s="129"/>
      <c r="V199" s="129"/>
      <c r="AF199" s="129"/>
      <c r="AP199" s="129"/>
      <c r="AZ199" s="129"/>
      <c r="BJ199" s="129"/>
      <c r="BK199" s="129"/>
      <c r="BL199" s="129"/>
      <c r="BM199" s="129"/>
      <c r="BN199" s="129"/>
      <c r="BO199" s="129"/>
      <c r="BP199" s="129"/>
      <c r="BQ199" s="129"/>
      <c r="BT199" s="129"/>
      <c r="CD199" s="129"/>
      <c r="CN199" s="129"/>
      <c r="CX199" s="129"/>
      <c r="DH199" s="129"/>
      <c r="DR199" s="129"/>
      <c r="EB199" s="129"/>
      <c r="EL199" s="129"/>
      <c r="EV199" s="129"/>
      <c r="FF199" s="129"/>
      <c r="FP199" s="129"/>
      <c r="FZ199" s="129"/>
      <c r="GJ199" s="129"/>
      <c r="GT199" s="129"/>
      <c r="HD199" s="129"/>
      <c r="HN199" s="129"/>
      <c r="HX199" s="129"/>
      <c r="IH199" s="129"/>
      <c r="IR199" s="129"/>
      <c r="JB199" s="129"/>
      <c r="JL199" s="129"/>
      <c r="JV199" s="129"/>
    </row>
    <row xmlns:x14ac="http://schemas.microsoft.com/office/spreadsheetml/2009/9/ac" r="200" s="3" customFormat="true" x14ac:dyDescent="0.25">
      <c r="A200" s="398"/>
      <c r="B200" s="129"/>
      <c r="L200" s="129"/>
      <c r="V200" s="129"/>
      <c r="AF200" s="129"/>
      <c r="AP200" s="129"/>
      <c r="AZ200" s="129"/>
      <c r="BJ200" s="129"/>
      <c r="BK200" s="129"/>
      <c r="BL200" s="129"/>
      <c r="BM200" s="129"/>
      <c r="BN200" s="129"/>
      <c r="BO200" s="129"/>
      <c r="BP200" s="129"/>
      <c r="BQ200" s="129"/>
      <c r="BT200" s="129"/>
      <c r="CD200" s="129"/>
      <c r="CN200" s="129"/>
      <c r="CX200" s="129"/>
      <c r="DH200" s="129"/>
      <c r="DR200" s="129"/>
      <c r="EB200" s="129"/>
      <c r="EL200" s="129"/>
      <c r="EV200" s="129"/>
      <c r="FF200" s="129"/>
      <c r="FP200" s="129"/>
      <c r="FZ200" s="129"/>
      <c r="GJ200" s="129"/>
      <c r="GT200" s="129"/>
      <c r="HD200" s="129"/>
      <c r="HN200" s="129"/>
      <c r="HX200" s="129"/>
      <c r="IH200" s="129"/>
      <c r="IR200" s="129"/>
      <c r="JB200" s="129"/>
      <c r="JL200" s="129"/>
      <c r="JV200" s="129"/>
    </row>
    <row xmlns:x14ac="http://schemas.microsoft.com/office/spreadsheetml/2009/9/ac" r="201" s="3" customFormat="true" x14ac:dyDescent="0.25">
      <c r="A201" s="398"/>
      <c r="B201" s="129"/>
      <c r="L201" s="129"/>
      <c r="V201" s="129"/>
      <c r="AF201" s="129"/>
      <c r="AP201" s="129"/>
      <c r="AZ201" s="129"/>
      <c r="BJ201" s="129"/>
      <c r="BK201" s="129"/>
      <c r="BL201" s="129"/>
      <c r="BM201" s="129"/>
      <c r="BN201" s="129"/>
      <c r="BO201" s="129"/>
      <c r="BP201" s="129"/>
      <c r="BQ201" s="129"/>
      <c r="BT201" s="129"/>
      <c r="CD201" s="129"/>
      <c r="CN201" s="129"/>
      <c r="CX201" s="129"/>
      <c r="DH201" s="129"/>
      <c r="DR201" s="129"/>
      <c r="EB201" s="129"/>
      <c r="EL201" s="129"/>
      <c r="EV201" s="129"/>
      <c r="FF201" s="129"/>
      <c r="FP201" s="129"/>
      <c r="FZ201" s="129"/>
      <c r="GJ201" s="129"/>
      <c r="GT201" s="129"/>
      <c r="HD201" s="129"/>
      <c r="HN201" s="129"/>
      <c r="HX201" s="129"/>
      <c r="IH201" s="129"/>
      <c r="IR201" s="129"/>
      <c r="JB201" s="129"/>
      <c r="JL201" s="129"/>
      <c r="JV201" s="129"/>
    </row>
    <row xmlns:x14ac="http://schemas.microsoft.com/office/spreadsheetml/2009/9/ac" r="202" s="3" customFormat="true" x14ac:dyDescent="0.25">
      <c r="A202" s="398"/>
      <c r="B202" s="129"/>
      <c r="L202" s="129"/>
      <c r="V202" s="129"/>
      <c r="AF202" s="129"/>
      <c r="AP202" s="129"/>
      <c r="AZ202" s="129"/>
      <c r="BJ202" s="129"/>
      <c r="BK202" s="129"/>
      <c r="BL202" s="129"/>
      <c r="BM202" s="129"/>
      <c r="BN202" s="129"/>
      <c r="BO202" s="129"/>
      <c r="BP202" s="129"/>
      <c r="BQ202" s="129"/>
      <c r="BT202" s="129"/>
      <c r="CD202" s="129"/>
      <c r="CN202" s="129"/>
      <c r="CX202" s="129"/>
      <c r="DH202" s="129"/>
      <c r="DR202" s="129"/>
      <c r="EB202" s="129"/>
      <c r="EL202" s="129"/>
      <c r="EV202" s="129"/>
      <c r="FF202" s="129"/>
      <c r="FP202" s="129"/>
      <c r="FZ202" s="129"/>
      <c r="GJ202" s="129"/>
      <c r="GT202" s="129"/>
      <c r="HD202" s="129"/>
      <c r="HN202" s="129"/>
      <c r="HX202" s="129"/>
      <c r="IH202" s="129"/>
      <c r="IR202" s="129"/>
      <c r="JB202" s="129"/>
      <c r="JL202" s="129"/>
      <c r="JV202" s="129"/>
    </row>
    <row xmlns:x14ac="http://schemas.microsoft.com/office/spreadsheetml/2009/9/ac" r="203" s="3" customFormat="true" x14ac:dyDescent="0.25">
      <c r="A203" s="398"/>
      <c r="B203" s="129"/>
      <c r="L203" s="129"/>
      <c r="V203" s="129"/>
      <c r="AF203" s="129"/>
      <c r="AP203" s="129"/>
      <c r="AZ203" s="129"/>
      <c r="BJ203" s="129"/>
      <c r="BK203" s="129"/>
      <c r="BL203" s="129"/>
      <c r="BM203" s="129"/>
      <c r="BN203" s="129"/>
      <c r="BO203" s="129"/>
      <c r="BP203" s="129"/>
      <c r="BQ203" s="129"/>
      <c r="BT203" s="129"/>
      <c r="CD203" s="129"/>
      <c r="CN203" s="129"/>
      <c r="CX203" s="129"/>
      <c r="DH203" s="129"/>
      <c r="DR203" s="129"/>
      <c r="EB203" s="129"/>
      <c r="EL203" s="129"/>
      <c r="EV203" s="129"/>
      <c r="FF203" s="129"/>
      <c r="FP203" s="129"/>
      <c r="FZ203" s="129"/>
      <c r="GJ203" s="129"/>
      <c r="GT203" s="129"/>
      <c r="HD203" s="129"/>
      <c r="HN203" s="129"/>
      <c r="HX203" s="129"/>
      <c r="IH203" s="129"/>
      <c r="IR203" s="129"/>
      <c r="JB203" s="129"/>
      <c r="JL203" s="129"/>
      <c r="JV203" s="129"/>
    </row>
    <row xmlns:x14ac="http://schemas.microsoft.com/office/spreadsheetml/2009/9/ac" r="204" s="3" customFormat="true" x14ac:dyDescent="0.25">
      <c r="A204" s="398"/>
      <c r="B204" s="129"/>
      <c r="L204" s="129"/>
      <c r="V204" s="129"/>
      <c r="AF204" s="129"/>
      <c r="AP204" s="129"/>
      <c r="AZ204" s="129"/>
      <c r="BJ204" s="129"/>
      <c r="BK204" s="129"/>
      <c r="BL204" s="129"/>
      <c r="BM204" s="129"/>
      <c r="BN204" s="129"/>
      <c r="BO204" s="129"/>
      <c r="BP204" s="129"/>
      <c r="BQ204" s="129"/>
      <c r="BT204" s="129"/>
      <c r="CD204" s="129"/>
      <c r="CN204" s="129"/>
      <c r="CX204" s="129"/>
      <c r="DH204" s="129"/>
      <c r="DR204" s="129"/>
      <c r="EB204" s="129"/>
      <c r="EL204" s="129"/>
      <c r="EV204" s="129"/>
      <c r="FF204" s="129"/>
      <c r="FP204" s="129"/>
      <c r="FZ204" s="129"/>
      <c r="GJ204" s="129"/>
      <c r="GT204" s="129"/>
      <c r="HD204" s="129"/>
      <c r="HN204" s="129"/>
      <c r="HX204" s="129"/>
      <c r="IH204" s="129"/>
      <c r="IR204" s="129"/>
      <c r="JB204" s="129"/>
      <c r="JL204" s="129"/>
      <c r="JV204" s="129"/>
    </row>
    <row xmlns:x14ac="http://schemas.microsoft.com/office/spreadsheetml/2009/9/ac" r="205" s="3" customFormat="true" x14ac:dyDescent="0.25">
      <c r="A205" s="398"/>
      <c r="B205" s="129"/>
      <c r="L205" s="129"/>
      <c r="V205" s="129"/>
      <c r="AF205" s="129"/>
      <c r="AP205" s="129"/>
      <c r="AZ205" s="129"/>
      <c r="BJ205" s="129"/>
      <c r="BK205" s="129"/>
      <c r="BL205" s="129"/>
      <c r="BM205" s="129"/>
      <c r="BN205" s="129"/>
      <c r="BO205" s="129"/>
      <c r="BP205" s="129"/>
      <c r="BQ205" s="129"/>
      <c r="BT205" s="129"/>
      <c r="CD205" s="129"/>
      <c r="CN205" s="129"/>
      <c r="CX205" s="129"/>
      <c r="DH205" s="129"/>
      <c r="DR205" s="129"/>
      <c r="EB205" s="129"/>
      <c r="EL205" s="129"/>
      <c r="EV205" s="129"/>
      <c r="FF205" s="129"/>
      <c r="FP205" s="129"/>
      <c r="FZ205" s="129"/>
      <c r="GJ205" s="129"/>
      <c r="GT205" s="129"/>
      <c r="HD205" s="129"/>
      <c r="HN205" s="129"/>
      <c r="HX205" s="129"/>
      <c r="IH205" s="129"/>
      <c r="IR205" s="129"/>
      <c r="JB205" s="129"/>
      <c r="JL205" s="129"/>
      <c r="JV205" s="129"/>
    </row>
    <row xmlns:x14ac="http://schemas.microsoft.com/office/spreadsheetml/2009/9/ac" r="206" s="3" customFormat="true" x14ac:dyDescent="0.25">
      <c r="A206" s="398"/>
      <c r="B206" s="129"/>
      <c r="L206" s="129"/>
      <c r="V206" s="129"/>
      <c r="AF206" s="129"/>
      <c r="AP206" s="129"/>
      <c r="AZ206" s="129"/>
      <c r="BJ206" s="129"/>
      <c r="BK206" s="129"/>
      <c r="BL206" s="129"/>
      <c r="BM206" s="129"/>
      <c r="BN206" s="129"/>
      <c r="BO206" s="129"/>
      <c r="BP206" s="129"/>
      <c r="BQ206" s="129"/>
      <c r="BT206" s="129"/>
      <c r="CD206" s="129"/>
      <c r="CN206" s="129"/>
      <c r="CX206" s="129"/>
      <c r="DH206" s="129"/>
      <c r="DR206" s="129"/>
      <c r="EB206" s="129"/>
      <c r="EL206" s="129"/>
      <c r="EV206" s="129"/>
      <c r="FF206" s="129"/>
      <c r="FP206" s="129"/>
      <c r="FZ206" s="129"/>
      <c r="GJ206" s="129"/>
      <c r="GT206" s="129"/>
      <c r="HD206" s="129"/>
      <c r="HN206" s="129"/>
      <c r="HX206" s="129"/>
      <c r="IH206" s="129"/>
      <c r="IR206" s="129"/>
      <c r="JB206" s="129"/>
      <c r="JL206" s="129"/>
      <c r="JV206" s="129"/>
    </row>
    <row xmlns:x14ac="http://schemas.microsoft.com/office/spreadsheetml/2009/9/ac" r="207" s="3" customFormat="true" x14ac:dyDescent="0.25">
      <c r="A207" s="398"/>
      <c r="B207" s="129"/>
      <c r="L207" s="129"/>
      <c r="V207" s="129"/>
      <c r="AF207" s="129"/>
      <c r="AP207" s="129"/>
      <c r="AZ207" s="129"/>
      <c r="BJ207" s="129"/>
      <c r="BK207" s="129"/>
      <c r="BL207" s="129"/>
      <c r="BM207" s="129"/>
      <c r="BN207" s="129"/>
      <c r="BO207" s="129"/>
      <c r="BP207" s="129"/>
      <c r="BQ207" s="129"/>
      <c r="BT207" s="129"/>
      <c r="CD207" s="129"/>
      <c r="CN207" s="129"/>
      <c r="CX207" s="129"/>
      <c r="DH207" s="129"/>
      <c r="DR207" s="129"/>
      <c r="EB207" s="129"/>
      <c r="EL207" s="129"/>
      <c r="EV207" s="129"/>
      <c r="FF207" s="129"/>
      <c r="FP207" s="129"/>
      <c r="FZ207" s="129"/>
      <c r="GJ207" s="129"/>
      <c r="GT207" s="129"/>
      <c r="HD207" s="129"/>
      <c r="HN207" s="129"/>
      <c r="HX207" s="129"/>
      <c r="IH207" s="129"/>
      <c r="IR207" s="129"/>
      <c r="JB207" s="129"/>
      <c r="JL207" s="129"/>
      <c r="JV207" s="129"/>
    </row>
    <row xmlns:x14ac="http://schemas.microsoft.com/office/spreadsheetml/2009/9/ac" r="208" s="3" customFormat="true" x14ac:dyDescent="0.25">
      <c r="A208" s="398"/>
      <c r="B208" s="129"/>
      <c r="L208" s="129"/>
      <c r="V208" s="129"/>
      <c r="AF208" s="129"/>
      <c r="AP208" s="129"/>
      <c r="AZ208" s="129"/>
      <c r="BJ208" s="129"/>
      <c r="BK208" s="129"/>
      <c r="BL208" s="129"/>
      <c r="BM208" s="129"/>
      <c r="BN208" s="129"/>
      <c r="BO208" s="129"/>
      <c r="BP208" s="129"/>
      <c r="BQ208" s="129"/>
      <c r="BT208" s="129"/>
      <c r="CD208" s="129"/>
      <c r="CN208" s="129"/>
      <c r="CX208" s="129"/>
      <c r="DH208" s="129"/>
      <c r="DR208" s="129"/>
      <c r="EB208" s="129"/>
      <c r="EL208" s="129"/>
      <c r="EV208" s="129"/>
      <c r="FF208" s="129"/>
      <c r="FP208" s="129"/>
      <c r="FZ208" s="129"/>
      <c r="GJ208" s="129"/>
      <c r="GT208" s="129"/>
      <c r="HD208" s="129"/>
      <c r="HN208" s="129"/>
      <c r="HX208" s="129"/>
      <c r="IH208" s="129"/>
      <c r="IR208" s="129"/>
      <c r="JB208" s="129"/>
      <c r="JL208" s="129"/>
      <c r="JV208" s="129"/>
    </row>
    <row xmlns:x14ac="http://schemas.microsoft.com/office/spreadsheetml/2009/9/ac" r="209" s="3" customFormat="true" x14ac:dyDescent="0.25">
      <c r="A209" s="398"/>
      <c r="B209" s="129"/>
      <c r="L209" s="129"/>
      <c r="V209" s="129"/>
      <c r="AF209" s="129"/>
      <c r="AP209" s="129"/>
      <c r="AZ209" s="129"/>
      <c r="BJ209" s="129"/>
      <c r="BK209" s="129"/>
      <c r="BL209" s="129"/>
      <c r="BM209" s="129"/>
      <c r="BN209" s="129"/>
      <c r="BO209" s="129"/>
      <c r="BP209" s="129"/>
      <c r="BQ209" s="129"/>
      <c r="BT209" s="129"/>
      <c r="CD209" s="129"/>
      <c r="CN209" s="129"/>
      <c r="CX209" s="129"/>
      <c r="DH209" s="129"/>
      <c r="DR209" s="129"/>
      <c r="EB209" s="129"/>
      <c r="EL209" s="129"/>
      <c r="EV209" s="129"/>
      <c r="FF209" s="129"/>
      <c r="FP209" s="129"/>
      <c r="FZ209" s="129"/>
      <c r="GJ209" s="129"/>
      <c r="GT209" s="129"/>
      <c r="HD209" s="129"/>
      <c r="HN209" s="129"/>
      <c r="HX209" s="129"/>
      <c r="IH209" s="129"/>
      <c r="IR209" s="129"/>
      <c r="JB209" s="129"/>
      <c r="JL209" s="129"/>
      <c r="JV209" s="129"/>
    </row>
    <row xmlns:x14ac="http://schemas.microsoft.com/office/spreadsheetml/2009/9/ac" r="210" s="3" customFormat="true" x14ac:dyDescent="0.25">
      <c r="A210" s="398"/>
      <c r="B210" s="129"/>
      <c r="L210" s="129"/>
      <c r="V210" s="129"/>
      <c r="AF210" s="129"/>
      <c r="AP210" s="129"/>
      <c r="AZ210" s="129"/>
      <c r="BJ210" s="129"/>
      <c r="BK210" s="129"/>
      <c r="BL210" s="129"/>
      <c r="BM210" s="129"/>
      <c r="BN210" s="129"/>
      <c r="BO210" s="129"/>
      <c r="BP210" s="129"/>
      <c r="BQ210" s="129"/>
      <c r="BT210" s="129"/>
      <c r="CD210" s="129"/>
      <c r="CN210" s="129"/>
      <c r="CX210" s="129"/>
      <c r="DH210" s="129"/>
      <c r="DR210" s="129"/>
      <c r="EB210" s="129"/>
      <c r="EL210" s="129"/>
      <c r="EV210" s="129"/>
      <c r="FF210" s="129"/>
      <c r="FP210" s="129"/>
      <c r="FZ210" s="129"/>
      <c r="GJ210" s="129"/>
      <c r="GT210" s="129"/>
      <c r="HD210" s="129"/>
      <c r="HN210" s="129"/>
      <c r="HX210" s="129"/>
      <c r="IH210" s="129"/>
      <c r="IR210" s="129"/>
      <c r="JB210" s="129"/>
      <c r="JL210" s="129"/>
      <c r="JV210" s="129"/>
    </row>
    <row xmlns:x14ac="http://schemas.microsoft.com/office/spreadsheetml/2009/9/ac" r="211" s="3" customFormat="true" x14ac:dyDescent="0.25">
      <c r="A211" s="398"/>
      <c r="B211" s="129"/>
      <c r="L211" s="129"/>
      <c r="V211" s="129"/>
      <c r="AF211" s="129"/>
      <c r="AP211" s="129"/>
      <c r="AZ211" s="129"/>
      <c r="BJ211" s="129"/>
      <c r="BK211" s="129"/>
      <c r="BL211" s="129"/>
      <c r="BM211" s="129"/>
      <c r="BN211" s="129"/>
      <c r="BO211" s="129"/>
      <c r="BP211" s="129"/>
      <c r="BQ211" s="129"/>
      <c r="BT211" s="129"/>
      <c r="CD211" s="129"/>
      <c r="CN211" s="129"/>
      <c r="CX211" s="129"/>
      <c r="DH211" s="129"/>
      <c r="DR211" s="129"/>
      <c r="EB211" s="129"/>
      <c r="EL211" s="129"/>
      <c r="EV211" s="129"/>
      <c r="FF211" s="129"/>
      <c r="FP211" s="129"/>
      <c r="FZ211" s="129"/>
      <c r="GJ211" s="129"/>
      <c r="GT211" s="129"/>
      <c r="HD211" s="129"/>
      <c r="HN211" s="129"/>
      <c r="HX211" s="129"/>
      <c r="IH211" s="129"/>
      <c r="IR211" s="129"/>
      <c r="JB211" s="129"/>
      <c r="JL211" s="129"/>
      <c r="JV211" s="129"/>
    </row>
    <row xmlns:x14ac="http://schemas.microsoft.com/office/spreadsheetml/2009/9/ac" r="212" s="3" customFormat="true" x14ac:dyDescent="0.25">
      <c r="A212" s="398"/>
      <c r="B212" s="129"/>
      <c r="L212" s="129"/>
      <c r="V212" s="129"/>
      <c r="AF212" s="129"/>
      <c r="AP212" s="129"/>
      <c r="AZ212" s="129"/>
      <c r="BJ212" s="129"/>
      <c r="BK212" s="129"/>
      <c r="BL212" s="129"/>
      <c r="BM212" s="129"/>
      <c r="BN212" s="129"/>
      <c r="BO212" s="129"/>
      <c r="BP212" s="129"/>
      <c r="BQ212" s="129"/>
      <c r="BT212" s="129"/>
      <c r="CD212" s="129"/>
      <c r="CN212" s="129"/>
      <c r="CX212" s="129"/>
      <c r="DH212" s="129"/>
      <c r="DR212" s="129"/>
      <c r="EB212" s="129"/>
      <c r="EL212" s="129"/>
      <c r="EV212" s="129"/>
      <c r="FF212" s="129"/>
      <c r="FP212" s="129"/>
      <c r="FZ212" s="129"/>
      <c r="GJ212" s="129"/>
      <c r="GT212" s="129"/>
      <c r="HD212" s="129"/>
      <c r="HN212" s="129"/>
      <c r="HX212" s="129"/>
      <c r="IH212" s="129"/>
      <c r="IR212" s="129"/>
      <c r="JB212" s="129"/>
      <c r="JL212" s="129"/>
      <c r="JV212" s="129"/>
    </row>
    <row xmlns:x14ac="http://schemas.microsoft.com/office/spreadsheetml/2009/9/ac" r="213" s="3" customFormat="true" x14ac:dyDescent="0.25">
      <c r="A213" s="398"/>
      <c r="B213" s="129"/>
      <c r="L213" s="129"/>
      <c r="V213" s="129"/>
      <c r="AF213" s="129"/>
      <c r="AP213" s="129"/>
      <c r="AZ213" s="129"/>
      <c r="BJ213" s="129"/>
      <c r="BK213" s="129"/>
      <c r="BL213" s="129"/>
      <c r="BM213" s="129"/>
      <c r="BN213" s="129"/>
      <c r="BO213" s="129"/>
      <c r="BP213" s="129"/>
      <c r="BQ213" s="129"/>
      <c r="BT213" s="129"/>
      <c r="CD213" s="129"/>
      <c r="CN213" s="129"/>
      <c r="CX213" s="129"/>
      <c r="DH213" s="129"/>
      <c r="DR213" s="129"/>
      <c r="EB213" s="129"/>
      <c r="EL213" s="129"/>
      <c r="EV213" s="129"/>
      <c r="FF213" s="129"/>
      <c r="FP213" s="129"/>
      <c r="FZ213" s="129"/>
      <c r="GJ213" s="129"/>
      <c r="GT213" s="129"/>
      <c r="HD213" s="129"/>
      <c r="HN213" s="129"/>
      <c r="HX213" s="129"/>
      <c r="IH213" s="129"/>
      <c r="IR213" s="129"/>
      <c r="JB213" s="129"/>
      <c r="JL213" s="129"/>
      <c r="JV213" s="129"/>
    </row>
    <row xmlns:x14ac="http://schemas.microsoft.com/office/spreadsheetml/2009/9/ac" r="214" s="3" customFormat="true" x14ac:dyDescent="0.25">
      <c r="A214" s="398"/>
      <c r="B214" s="129"/>
      <c r="L214" s="129"/>
      <c r="V214" s="129"/>
      <c r="AF214" s="129"/>
      <c r="AP214" s="129"/>
      <c r="AZ214" s="129"/>
      <c r="BJ214" s="129"/>
      <c r="BK214" s="129"/>
      <c r="BL214" s="129"/>
      <c r="BM214" s="129"/>
      <c r="BN214" s="129"/>
      <c r="BO214" s="129"/>
      <c r="BP214" s="129"/>
      <c r="BQ214" s="129"/>
      <c r="BT214" s="129"/>
      <c r="CD214" s="129"/>
      <c r="CN214" s="129"/>
      <c r="CX214" s="129"/>
      <c r="DH214" s="129"/>
      <c r="DR214" s="129"/>
      <c r="EB214" s="129"/>
      <c r="EL214" s="129"/>
      <c r="EV214" s="129"/>
      <c r="FF214" s="129"/>
      <c r="FP214" s="129"/>
      <c r="FZ214" s="129"/>
      <c r="GJ214" s="129"/>
      <c r="GT214" s="129"/>
      <c r="HD214" s="129"/>
      <c r="HN214" s="129"/>
      <c r="HX214" s="129"/>
      <c r="IH214" s="129"/>
      <c r="IR214" s="129"/>
      <c r="JB214" s="129"/>
      <c r="JL214" s="129"/>
      <c r="JV214" s="129"/>
    </row>
    <row xmlns:x14ac="http://schemas.microsoft.com/office/spreadsheetml/2009/9/ac" r="215" s="3" customFormat="true" x14ac:dyDescent="0.25">
      <c r="A215" s="398"/>
      <c r="B215" s="129"/>
      <c r="L215" s="129"/>
      <c r="V215" s="129"/>
      <c r="AF215" s="129"/>
      <c r="AP215" s="129"/>
      <c r="AZ215" s="129"/>
      <c r="BJ215" s="129"/>
      <c r="BK215" s="129"/>
      <c r="BL215" s="129"/>
      <c r="BM215" s="129"/>
      <c r="BN215" s="129"/>
      <c r="BO215" s="129"/>
      <c r="BP215" s="129"/>
      <c r="BQ215" s="129"/>
      <c r="BT215" s="129"/>
      <c r="CD215" s="129"/>
      <c r="CN215" s="129"/>
      <c r="CX215" s="129"/>
      <c r="DH215" s="129"/>
      <c r="DR215" s="129"/>
      <c r="EB215" s="129"/>
      <c r="EL215" s="129"/>
      <c r="EV215" s="129"/>
      <c r="FF215" s="129"/>
      <c r="FP215" s="129"/>
      <c r="FZ215" s="129"/>
      <c r="GJ215" s="129"/>
      <c r="GT215" s="129"/>
      <c r="HD215" s="129"/>
      <c r="HN215" s="129"/>
      <c r="HX215" s="129"/>
      <c r="IH215" s="129"/>
      <c r="IR215" s="129"/>
      <c r="JB215" s="129"/>
      <c r="JL215" s="129"/>
      <c r="JV215" s="129"/>
    </row>
    <row xmlns:x14ac="http://schemas.microsoft.com/office/spreadsheetml/2009/9/ac" r="216" s="3" customFormat="true" x14ac:dyDescent="0.25">
      <c r="A216" s="398"/>
      <c r="B216" s="129"/>
      <c r="L216" s="129"/>
      <c r="V216" s="129"/>
      <c r="AF216" s="129"/>
      <c r="AP216" s="129"/>
      <c r="AZ216" s="129"/>
      <c r="BJ216" s="129"/>
      <c r="BK216" s="129"/>
      <c r="BL216" s="129"/>
      <c r="BM216" s="129"/>
      <c r="BN216" s="129"/>
      <c r="BO216" s="129"/>
      <c r="BP216" s="129"/>
      <c r="BQ216" s="129"/>
      <c r="BT216" s="129"/>
      <c r="CD216" s="129"/>
      <c r="CN216" s="129"/>
      <c r="CX216" s="129"/>
      <c r="DH216" s="129"/>
      <c r="DR216" s="129"/>
      <c r="EB216" s="129"/>
      <c r="EL216" s="129"/>
      <c r="EV216" s="129"/>
      <c r="FF216" s="129"/>
      <c r="FP216" s="129"/>
      <c r="FZ216" s="129"/>
      <c r="GJ216" s="129"/>
      <c r="GT216" s="129"/>
      <c r="HD216" s="129"/>
      <c r="HN216" s="129"/>
      <c r="HX216" s="129"/>
      <c r="IH216" s="129"/>
      <c r="IR216" s="129"/>
      <c r="JB216" s="129"/>
      <c r="JL216" s="129"/>
      <c r="JV216" s="129"/>
    </row>
    <row xmlns:x14ac="http://schemas.microsoft.com/office/spreadsheetml/2009/9/ac" r="217" s="3" customFormat="true" x14ac:dyDescent="0.25">
      <c r="A217" s="398"/>
      <c r="B217" s="129"/>
      <c r="L217" s="129"/>
      <c r="V217" s="129"/>
      <c r="AF217" s="129"/>
      <c r="AP217" s="129"/>
      <c r="AZ217" s="129"/>
      <c r="BJ217" s="129"/>
      <c r="BK217" s="129"/>
      <c r="BL217" s="129"/>
      <c r="BM217" s="129"/>
      <c r="BN217" s="129"/>
      <c r="BO217" s="129"/>
      <c r="BP217" s="129"/>
      <c r="BQ217" s="129"/>
      <c r="BT217" s="129"/>
      <c r="CD217" s="129"/>
      <c r="CN217" s="129"/>
      <c r="CX217" s="129"/>
      <c r="DH217" s="129"/>
      <c r="DR217" s="129"/>
      <c r="EB217" s="129"/>
      <c r="EL217" s="129"/>
      <c r="EV217" s="129"/>
      <c r="FF217" s="129"/>
      <c r="FP217" s="129"/>
      <c r="FZ217" s="129"/>
      <c r="GJ217" s="129"/>
      <c r="GT217" s="129"/>
      <c r="HD217" s="129"/>
      <c r="HN217" s="129"/>
      <c r="HX217" s="129"/>
      <c r="IH217" s="129"/>
      <c r="IR217" s="129"/>
      <c r="JB217" s="129"/>
      <c r="JL217" s="129"/>
      <c r="JV217" s="129"/>
    </row>
    <row xmlns:x14ac="http://schemas.microsoft.com/office/spreadsheetml/2009/9/ac" r="218" s="3" customFormat="true" x14ac:dyDescent="0.25">
      <c r="A218" s="398"/>
      <c r="B218" s="129"/>
      <c r="L218" s="129"/>
      <c r="V218" s="129"/>
      <c r="AF218" s="129"/>
      <c r="AP218" s="129"/>
      <c r="AZ218" s="129"/>
      <c r="BJ218" s="129"/>
      <c r="BK218" s="129"/>
      <c r="BL218" s="129"/>
      <c r="BM218" s="129"/>
      <c r="BN218" s="129"/>
      <c r="BO218" s="129"/>
      <c r="BP218" s="129"/>
      <c r="BQ218" s="129"/>
      <c r="BT218" s="129"/>
      <c r="CD218" s="129"/>
      <c r="CN218" s="129"/>
      <c r="CX218" s="129"/>
      <c r="DH218" s="129"/>
      <c r="DR218" s="129"/>
      <c r="EB218" s="129"/>
      <c r="EL218" s="129"/>
      <c r="EV218" s="129"/>
      <c r="FF218" s="129"/>
      <c r="FP218" s="129"/>
      <c r="FZ218" s="129"/>
      <c r="GJ218" s="129"/>
      <c r="GT218" s="129"/>
      <c r="HD218" s="129"/>
      <c r="HN218" s="129"/>
      <c r="HX218" s="129"/>
      <c r="IH218" s="129"/>
      <c r="IR218" s="129"/>
      <c r="JB218" s="129"/>
      <c r="JL218" s="129"/>
      <c r="JV218" s="129"/>
    </row>
    <row xmlns:x14ac="http://schemas.microsoft.com/office/spreadsheetml/2009/9/ac" r="219" s="3" customFormat="true" x14ac:dyDescent="0.25">
      <c r="A219" s="398"/>
      <c r="B219" s="129"/>
      <c r="L219" s="129"/>
      <c r="V219" s="129"/>
      <c r="AF219" s="129"/>
      <c r="AP219" s="129"/>
      <c r="AZ219" s="129"/>
      <c r="BJ219" s="129"/>
      <c r="BK219" s="129"/>
      <c r="BL219" s="129"/>
      <c r="BM219" s="129"/>
      <c r="BN219" s="129"/>
      <c r="BO219" s="129"/>
      <c r="BP219" s="129"/>
      <c r="BQ219" s="129"/>
      <c r="BT219" s="129"/>
      <c r="CD219" s="129"/>
      <c r="CN219" s="129"/>
      <c r="CX219" s="129"/>
      <c r="DH219" s="129"/>
      <c r="DR219" s="129"/>
      <c r="EB219" s="129"/>
      <c r="EL219" s="129"/>
      <c r="EV219" s="129"/>
      <c r="FF219" s="129"/>
      <c r="FP219" s="129"/>
      <c r="FZ219" s="129"/>
      <c r="GJ219" s="129"/>
      <c r="GT219" s="129"/>
      <c r="HD219" s="129"/>
      <c r="HN219" s="129"/>
      <c r="HX219" s="129"/>
      <c r="IH219" s="129"/>
      <c r="IR219" s="129"/>
      <c r="JB219" s="129"/>
      <c r="JL219" s="129"/>
      <c r="JV219" s="129"/>
    </row>
    <row xmlns:x14ac="http://schemas.microsoft.com/office/spreadsheetml/2009/9/ac" r="220" s="3" customFormat="true" x14ac:dyDescent="0.25">
      <c r="A220" s="398"/>
      <c r="B220" s="129"/>
      <c r="L220" s="129"/>
      <c r="V220" s="129"/>
      <c r="AF220" s="129"/>
      <c r="AP220" s="129"/>
      <c r="AZ220" s="129"/>
      <c r="BJ220" s="129"/>
      <c r="BK220" s="129"/>
      <c r="BL220" s="129"/>
      <c r="BM220" s="129"/>
      <c r="BN220" s="129"/>
      <c r="BO220" s="129"/>
      <c r="BP220" s="129"/>
      <c r="BQ220" s="129"/>
      <c r="BT220" s="129"/>
      <c r="CD220" s="129"/>
      <c r="CN220" s="129"/>
      <c r="CX220" s="129"/>
      <c r="DH220" s="129"/>
      <c r="DR220" s="129"/>
      <c r="EB220" s="129"/>
      <c r="EL220" s="129"/>
      <c r="EV220" s="129"/>
      <c r="FF220" s="129"/>
      <c r="FP220" s="129"/>
      <c r="FZ220" s="129"/>
      <c r="GJ220" s="129"/>
      <c r="GT220" s="129"/>
      <c r="HD220" s="129"/>
      <c r="HN220" s="129"/>
      <c r="HX220" s="129"/>
      <c r="IH220" s="129"/>
      <c r="IR220" s="129"/>
      <c r="JB220" s="129"/>
      <c r="JL220" s="129"/>
      <c r="JV220" s="129"/>
    </row>
    <row xmlns:x14ac="http://schemas.microsoft.com/office/spreadsheetml/2009/9/ac" r="221" s="3" customFormat="true" x14ac:dyDescent="0.25">
      <c r="A221" s="398"/>
      <c r="B221" s="129"/>
      <c r="L221" s="129"/>
      <c r="V221" s="129"/>
      <c r="AF221" s="129"/>
      <c r="AP221" s="129"/>
      <c r="AZ221" s="129"/>
      <c r="BJ221" s="129"/>
      <c r="BK221" s="129"/>
      <c r="BL221" s="129"/>
      <c r="BM221" s="129"/>
      <c r="BN221" s="129"/>
      <c r="BO221" s="129"/>
      <c r="BP221" s="129"/>
      <c r="BQ221" s="129"/>
      <c r="BT221" s="129"/>
      <c r="CD221" s="129"/>
      <c r="CN221" s="129"/>
      <c r="CX221" s="129"/>
      <c r="DH221" s="129"/>
      <c r="DR221" s="129"/>
      <c r="EB221" s="129"/>
      <c r="EL221" s="129"/>
      <c r="EV221" s="129"/>
      <c r="FF221" s="129"/>
      <c r="FP221" s="129"/>
      <c r="FZ221" s="129"/>
      <c r="GJ221" s="129"/>
      <c r="GT221" s="129"/>
      <c r="HD221" s="129"/>
      <c r="HN221" s="129"/>
      <c r="HX221" s="129"/>
      <c r="IH221" s="129"/>
      <c r="IR221" s="129"/>
      <c r="JB221" s="129"/>
      <c r="JL221" s="129"/>
      <c r="JV221" s="129"/>
    </row>
    <row xmlns:x14ac="http://schemas.microsoft.com/office/spreadsheetml/2009/9/ac" r="222" s="3" customFormat="true" x14ac:dyDescent="0.25">
      <c r="A222" s="398"/>
      <c r="B222" s="129"/>
      <c r="L222" s="129"/>
      <c r="V222" s="129"/>
      <c r="AF222" s="129"/>
      <c r="AP222" s="129"/>
      <c r="AZ222" s="129"/>
      <c r="BJ222" s="129"/>
      <c r="BK222" s="129"/>
      <c r="BL222" s="129"/>
      <c r="BM222" s="129"/>
      <c r="BN222" s="129"/>
      <c r="BO222" s="129"/>
      <c r="BP222" s="129"/>
      <c r="BQ222" s="129"/>
      <c r="BT222" s="129"/>
      <c r="CD222" s="129"/>
      <c r="CN222" s="129"/>
      <c r="CX222" s="129"/>
      <c r="DH222" s="129"/>
      <c r="DR222" s="129"/>
      <c r="EB222" s="129"/>
      <c r="EL222" s="129"/>
      <c r="EV222" s="129"/>
      <c r="FF222" s="129"/>
      <c r="FP222" s="129"/>
      <c r="FZ222" s="129"/>
      <c r="GJ222" s="129"/>
      <c r="GT222" s="129"/>
      <c r="HD222" s="129"/>
      <c r="HN222" s="129"/>
      <c r="HX222" s="129"/>
      <c r="IH222" s="129"/>
      <c r="IR222" s="129"/>
      <c r="JB222" s="129"/>
      <c r="JL222" s="129"/>
      <c r="JV222" s="129"/>
    </row>
    <row xmlns:x14ac="http://schemas.microsoft.com/office/spreadsheetml/2009/9/ac" r="223" s="3" customFormat="true" x14ac:dyDescent="0.25">
      <c r="A223" s="398"/>
      <c r="B223" s="129"/>
      <c r="L223" s="129"/>
      <c r="V223" s="129"/>
      <c r="AF223" s="129"/>
      <c r="AP223" s="129"/>
      <c r="AZ223" s="129"/>
      <c r="BJ223" s="129"/>
      <c r="BK223" s="129"/>
      <c r="BL223" s="129"/>
      <c r="BM223" s="129"/>
      <c r="BN223" s="129"/>
      <c r="BO223" s="129"/>
      <c r="BP223" s="129"/>
      <c r="BQ223" s="129"/>
      <c r="BT223" s="129"/>
      <c r="CD223" s="129"/>
      <c r="CN223" s="129"/>
      <c r="CX223" s="129"/>
      <c r="DH223" s="129"/>
      <c r="DR223" s="129"/>
      <c r="EB223" s="129"/>
      <c r="EL223" s="129"/>
      <c r="EV223" s="129"/>
      <c r="FF223" s="129"/>
      <c r="FP223" s="129"/>
      <c r="FZ223" s="129"/>
      <c r="GJ223" s="129"/>
      <c r="GT223" s="129"/>
      <c r="HD223" s="129"/>
      <c r="HN223" s="129"/>
      <c r="HX223" s="129"/>
      <c r="IH223" s="129"/>
      <c r="IR223" s="129"/>
      <c r="JB223" s="129"/>
      <c r="JL223" s="129"/>
      <c r="JV223" s="129"/>
    </row>
    <row xmlns:x14ac="http://schemas.microsoft.com/office/spreadsheetml/2009/9/ac" r="224" s="3" customFormat="true" x14ac:dyDescent="0.25">
      <c r="A224" s="398"/>
      <c r="B224" s="129"/>
      <c r="L224" s="129"/>
      <c r="V224" s="129"/>
      <c r="AF224" s="129"/>
      <c r="AP224" s="129"/>
      <c r="AZ224" s="129"/>
      <c r="BJ224" s="129"/>
      <c r="BK224" s="129"/>
      <c r="BL224" s="129"/>
      <c r="BM224" s="129"/>
      <c r="BN224" s="129"/>
      <c r="BO224" s="129"/>
      <c r="BP224" s="129"/>
      <c r="BQ224" s="129"/>
      <c r="BT224" s="129"/>
      <c r="CD224" s="129"/>
      <c r="CN224" s="129"/>
      <c r="CX224" s="129"/>
      <c r="DH224" s="129"/>
      <c r="DR224" s="129"/>
      <c r="EB224" s="129"/>
      <c r="EL224" s="129"/>
      <c r="EV224" s="129"/>
      <c r="FF224" s="129"/>
      <c r="FP224" s="129"/>
      <c r="FZ224" s="129"/>
      <c r="GJ224" s="129"/>
      <c r="GT224" s="129"/>
      <c r="HD224" s="129"/>
      <c r="HN224" s="129"/>
      <c r="HX224" s="129"/>
      <c r="IH224" s="129"/>
      <c r="IR224" s="129"/>
      <c r="JB224" s="129"/>
      <c r="JL224" s="129"/>
      <c r="JV224" s="129"/>
    </row>
    <row xmlns:x14ac="http://schemas.microsoft.com/office/spreadsheetml/2009/9/ac" r="225" s="3" customFormat="true" x14ac:dyDescent="0.25">
      <c r="A225" s="398"/>
      <c r="B225" s="129"/>
      <c r="L225" s="129"/>
      <c r="V225" s="129"/>
      <c r="AF225" s="129"/>
      <c r="AP225" s="129"/>
      <c r="AZ225" s="129"/>
      <c r="BJ225" s="129"/>
      <c r="BK225" s="129"/>
      <c r="BL225" s="129"/>
      <c r="BM225" s="129"/>
      <c r="BN225" s="129"/>
      <c r="BO225" s="129"/>
      <c r="BP225" s="129"/>
      <c r="BQ225" s="129"/>
      <c r="BT225" s="129"/>
      <c r="CD225" s="129"/>
      <c r="CN225" s="129"/>
      <c r="CX225" s="129"/>
      <c r="DH225" s="129"/>
      <c r="DR225" s="129"/>
      <c r="EB225" s="129"/>
      <c r="EL225" s="129"/>
      <c r="EV225" s="129"/>
      <c r="FF225" s="129"/>
      <c r="FP225" s="129"/>
      <c r="FZ225" s="129"/>
      <c r="GJ225" s="129"/>
      <c r="GT225" s="129"/>
      <c r="HD225" s="129"/>
      <c r="HN225" s="129"/>
      <c r="HX225" s="129"/>
      <c r="IH225" s="129"/>
      <c r="IR225" s="129"/>
      <c r="JB225" s="129"/>
      <c r="JL225" s="129"/>
      <c r="JV225" s="129"/>
    </row>
    <row xmlns:x14ac="http://schemas.microsoft.com/office/spreadsheetml/2009/9/ac" r="226" s="3" customFormat="true" x14ac:dyDescent="0.25">
      <c r="A226" s="398"/>
      <c r="B226" s="129"/>
      <c r="L226" s="129"/>
      <c r="V226" s="129"/>
      <c r="AF226" s="129"/>
      <c r="AP226" s="129"/>
      <c r="AZ226" s="129"/>
      <c r="BJ226" s="129"/>
      <c r="BK226" s="129"/>
      <c r="BL226" s="129"/>
      <c r="BM226" s="129"/>
      <c r="BN226" s="129"/>
      <c r="BO226" s="129"/>
      <c r="BP226" s="129"/>
      <c r="BQ226" s="129"/>
      <c r="BT226" s="129"/>
      <c r="CD226" s="129"/>
      <c r="CN226" s="129"/>
      <c r="CX226" s="129"/>
      <c r="DH226" s="129"/>
      <c r="DR226" s="129"/>
      <c r="EB226" s="129"/>
      <c r="EL226" s="129"/>
      <c r="EV226" s="129"/>
      <c r="FF226" s="129"/>
      <c r="FP226" s="129"/>
      <c r="FZ226" s="129"/>
      <c r="GJ226" s="129"/>
      <c r="GT226" s="129"/>
      <c r="HD226" s="129"/>
      <c r="HN226" s="129"/>
      <c r="HX226" s="129"/>
      <c r="IH226" s="129"/>
      <c r="IR226" s="129"/>
      <c r="JB226" s="129"/>
      <c r="JL226" s="129"/>
      <c r="JV226" s="129"/>
    </row>
    <row xmlns:x14ac="http://schemas.microsoft.com/office/spreadsheetml/2009/9/ac" r="227" s="3" customFormat="true" x14ac:dyDescent="0.25">
      <c r="A227" s="398"/>
      <c r="B227" s="129"/>
      <c r="L227" s="129"/>
      <c r="V227" s="129"/>
      <c r="AF227" s="129"/>
      <c r="AP227" s="129"/>
      <c r="AZ227" s="129"/>
      <c r="BJ227" s="129"/>
      <c r="BK227" s="129"/>
      <c r="BL227" s="129"/>
      <c r="BM227" s="129"/>
      <c r="BN227" s="129"/>
      <c r="BO227" s="129"/>
      <c r="BP227" s="129"/>
      <c r="BQ227" s="129"/>
      <c r="BT227" s="129"/>
      <c r="CD227" s="129"/>
      <c r="CN227" s="129"/>
      <c r="CX227" s="129"/>
      <c r="DH227" s="129"/>
      <c r="DR227" s="129"/>
      <c r="EB227" s="129"/>
      <c r="EL227" s="129"/>
      <c r="EV227" s="129"/>
      <c r="FF227" s="129"/>
      <c r="FP227" s="129"/>
      <c r="FZ227" s="129"/>
      <c r="GJ227" s="129"/>
      <c r="GT227" s="129"/>
      <c r="HD227" s="129"/>
      <c r="HN227" s="129"/>
      <c r="HX227" s="129"/>
      <c r="IH227" s="129"/>
      <c r="IR227" s="129"/>
      <c r="JB227" s="129"/>
      <c r="JL227" s="129"/>
      <c r="JV227" s="129"/>
    </row>
    <row xmlns:x14ac="http://schemas.microsoft.com/office/spreadsheetml/2009/9/ac" r="228" s="3" customFormat="true" x14ac:dyDescent="0.25">
      <c r="A228" s="398"/>
      <c r="B228" s="129"/>
      <c r="L228" s="129"/>
      <c r="V228" s="129"/>
      <c r="AF228" s="129"/>
      <c r="AP228" s="129"/>
      <c r="AZ228" s="129"/>
      <c r="BJ228" s="129"/>
      <c r="BK228" s="129"/>
      <c r="BL228" s="129"/>
      <c r="BM228" s="129"/>
      <c r="BN228" s="129"/>
      <c r="BO228" s="129"/>
      <c r="BP228" s="129"/>
      <c r="BQ228" s="129"/>
      <c r="BT228" s="129"/>
      <c r="CD228" s="129"/>
      <c r="CN228" s="129"/>
      <c r="CX228" s="129"/>
      <c r="DH228" s="129"/>
      <c r="DR228" s="129"/>
      <c r="EB228" s="129"/>
      <c r="EL228" s="129"/>
      <c r="EV228" s="129"/>
      <c r="FF228" s="129"/>
      <c r="FP228" s="129"/>
      <c r="FZ228" s="129"/>
      <c r="GJ228" s="129"/>
      <c r="GT228" s="129"/>
      <c r="HD228" s="129"/>
      <c r="HN228" s="129"/>
      <c r="HX228" s="129"/>
      <c r="IH228" s="129"/>
      <c r="IR228" s="129"/>
      <c r="JB228" s="129"/>
      <c r="JL228" s="129"/>
      <c r="JV228" s="129"/>
    </row>
    <row xmlns:x14ac="http://schemas.microsoft.com/office/spreadsheetml/2009/9/ac" r="229" s="3" customFormat="true" x14ac:dyDescent="0.25">
      <c r="A229" s="398"/>
      <c r="B229" s="129"/>
      <c r="L229" s="129"/>
      <c r="V229" s="129"/>
      <c r="AF229" s="129"/>
      <c r="AP229" s="129"/>
      <c r="AZ229" s="129"/>
      <c r="BJ229" s="129"/>
      <c r="BK229" s="129"/>
      <c r="BL229" s="129"/>
      <c r="BM229" s="129"/>
      <c r="BN229" s="129"/>
      <c r="BO229" s="129"/>
      <c r="BP229" s="129"/>
      <c r="BQ229" s="129"/>
      <c r="BT229" s="129"/>
      <c r="CD229" s="129"/>
      <c r="CN229" s="129"/>
      <c r="CX229" s="129"/>
      <c r="DH229" s="129"/>
      <c r="DR229" s="129"/>
      <c r="EB229" s="129"/>
      <c r="EL229" s="129"/>
      <c r="EV229" s="129"/>
      <c r="FF229" s="129"/>
      <c r="FP229" s="129"/>
      <c r="FZ229" s="129"/>
      <c r="GJ229" s="129"/>
      <c r="GT229" s="129"/>
      <c r="HD229" s="129"/>
      <c r="HN229" s="129"/>
      <c r="HX229" s="129"/>
      <c r="IH229" s="129"/>
      <c r="IR229" s="129"/>
      <c r="JB229" s="129"/>
      <c r="JL229" s="129"/>
      <c r="JV229" s="129"/>
    </row>
    <row xmlns:x14ac="http://schemas.microsoft.com/office/spreadsheetml/2009/9/ac" r="230" s="3" customFormat="true" x14ac:dyDescent="0.25">
      <c r="A230" s="398"/>
      <c r="B230" s="129"/>
      <c r="L230" s="129"/>
      <c r="V230" s="129"/>
      <c r="AF230" s="129"/>
      <c r="AP230" s="129"/>
      <c r="AZ230" s="129"/>
      <c r="BJ230" s="129"/>
      <c r="BK230" s="129"/>
      <c r="BL230" s="129"/>
      <c r="BM230" s="129"/>
      <c r="BN230" s="129"/>
      <c r="BO230" s="129"/>
      <c r="BP230" s="129"/>
      <c r="BQ230" s="129"/>
      <c r="BT230" s="129"/>
      <c r="CD230" s="129"/>
      <c r="CN230" s="129"/>
      <c r="CX230" s="129"/>
      <c r="DH230" s="129"/>
      <c r="DR230" s="129"/>
      <c r="EB230" s="129"/>
      <c r="EL230" s="129"/>
      <c r="EV230" s="129"/>
      <c r="FF230" s="129"/>
      <c r="FP230" s="129"/>
      <c r="FZ230" s="129"/>
      <c r="GJ230" s="129"/>
      <c r="GT230" s="129"/>
      <c r="HD230" s="129"/>
      <c r="HN230" s="129"/>
      <c r="HX230" s="129"/>
      <c r="IH230" s="129"/>
      <c r="IR230" s="129"/>
      <c r="JB230" s="129"/>
      <c r="JL230" s="129"/>
      <c r="JV230" s="129"/>
    </row>
    <row xmlns:x14ac="http://schemas.microsoft.com/office/spreadsheetml/2009/9/ac" r="231" s="3" customFormat="true" x14ac:dyDescent="0.25">
      <c r="A231" s="398"/>
      <c r="B231" s="129"/>
      <c r="L231" s="129"/>
      <c r="V231" s="129"/>
      <c r="AF231" s="129"/>
      <c r="AP231" s="129"/>
      <c r="AZ231" s="129"/>
      <c r="BJ231" s="129"/>
      <c r="BK231" s="129"/>
      <c r="BL231" s="129"/>
      <c r="BM231" s="129"/>
      <c r="BN231" s="129"/>
      <c r="BO231" s="129"/>
      <c r="BP231" s="129"/>
      <c r="BQ231" s="129"/>
      <c r="BT231" s="129"/>
      <c r="CD231" s="129"/>
      <c r="CN231" s="129"/>
      <c r="CX231" s="129"/>
      <c r="DH231" s="129"/>
      <c r="DR231" s="129"/>
      <c r="EB231" s="129"/>
      <c r="EL231" s="129"/>
      <c r="EV231" s="129"/>
      <c r="FF231" s="129"/>
      <c r="FP231" s="129"/>
      <c r="FZ231" s="129"/>
      <c r="GJ231" s="129"/>
      <c r="GT231" s="129"/>
      <c r="HD231" s="129"/>
      <c r="HN231" s="129"/>
      <c r="HX231" s="129"/>
      <c r="IH231" s="129"/>
      <c r="IR231" s="129"/>
      <c r="JB231" s="129"/>
      <c r="JL231" s="129"/>
      <c r="JV231" s="129"/>
    </row>
    <row xmlns:x14ac="http://schemas.microsoft.com/office/spreadsheetml/2009/9/ac" r="232" s="3" customFormat="true" x14ac:dyDescent="0.25">
      <c r="A232" s="398"/>
      <c r="B232" s="129"/>
      <c r="L232" s="129"/>
      <c r="V232" s="129"/>
      <c r="AF232" s="129"/>
      <c r="AP232" s="129"/>
      <c r="AZ232" s="129"/>
      <c r="BJ232" s="129"/>
      <c r="BK232" s="129"/>
      <c r="BL232" s="129"/>
      <c r="BM232" s="129"/>
      <c r="BN232" s="129"/>
      <c r="BO232" s="129"/>
      <c r="BP232" s="129"/>
      <c r="BQ232" s="129"/>
      <c r="BT232" s="129"/>
      <c r="CD232" s="129"/>
      <c r="CN232" s="129"/>
      <c r="CX232" s="129"/>
      <c r="DH232" s="129"/>
      <c r="DR232" s="129"/>
      <c r="EB232" s="129"/>
      <c r="EL232" s="129"/>
      <c r="EV232" s="129"/>
      <c r="FF232" s="129"/>
      <c r="FP232" s="129"/>
      <c r="FZ232" s="129"/>
      <c r="GJ232" s="129"/>
      <c r="GT232" s="129"/>
      <c r="HD232" s="129"/>
      <c r="HN232" s="129"/>
      <c r="HX232" s="129"/>
      <c r="IH232" s="129"/>
      <c r="IR232" s="129"/>
      <c r="JB232" s="129"/>
      <c r="JL232" s="129"/>
      <c r="JV232" s="129"/>
    </row>
    <row xmlns:x14ac="http://schemas.microsoft.com/office/spreadsheetml/2009/9/ac" r="233" s="3" customFormat="true" x14ac:dyDescent="0.25">
      <c r="A233" s="398"/>
      <c r="B233" s="129"/>
      <c r="L233" s="129"/>
      <c r="V233" s="129"/>
      <c r="AF233" s="129"/>
      <c r="AP233" s="129"/>
      <c r="AZ233" s="129"/>
      <c r="BJ233" s="129"/>
      <c r="BK233" s="129"/>
      <c r="BL233" s="129"/>
      <c r="BM233" s="129"/>
      <c r="BN233" s="129"/>
      <c r="BO233" s="129"/>
      <c r="BP233" s="129"/>
      <c r="BQ233" s="129"/>
      <c r="BT233" s="129"/>
      <c r="CD233" s="129"/>
      <c r="CN233" s="129"/>
      <c r="CX233" s="129"/>
      <c r="DH233" s="129"/>
      <c r="DR233" s="129"/>
      <c r="EB233" s="129"/>
      <c r="EL233" s="129"/>
      <c r="EV233" s="129"/>
      <c r="FF233" s="129"/>
      <c r="FP233" s="129"/>
      <c r="FZ233" s="129"/>
      <c r="GJ233" s="129"/>
      <c r="GT233" s="129"/>
      <c r="HD233" s="129"/>
      <c r="HN233" s="129"/>
      <c r="HX233" s="129"/>
      <c r="IH233" s="129"/>
      <c r="IR233" s="129"/>
      <c r="JB233" s="129"/>
      <c r="JL233" s="129"/>
      <c r="JV233" s="129"/>
    </row>
    <row xmlns:x14ac="http://schemas.microsoft.com/office/spreadsheetml/2009/9/ac" r="234" s="3" customFormat="true" x14ac:dyDescent="0.25">
      <c r="A234" s="398"/>
      <c r="B234" s="129"/>
      <c r="L234" s="129"/>
      <c r="V234" s="129"/>
      <c r="AF234" s="129"/>
      <c r="AP234" s="129"/>
      <c r="AZ234" s="129"/>
      <c r="BJ234" s="129"/>
      <c r="BK234" s="129"/>
      <c r="BL234" s="129"/>
      <c r="BM234" s="129"/>
      <c r="BN234" s="129"/>
      <c r="BO234" s="129"/>
      <c r="BP234" s="129"/>
      <c r="BQ234" s="129"/>
      <c r="BT234" s="129"/>
      <c r="CD234" s="129"/>
      <c r="CN234" s="129"/>
      <c r="CX234" s="129"/>
      <c r="DH234" s="129"/>
      <c r="DR234" s="129"/>
      <c r="EB234" s="129"/>
      <c r="EL234" s="129"/>
      <c r="EV234" s="129"/>
      <c r="FF234" s="129"/>
      <c r="FP234" s="129"/>
      <c r="FZ234" s="129"/>
      <c r="GJ234" s="129"/>
      <c r="GT234" s="129"/>
      <c r="HD234" s="129"/>
      <c r="HN234" s="129"/>
      <c r="HX234" s="129"/>
      <c r="IH234" s="129"/>
      <c r="IR234" s="129"/>
      <c r="JB234" s="129"/>
      <c r="JL234" s="129"/>
      <c r="JV234" s="129"/>
    </row>
    <row xmlns:x14ac="http://schemas.microsoft.com/office/spreadsheetml/2009/9/ac" r="235" s="3" customFormat="true" x14ac:dyDescent="0.25">
      <c r="A235" s="398"/>
      <c r="B235" s="129"/>
      <c r="L235" s="129"/>
      <c r="V235" s="129"/>
      <c r="AF235" s="129"/>
      <c r="AP235" s="129"/>
      <c r="AZ235" s="129"/>
      <c r="BJ235" s="129"/>
      <c r="BK235" s="129"/>
      <c r="BL235" s="129"/>
      <c r="BM235" s="129"/>
      <c r="BN235" s="129"/>
      <c r="BO235" s="129"/>
      <c r="BP235" s="129"/>
      <c r="BQ235" s="129"/>
      <c r="BT235" s="129"/>
      <c r="CD235" s="129"/>
      <c r="CN235" s="129"/>
      <c r="CX235" s="129"/>
      <c r="DH235" s="129"/>
      <c r="DR235" s="129"/>
      <c r="EB235" s="129"/>
      <c r="EL235" s="129"/>
      <c r="EV235" s="129"/>
      <c r="FF235" s="129"/>
      <c r="FP235" s="129"/>
      <c r="FZ235" s="129"/>
      <c r="GJ235" s="129"/>
      <c r="GT235" s="129"/>
      <c r="HD235" s="129"/>
      <c r="HN235" s="129"/>
      <c r="HX235" s="129"/>
      <c r="IH235" s="129"/>
      <c r="IR235" s="129"/>
      <c r="JB235" s="129"/>
      <c r="JL235" s="129"/>
      <c r="JV235" s="129"/>
    </row>
    <row xmlns:x14ac="http://schemas.microsoft.com/office/spreadsheetml/2009/9/ac" r="236" s="3" customFormat="true" x14ac:dyDescent="0.25">
      <c r="A236" s="398"/>
      <c r="B236" s="129"/>
      <c r="L236" s="129"/>
      <c r="V236" s="129"/>
      <c r="AF236" s="129"/>
      <c r="AP236" s="129"/>
      <c r="AZ236" s="129"/>
      <c r="BJ236" s="129"/>
      <c r="BK236" s="129"/>
      <c r="BL236" s="129"/>
      <c r="BM236" s="129"/>
      <c r="BN236" s="129"/>
      <c r="BO236" s="129"/>
      <c r="BP236" s="129"/>
      <c r="BQ236" s="129"/>
      <c r="BT236" s="129"/>
      <c r="CD236" s="129"/>
      <c r="CN236" s="129"/>
      <c r="CX236" s="129"/>
      <c r="DH236" s="129"/>
      <c r="DR236" s="129"/>
      <c r="EB236" s="129"/>
      <c r="EL236" s="129"/>
      <c r="EV236" s="129"/>
      <c r="FF236" s="129"/>
      <c r="FP236" s="129"/>
      <c r="FZ236" s="129"/>
      <c r="GJ236" s="129"/>
      <c r="GT236" s="129"/>
      <c r="HD236" s="129"/>
      <c r="HN236" s="129"/>
      <c r="HX236" s="129"/>
      <c r="IH236" s="129"/>
      <c r="IR236" s="129"/>
      <c r="JB236" s="129"/>
      <c r="JL236" s="129"/>
      <c r="JV236" s="129"/>
    </row>
    <row xmlns:x14ac="http://schemas.microsoft.com/office/spreadsheetml/2009/9/ac" r="237" s="3" customFormat="true" x14ac:dyDescent="0.25">
      <c r="A237" s="398"/>
      <c r="B237" s="129"/>
      <c r="L237" s="129"/>
      <c r="V237" s="129"/>
      <c r="AF237" s="129"/>
      <c r="AP237" s="129"/>
      <c r="AZ237" s="129"/>
      <c r="BJ237" s="129"/>
      <c r="BK237" s="129"/>
      <c r="BL237" s="129"/>
      <c r="BM237" s="129"/>
      <c r="BN237" s="129"/>
      <c r="BO237" s="129"/>
      <c r="BP237" s="129"/>
      <c r="BQ237" s="129"/>
      <c r="BT237" s="129"/>
      <c r="CD237" s="129"/>
      <c r="CN237" s="129"/>
      <c r="CX237" s="129"/>
      <c r="DH237" s="129"/>
      <c r="DR237" s="129"/>
      <c r="EB237" s="129"/>
      <c r="EL237" s="129"/>
      <c r="EV237" s="129"/>
      <c r="FF237" s="129"/>
      <c r="FP237" s="129"/>
      <c r="FZ237" s="129"/>
      <c r="GJ237" s="129"/>
      <c r="GT237" s="129"/>
      <c r="HD237" s="129"/>
      <c r="HN237" s="129"/>
      <c r="HX237" s="129"/>
      <c r="IH237" s="129"/>
      <c r="IR237" s="129"/>
      <c r="JB237" s="129"/>
      <c r="JL237" s="129"/>
      <c r="JV237" s="129"/>
    </row>
    <row xmlns:x14ac="http://schemas.microsoft.com/office/spreadsheetml/2009/9/ac" r="238" s="3" customFormat="true" x14ac:dyDescent="0.25">
      <c r="A238" s="398"/>
      <c r="B238" s="129"/>
      <c r="L238" s="129"/>
      <c r="V238" s="129"/>
      <c r="AF238" s="129"/>
      <c r="AP238" s="129"/>
      <c r="AZ238" s="129"/>
      <c r="BJ238" s="129"/>
      <c r="BK238" s="129"/>
      <c r="BL238" s="129"/>
      <c r="BM238" s="129"/>
      <c r="BN238" s="129"/>
      <c r="BO238" s="129"/>
      <c r="BP238" s="129"/>
      <c r="BQ238" s="129"/>
      <c r="BT238" s="129"/>
      <c r="CD238" s="129"/>
      <c r="CN238" s="129"/>
      <c r="CX238" s="129"/>
      <c r="DH238" s="129"/>
      <c r="DR238" s="129"/>
      <c r="EB238" s="129"/>
      <c r="EL238" s="129"/>
      <c r="EV238" s="129"/>
      <c r="FF238" s="129"/>
      <c r="FP238" s="129"/>
      <c r="FZ238" s="129"/>
      <c r="GJ238" s="129"/>
      <c r="GT238" s="129"/>
      <c r="HD238" s="129"/>
      <c r="HN238" s="129"/>
      <c r="HX238" s="129"/>
      <c r="IH238" s="129"/>
      <c r="IR238" s="129"/>
      <c r="JB238" s="129"/>
      <c r="JL238" s="129"/>
      <c r="JV238" s="129"/>
    </row>
    <row xmlns:x14ac="http://schemas.microsoft.com/office/spreadsheetml/2009/9/ac" r="239" s="3" customFormat="true" x14ac:dyDescent="0.25">
      <c r="A239" s="398"/>
      <c r="B239" s="129"/>
      <c r="L239" s="129"/>
      <c r="V239" s="129"/>
      <c r="AF239" s="129"/>
      <c r="AP239" s="129"/>
      <c r="AZ239" s="129"/>
      <c r="BJ239" s="129"/>
      <c r="BK239" s="129"/>
      <c r="BL239" s="129"/>
      <c r="BM239" s="129"/>
      <c r="BN239" s="129"/>
      <c r="BO239" s="129"/>
      <c r="BP239" s="129"/>
      <c r="BQ239" s="129"/>
      <c r="BT239" s="129"/>
      <c r="CD239" s="129"/>
      <c r="CN239" s="129"/>
      <c r="CX239" s="129"/>
      <c r="DH239" s="129"/>
      <c r="DR239" s="129"/>
      <c r="EB239" s="129"/>
      <c r="EL239" s="129"/>
      <c r="EV239" s="129"/>
      <c r="FF239" s="129"/>
      <c r="FP239" s="129"/>
      <c r="FZ239" s="129"/>
      <c r="GJ239" s="129"/>
      <c r="GT239" s="129"/>
      <c r="HD239" s="129"/>
      <c r="HN239" s="129"/>
      <c r="HX239" s="129"/>
      <c r="IH239" s="129"/>
      <c r="IR239" s="129"/>
      <c r="JB239" s="129"/>
      <c r="JL239" s="129"/>
      <c r="JV239" s="129"/>
    </row>
    <row xmlns:x14ac="http://schemas.microsoft.com/office/spreadsheetml/2009/9/ac" r="240" s="3" customFormat="true" x14ac:dyDescent="0.25">
      <c r="A240" s="398"/>
      <c r="B240" s="129"/>
      <c r="L240" s="129"/>
      <c r="V240" s="129"/>
      <c r="AF240" s="129"/>
      <c r="AP240" s="129"/>
      <c r="AZ240" s="129"/>
      <c r="BJ240" s="129"/>
      <c r="BK240" s="129"/>
      <c r="BL240" s="129"/>
      <c r="BM240" s="129"/>
      <c r="BN240" s="129"/>
      <c r="BO240" s="129"/>
      <c r="BP240" s="129"/>
      <c r="BQ240" s="129"/>
      <c r="BT240" s="129"/>
      <c r="CD240" s="129"/>
      <c r="CN240" s="129"/>
      <c r="CX240" s="129"/>
      <c r="DH240" s="129"/>
      <c r="DR240" s="129"/>
      <c r="EB240" s="129"/>
      <c r="EL240" s="129"/>
      <c r="EV240" s="129"/>
      <c r="FF240" s="129"/>
      <c r="FP240" s="129"/>
      <c r="FZ240" s="129"/>
      <c r="GJ240" s="129"/>
      <c r="GT240" s="129"/>
      <c r="HD240" s="129"/>
      <c r="HN240" s="129"/>
      <c r="HX240" s="129"/>
      <c r="IH240" s="129"/>
      <c r="IR240" s="129"/>
      <c r="JB240" s="129"/>
      <c r="JL240" s="129"/>
      <c r="JV240" s="129"/>
    </row>
    <row xmlns:x14ac="http://schemas.microsoft.com/office/spreadsheetml/2009/9/ac" r="241" s="3" customFormat="true" x14ac:dyDescent="0.25">
      <c r="A241" s="398"/>
      <c r="B241" s="129"/>
      <c r="L241" s="129"/>
      <c r="V241" s="129"/>
      <c r="AF241" s="129"/>
      <c r="AP241" s="129"/>
      <c r="AZ241" s="129"/>
      <c r="BJ241" s="129"/>
      <c r="BK241" s="129"/>
      <c r="BL241" s="129"/>
      <c r="BM241" s="129"/>
      <c r="BN241" s="129"/>
      <c r="BO241" s="129"/>
      <c r="BP241" s="129"/>
      <c r="BQ241" s="129"/>
      <c r="BT241" s="129"/>
      <c r="CD241" s="129"/>
      <c r="CN241" s="129"/>
      <c r="CX241" s="129"/>
      <c r="DH241" s="129"/>
      <c r="DR241" s="129"/>
      <c r="EB241" s="129"/>
      <c r="EL241" s="129"/>
      <c r="EV241" s="129"/>
      <c r="FF241" s="129"/>
      <c r="FP241" s="129"/>
      <c r="FZ241" s="129"/>
      <c r="GJ241" s="129"/>
      <c r="GT241" s="129"/>
      <c r="HD241" s="129"/>
      <c r="HN241" s="129"/>
      <c r="HX241" s="129"/>
      <c r="IH241" s="129"/>
      <c r="IR241" s="129"/>
      <c r="JB241" s="129"/>
      <c r="JL241" s="129"/>
      <c r="JV241" s="129"/>
    </row>
    <row xmlns:x14ac="http://schemas.microsoft.com/office/spreadsheetml/2009/9/ac" r="242" s="3" customFormat="true" x14ac:dyDescent="0.25">
      <c r="A242" s="398"/>
      <c r="B242" s="129"/>
      <c r="L242" s="129"/>
      <c r="V242" s="129"/>
      <c r="AF242" s="129"/>
      <c r="AP242" s="129"/>
      <c r="AZ242" s="129"/>
      <c r="BJ242" s="129"/>
      <c r="BK242" s="129"/>
      <c r="BL242" s="129"/>
      <c r="BM242" s="129"/>
      <c r="BN242" s="129"/>
      <c r="BO242" s="129"/>
      <c r="BP242" s="129"/>
      <c r="BQ242" s="129"/>
      <c r="BT242" s="129"/>
      <c r="CD242" s="129"/>
      <c r="CN242" s="129"/>
      <c r="CX242" s="129"/>
      <c r="DH242" s="129"/>
      <c r="DR242" s="129"/>
      <c r="EB242" s="129"/>
      <c r="EL242" s="129"/>
      <c r="EV242" s="129"/>
      <c r="FF242" s="129"/>
      <c r="FP242" s="129"/>
      <c r="FZ242" s="129"/>
      <c r="GJ242" s="129"/>
      <c r="GT242" s="129"/>
      <c r="HD242" s="129"/>
      <c r="HN242" s="129"/>
      <c r="HX242" s="129"/>
      <c r="IH242" s="129"/>
      <c r="IR242" s="129"/>
      <c r="JB242" s="129"/>
      <c r="JL242" s="129"/>
      <c r="JV242" s="129"/>
    </row>
    <row xmlns:x14ac="http://schemas.microsoft.com/office/spreadsheetml/2009/9/ac" r="243" s="3" customFormat="true" x14ac:dyDescent="0.25">
      <c r="A243" s="398"/>
      <c r="B243" s="129"/>
      <c r="L243" s="129"/>
      <c r="V243" s="129"/>
      <c r="AF243" s="129"/>
      <c r="AP243" s="129"/>
      <c r="AZ243" s="129"/>
      <c r="BJ243" s="129"/>
      <c r="BK243" s="129"/>
      <c r="BL243" s="129"/>
      <c r="BM243" s="129"/>
      <c r="BN243" s="129"/>
      <c r="BO243" s="129"/>
      <c r="BP243" s="129"/>
      <c r="BQ243" s="129"/>
      <c r="BT243" s="129"/>
      <c r="CD243" s="129"/>
      <c r="CN243" s="129"/>
      <c r="CX243" s="129"/>
      <c r="DH243" s="129"/>
      <c r="DR243" s="129"/>
      <c r="EB243" s="129"/>
      <c r="EL243" s="129"/>
      <c r="EV243" s="129"/>
      <c r="FF243" s="129"/>
      <c r="FP243" s="129"/>
      <c r="FZ243" s="129"/>
      <c r="GJ243" s="129"/>
      <c r="GT243" s="129"/>
      <c r="HD243" s="129"/>
      <c r="HN243" s="129"/>
      <c r="HX243" s="129"/>
      <c r="IH243" s="129"/>
      <c r="IR243" s="129"/>
      <c r="JB243" s="129"/>
      <c r="JL243" s="129"/>
      <c r="JV243" s="129"/>
    </row>
    <row xmlns:x14ac="http://schemas.microsoft.com/office/spreadsheetml/2009/9/ac" r="244" s="3" customFormat="true" x14ac:dyDescent="0.25">
      <c r="A244" s="398"/>
      <c r="B244" s="129"/>
      <c r="L244" s="129"/>
      <c r="V244" s="129"/>
      <c r="AF244" s="129"/>
      <c r="AP244" s="129"/>
      <c r="AZ244" s="129"/>
      <c r="BJ244" s="129"/>
      <c r="BK244" s="129"/>
      <c r="BL244" s="129"/>
      <c r="BM244" s="129"/>
      <c r="BN244" s="129"/>
      <c r="BO244" s="129"/>
      <c r="BP244" s="129"/>
      <c r="BQ244" s="129"/>
      <c r="BT244" s="129"/>
      <c r="CD244" s="129"/>
      <c r="CN244" s="129"/>
      <c r="CX244" s="129"/>
      <c r="DH244" s="129"/>
      <c r="DR244" s="129"/>
      <c r="EB244" s="129"/>
      <c r="EL244" s="129"/>
      <c r="EV244" s="129"/>
      <c r="FF244" s="129"/>
      <c r="FP244" s="129"/>
      <c r="FZ244" s="129"/>
      <c r="GJ244" s="129"/>
      <c r="GT244" s="129"/>
      <c r="HD244" s="129"/>
      <c r="HN244" s="129"/>
      <c r="HX244" s="129"/>
      <c r="IH244" s="129"/>
      <c r="IR244" s="129"/>
      <c r="JB244" s="129"/>
      <c r="JL244" s="129"/>
      <c r="JV244" s="129"/>
    </row>
    <row xmlns:x14ac="http://schemas.microsoft.com/office/spreadsheetml/2009/9/ac" r="245" s="3" customFormat="true" x14ac:dyDescent="0.25">
      <c r="A245" s="398"/>
      <c r="B245" s="129"/>
      <c r="L245" s="129"/>
      <c r="V245" s="129"/>
      <c r="AF245" s="129"/>
      <c r="AP245" s="129"/>
      <c r="AZ245" s="129"/>
      <c r="BJ245" s="129"/>
      <c r="BK245" s="129"/>
      <c r="BL245" s="129"/>
      <c r="BM245" s="129"/>
      <c r="BN245" s="129"/>
      <c r="BO245" s="129"/>
      <c r="BP245" s="129"/>
      <c r="BQ245" s="129"/>
      <c r="BT245" s="129"/>
      <c r="CD245" s="129"/>
      <c r="CN245" s="129"/>
      <c r="CX245" s="129"/>
      <c r="DH245" s="129"/>
      <c r="DR245" s="129"/>
      <c r="EB245" s="129"/>
      <c r="EL245" s="129"/>
      <c r="EV245" s="129"/>
      <c r="FF245" s="129"/>
      <c r="FP245" s="129"/>
      <c r="FZ245" s="129"/>
      <c r="GJ245" s="129"/>
      <c r="GT245" s="129"/>
      <c r="HD245" s="129"/>
      <c r="HN245" s="129"/>
      <c r="HX245" s="129"/>
      <c r="IH245" s="129"/>
      <c r="IR245" s="129"/>
      <c r="JB245" s="129"/>
      <c r="JL245" s="129"/>
      <c r="JV245" s="129"/>
    </row>
    <row xmlns:x14ac="http://schemas.microsoft.com/office/spreadsheetml/2009/9/ac" r="246" s="3" customFormat="true" x14ac:dyDescent="0.25">
      <c r="A246" s="398"/>
      <c r="B246" s="129"/>
      <c r="L246" s="129"/>
      <c r="V246" s="129"/>
      <c r="AF246" s="129"/>
      <c r="AP246" s="129"/>
      <c r="AZ246" s="129"/>
      <c r="BJ246" s="129"/>
      <c r="BK246" s="129"/>
      <c r="BL246" s="129"/>
      <c r="BM246" s="129"/>
      <c r="BN246" s="129"/>
      <c r="BO246" s="129"/>
      <c r="BP246" s="129"/>
      <c r="BQ246" s="129"/>
      <c r="BT246" s="129"/>
      <c r="CD246" s="129"/>
      <c r="CN246" s="129"/>
      <c r="CX246" s="129"/>
      <c r="DH246" s="129"/>
      <c r="DR246" s="129"/>
      <c r="EB246" s="129"/>
      <c r="EL246" s="129"/>
      <c r="EV246" s="129"/>
      <c r="FF246" s="129"/>
      <c r="FP246" s="129"/>
      <c r="FZ246" s="129"/>
      <c r="GJ246" s="129"/>
      <c r="GT246" s="129"/>
      <c r="HD246" s="129"/>
      <c r="HN246" s="129"/>
      <c r="HX246" s="129"/>
      <c r="IH246" s="129"/>
      <c r="IR246" s="129"/>
      <c r="JB246" s="129"/>
      <c r="JL246" s="129"/>
      <c r="JV246" s="129"/>
    </row>
    <row xmlns:x14ac="http://schemas.microsoft.com/office/spreadsheetml/2009/9/ac" r="247" s="3" customFormat="true" x14ac:dyDescent="0.25">
      <c r="A247" s="398"/>
      <c r="B247" s="129"/>
      <c r="L247" s="129"/>
      <c r="V247" s="129"/>
      <c r="AF247" s="129"/>
      <c r="AP247" s="129"/>
      <c r="AZ247" s="129"/>
      <c r="BJ247" s="129"/>
      <c r="BK247" s="129"/>
      <c r="BL247" s="129"/>
      <c r="BM247" s="129"/>
      <c r="BN247" s="129"/>
      <c r="BO247" s="129"/>
      <c r="BP247" s="129"/>
      <c r="BQ247" s="129"/>
      <c r="BT247" s="129"/>
      <c r="CD247" s="129"/>
      <c r="CN247" s="129"/>
      <c r="CX247" s="129"/>
      <c r="DH247" s="129"/>
      <c r="DR247" s="129"/>
      <c r="EB247" s="129"/>
      <c r="EL247" s="129"/>
      <c r="EV247" s="129"/>
      <c r="FF247" s="129"/>
      <c r="FP247" s="129"/>
      <c r="FZ247" s="129"/>
      <c r="GJ247" s="129"/>
      <c r="GT247" s="129"/>
      <c r="HD247" s="129"/>
      <c r="HN247" s="129"/>
      <c r="HX247" s="129"/>
      <c r="IH247" s="129"/>
      <c r="IR247" s="129"/>
      <c r="JB247" s="129"/>
      <c r="JL247" s="129"/>
      <c r="JV247" s="129"/>
    </row>
    <row xmlns:x14ac="http://schemas.microsoft.com/office/spreadsheetml/2009/9/ac" r="248" s="3" customFormat="true" x14ac:dyDescent="0.25">
      <c r="A248" s="398"/>
      <c r="B248" s="129"/>
      <c r="L248" s="129"/>
      <c r="V248" s="129"/>
      <c r="AF248" s="129"/>
      <c r="AP248" s="129"/>
      <c r="AZ248" s="129"/>
      <c r="BJ248" s="129"/>
      <c r="BK248" s="129"/>
      <c r="BL248" s="129"/>
      <c r="BM248" s="129"/>
      <c r="BN248" s="129"/>
      <c r="BO248" s="129"/>
      <c r="BP248" s="129"/>
      <c r="BQ248" s="129"/>
      <c r="BT248" s="129"/>
      <c r="CD248" s="129"/>
      <c r="CN248" s="129"/>
      <c r="CX248" s="129"/>
      <c r="DH248" s="129"/>
      <c r="DR248" s="129"/>
      <c r="EB248" s="129"/>
      <c r="EL248" s="129"/>
      <c r="EV248" s="129"/>
      <c r="FF248" s="129"/>
      <c r="FP248" s="129"/>
      <c r="FZ248" s="129"/>
      <c r="GJ248" s="129"/>
      <c r="GT248" s="129"/>
      <c r="HD248" s="129"/>
      <c r="HN248" s="129"/>
      <c r="HX248" s="129"/>
      <c r="IH248" s="129"/>
      <c r="IR248" s="129"/>
      <c r="JB248" s="129"/>
      <c r="JL248" s="129"/>
      <c r="JV248" s="129"/>
    </row>
    <row xmlns:x14ac="http://schemas.microsoft.com/office/spreadsheetml/2009/9/ac" r="249" s="3" customFormat="true" x14ac:dyDescent="0.25">
      <c r="A249" s="398"/>
      <c r="B249" s="129"/>
      <c r="L249" s="129"/>
      <c r="V249" s="129"/>
      <c r="AF249" s="129"/>
      <c r="AP249" s="129"/>
      <c r="AZ249" s="129"/>
      <c r="BJ249" s="129"/>
      <c r="BK249" s="129"/>
      <c r="BL249" s="129"/>
      <c r="BM249" s="129"/>
      <c r="BN249" s="129"/>
      <c r="BO249" s="129"/>
      <c r="BP249" s="129"/>
      <c r="BQ249" s="129"/>
      <c r="BT249" s="129"/>
      <c r="CD249" s="129"/>
      <c r="CN249" s="129"/>
      <c r="CX249" s="129"/>
      <c r="DH249" s="129"/>
      <c r="DR249" s="129"/>
      <c r="EB249" s="129"/>
      <c r="EL249" s="129"/>
      <c r="EV249" s="129"/>
      <c r="FF249" s="129"/>
      <c r="FP249" s="129"/>
      <c r="FZ249" s="129"/>
      <c r="GJ249" s="129"/>
      <c r="GT249" s="129"/>
      <c r="HD249" s="129"/>
      <c r="HN249" s="129"/>
      <c r="HX249" s="129"/>
      <c r="IH249" s="129"/>
      <c r="IR249" s="129"/>
      <c r="JB249" s="129"/>
      <c r="JL249" s="129"/>
      <c r="JV249" s="129"/>
    </row>
    <row xmlns:x14ac="http://schemas.microsoft.com/office/spreadsheetml/2009/9/ac" r="250" s="3" customFormat="true" x14ac:dyDescent="0.25">
      <c r="A250" s="398"/>
      <c r="B250" s="129"/>
      <c r="L250" s="129"/>
      <c r="V250" s="129"/>
      <c r="AF250" s="129"/>
      <c r="AP250" s="129"/>
      <c r="AZ250" s="129"/>
      <c r="BJ250" s="129"/>
      <c r="BK250" s="129"/>
      <c r="BL250" s="129"/>
      <c r="BM250" s="129"/>
      <c r="BN250" s="129"/>
      <c r="BO250" s="129"/>
      <c r="BP250" s="129"/>
      <c r="BQ250" s="129"/>
      <c r="BT250" s="129"/>
      <c r="CD250" s="129"/>
      <c r="CN250" s="129"/>
      <c r="CX250" s="129"/>
      <c r="DH250" s="129"/>
      <c r="DR250" s="129"/>
      <c r="EB250" s="129"/>
      <c r="EL250" s="129"/>
      <c r="EV250" s="129"/>
      <c r="FF250" s="129"/>
      <c r="FP250" s="129"/>
      <c r="FZ250" s="129"/>
      <c r="GJ250" s="129"/>
      <c r="GT250" s="129"/>
      <c r="HD250" s="129"/>
      <c r="HN250" s="129"/>
      <c r="HX250" s="129"/>
      <c r="IH250" s="129"/>
      <c r="IR250" s="129"/>
      <c r="JB250" s="129"/>
      <c r="JL250" s="129"/>
      <c r="JV250" s="129"/>
    </row>
    <row xmlns:x14ac="http://schemas.microsoft.com/office/spreadsheetml/2009/9/ac" r="251" s="3" customFormat="true" x14ac:dyDescent="0.25">
      <c r="A251" s="398"/>
      <c r="B251" s="129"/>
      <c r="L251" s="129"/>
      <c r="V251" s="129"/>
      <c r="AF251" s="129"/>
      <c r="AP251" s="129"/>
      <c r="AZ251" s="129"/>
      <c r="BJ251" s="129"/>
      <c r="BK251" s="129"/>
      <c r="BL251" s="129"/>
      <c r="BM251" s="129"/>
      <c r="BN251" s="129"/>
      <c r="BO251" s="129"/>
      <c r="BP251" s="129"/>
      <c r="BQ251" s="129"/>
      <c r="BT251" s="129"/>
      <c r="CD251" s="129"/>
      <c r="CN251" s="129"/>
      <c r="CX251" s="129"/>
      <c r="DH251" s="129"/>
      <c r="DR251" s="129"/>
      <c r="EB251" s="129"/>
      <c r="EL251" s="129"/>
      <c r="EV251" s="129"/>
      <c r="FF251" s="129"/>
      <c r="FP251" s="129"/>
      <c r="FZ251" s="129"/>
      <c r="GJ251" s="129"/>
      <c r="GT251" s="129"/>
      <c r="HD251" s="129"/>
      <c r="HN251" s="129"/>
      <c r="HX251" s="129"/>
      <c r="IH251" s="129"/>
      <c r="IR251" s="129"/>
      <c r="JB251" s="129"/>
      <c r="JL251" s="129"/>
      <c r="JV251" s="129"/>
    </row>
    <row xmlns:x14ac="http://schemas.microsoft.com/office/spreadsheetml/2009/9/ac" r="252" s="3" customFormat="true" x14ac:dyDescent="0.25">
      <c r="A252" s="398"/>
      <c r="B252" s="129"/>
      <c r="L252" s="129"/>
      <c r="V252" s="129"/>
      <c r="AF252" s="129"/>
      <c r="AP252" s="129"/>
      <c r="AZ252" s="129"/>
      <c r="BJ252" s="129"/>
      <c r="BK252" s="129"/>
      <c r="BL252" s="129"/>
      <c r="BM252" s="129"/>
      <c r="BN252" s="129"/>
      <c r="BO252" s="129"/>
      <c r="BP252" s="129"/>
      <c r="BQ252" s="129"/>
      <c r="BT252" s="129"/>
      <c r="CD252" s="129"/>
      <c r="CN252" s="129"/>
      <c r="CX252" s="129"/>
      <c r="DH252" s="129"/>
      <c r="DR252" s="129"/>
      <c r="EB252" s="129"/>
      <c r="EL252" s="129"/>
      <c r="EV252" s="129"/>
      <c r="FF252" s="129"/>
      <c r="FP252" s="129"/>
      <c r="FZ252" s="129"/>
      <c r="GJ252" s="129"/>
      <c r="GT252" s="129"/>
      <c r="HD252" s="129"/>
      <c r="HN252" s="129"/>
      <c r="HX252" s="129"/>
      <c r="IH252" s="129"/>
      <c r="IR252" s="129"/>
      <c r="JB252" s="129"/>
      <c r="JL252" s="129"/>
      <c r="JV252" s="129"/>
    </row>
    <row xmlns:x14ac="http://schemas.microsoft.com/office/spreadsheetml/2009/9/ac" r="253" s="3" customFormat="true" x14ac:dyDescent="0.25">
      <c r="A253" s="398"/>
      <c r="B253" s="129"/>
      <c r="L253" s="129"/>
      <c r="V253" s="129"/>
      <c r="AF253" s="129"/>
      <c r="AP253" s="129"/>
      <c r="AZ253" s="129"/>
      <c r="BJ253" s="129"/>
      <c r="BK253" s="129"/>
      <c r="BL253" s="129"/>
      <c r="BM253" s="129"/>
      <c r="BN253" s="129"/>
      <c r="BO253" s="129"/>
      <c r="BP253" s="129"/>
      <c r="BQ253" s="129"/>
      <c r="BT253" s="129"/>
      <c r="CD253" s="129"/>
      <c r="CN253" s="129"/>
      <c r="CX253" s="129"/>
      <c r="DH253" s="129"/>
      <c r="DR253" s="129"/>
      <c r="EB253" s="129"/>
      <c r="EL253" s="129"/>
      <c r="EV253" s="129"/>
      <c r="FF253" s="129"/>
      <c r="FP253" s="129"/>
      <c r="FZ253" s="129"/>
      <c r="GJ253" s="129"/>
      <c r="GT253" s="129"/>
      <c r="HD253" s="129"/>
      <c r="HN253" s="129"/>
      <c r="HX253" s="129"/>
      <c r="IH253" s="129"/>
      <c r="IR253" s="129"/>
      <c r="JB253" s="129"/>
      <c r="JL253" s="129"/>
      <c r="JV253" s="129"/>
    </row>
    <row xmlns:x14ac="http://schemas.microsoft.com/office/spreadsheetml/2009/9/ac" r="254" s="3" customFormat="true" x14ac:dyDescent="0.25">
      <c r="A254" s="398"/>
      <c r="B254" s="129"/>
      <c r="L254" s="129"/>
      <c r="V254" s="129"/>
      <c r="AF254" s="129"/>
      <c r="AP254" s="129"/>
      <c r="AZ254" s="129"/>
      <c r="BJ254" s="129"/>
      <c r="BK254" s="129"/>
      <c r="BL254" s="129"/>
      <c r="BM254" s="129"/>
      <c r="BN254" s="129"/>
      <c r="BO254" s="129"/>
      <c r="BP254" s="129"/>
      <c r="BQ254" s="129"/>
      <c r="BT254" s="129"/>
      <c r="CD254" s="129"/>
      <c r="CN254" s="129"/>
      <c r="CX254" s="129"/>
      <c r="DH254" s="129"/>
      <c r="DR254" s="129"/>
      <c r="EB254" s="129"/>
      <c r="EL254" s="129"/>
      <c r="EV254" s="129"/>
      <c r="FF254" s="129"/>
      <c r="FP254" s="129"/>
      <c r="FZ254" s="129"/>
      <c r="GJ254" s="129"/>
      <c r="GT254" s="129"/>
      <c r="HD254" s="129"/>
      <c r="HN254" s="129"/>
      <c r="HX254" s="129"/>
      <c r="IH254" s="129"/>
      <c r="IR254" s="129"/>
      <c r="JB254" s="129"/>
      <c r="JL254" s="129"/>
      <c r="JV254" s="129"/>
    </row>
    <row xmlns:x14ac="http://schemas.microsoft.com/office/spreadsheetml/2009/9/ac" r="255" s="3" customFormat="true" x14ac:dyDescent="0.25">
      <c r="A255" s="398"/>
      <c r="B255" s="129"/>
      <c r="L255" s="129"/>
      <c r="V255" s="129"/>
      <c r="AF255" s="129"/>
      <c r="AP255" s="129"/>
      <c r="AZ255" s="129"/>
      <c r="BJ255" s="129"/>
      <c r="BK255" s="129"/>
      <c r="BL255" s="129"/>
      <c r="BM255" s="129"/>
      <c r="BN255" s="129"/>
      <c r="BO255" s="129"/>
      <c r="BP255" s="129"/>
      <c r="BQ255" s="129"/>
      <c r="BT255" s="129"/>
      <c r="CD255" s="129"/>
      <c r="CN255" s="129"/>
      <c r="CX255" s="129"/>
      <c r="DH255" s="129"/>
      <c r="DR255" s="129"/>
      <c r="EB255" s="129"/>
      <c r="EL255" s="129"/>
      <c r="EV255" s="129"/>
      <c r="FF255" s="129"/>
      <c r="FP255" s="129"/>
      <c r="FZ255" s="129"/>
      <c r="GJ255" s="129"/>
      <c r="GT255" s="129"/>
      <c r="HD255" s="129"/>
      <c r="HN255" s="129"/>
      <c r="HX255" s="129"/>
      <c r="IH255" s="129"/>
      <c r="IR255" s="129"/>
      <c r="JB255" s="129"/>
      <c r="JL255" s="129"/>
      <c r="JV255" s="129"/>
    </row>
    <row xmlns:x14ac="http://schemas.microsoft.com/office/spreadsheetml/2009/9/ac" r="256" s="3" customFormat="true" x14ac:dyDescent="0.25">
      <c r="A256" s="398"/>
      <c r="B256" s="129"/>
      <c r="L256" s="129"/>
      <c r="V256" s="129"/>
      <c r="AF256" s="129"/>
      <c r="AP256" s="129"/>
      <c r="AZ256" s="129"/>
      <c r="BJ256" s="129"/>
      <c r="BK256" s="129"/>
      <c r="BL256" s="129"/>
      <c r="BM256" s="129"/>
      <c r="BN256" s="129"/>
      <c r="BO256" s="129"/>
      <c r="BP256" s="129"/>
      <c r="BQ256" s="129"/>
      <c r="BT256" s="129"/>
      <c r="CD256" s="129"/>
      <c r="CN256" s="129"/>
      <c r="CX256" s="129"/>
      <c r="DH256" s="129"/>
      <c r="DR256" s="129"/>
      <c r="EB256" s="129"/>
      <c r="EL256" s="129"/>
      <c r="EV256" s="129"/>
      <c r="FF256" s="129"/>
      <c r="FP256" s="129"/>
      <c r="FZ256" s="129"/>
      <c r="GJ256" s="129"/>
      <c r="GT256" s="129"/>
      <c r="HD256" s="129"/>
      <c r="HN256" s="129"/>
      <c r="HX256" s="129"/>
      <c r="IH256" s="129"/>
      <c r="IR256" s="129"/>
      <c r="JB256" s="129"/>
      <c r="JL256" s="129"/>
      <c r="JV256" s="129"/>
    </row>
    <row xmlns:x14ac="http://schemas.microsoft.com/office/spreadsheetml/2009/9/ac" r="257" s="3" customFormat="true" x14ac:dyDescent="0.25">
      <c r="A257" s="398"/>
      <c r="B257" s="129"/>
      <c r="L257" s="129"/>
      <c r="V257" s="129"/>
      <c r="AF257" s="129"/>
      <c r="AP257" s="129"/>
      <c r="AZ257" s="129"/>
      <c r="BJ257" s="129"/>
      <c r="BK257" s="129"/>
      <c r="BL257" s="129"/>
      <c r="BM257" s="129"/>
      <c r="BN257" s="129"/>
      <c r="BO257" s="129"/>
      <c r="BP257" s="129"/>
      <c r="BQ257" s="129"/>
      <c r="BT257" s="129"/>
      <c r="CD257" s="129"/>
      <c r="CN257" s="129"/>
      <c r="CX257" s="129"/>
      <c r="DH257" s="129"/>
      <c r="DR257" s="129"/>
      <c r="EB257" s="129"/>
      <c r="EL257" s="129"/>
      <c r="EV257" s="129"/>
      <c r="FF257" s="129"/>
      <c r="FP257" s="129"/>
      <c r="FZ257" s="129"/>
      <c r="GJ257" s="129"/>
      <c r="GT257" s="129"/>
      <c r="HD257" s="129"/>
      <c r="HN257" s="129"/>
      <c r="HX257" s="129"/>
      <c r="IH257" s="129"/>
      <c r="IR257" s="129"/>
      <c r="JB257" s="129"/>
      <c r="JL257" s="129"/>
      <c r="JV257" s="129"/>
    </row>
    <row xmlns:x14ac="http://schemas.microsoft.com/office/spreadsheetml/2009/9/ac" r="258" s="3" customFormat="true" x14ac:dyDescent="0.25">
      <c r="A258" s="398"/>
      <c r="B258" s="129"/>
      <c r="L258" s="129"/>
      <c r="V258" s="129"/>
      <c r="AF258" s="129"/>
      <c r="AP258" s="129"/>
      <c r="AZ258" s="129"/>
      <c r="BJ258" s="129"/>
      <c r="BK258" s="129"/>
      <c r="BL258" s="129"/>
      <c r="BM258" s="129"/>
      <c r="BN258" s="129"/>
      <c r="BO258" s="129"/>
      <c r="BP258" s="129"/>
      <c r="BQ258" s="129"/>
      <c r="BT258" s="129"/>
      <c r="CD258" s="129"/>
      <c r="CN258" s="129"/>
      <c r="CX258" s="129"/>
      <c r="DH258" s="129"/>
      <c r="DR258" s="129"/>
      <c r="EB258" s="129"/>
      <c r="EL258" s="129"/>
      <c r="EV258" s="129"/>
      <c r="FF258" s="129"/>
      <c r="FP258" s="129"/>
      <c r="FZ258" s="129"/>
      <c r="GJ258" s="129"/>
      <c r="GT258" s="129"/>
      <c r="HD258" s="129"/>
      <c r="HN258" s="129"/>
      <c r="HX258" s="129"/>
      <c r="IH258" s="129"/>
      <c r="IR258" s="129"/>
      <c r="JB258" s="129"/>
      <c r="JL258" s="129"/>
      <c r="JV258" s="129"/>
    </row>
    <row xmlns:x14ac="http://schemas.microsoft.com/office/spreadsheetml/2009/9/ac" r="259" s="3" customFormat="true" x14ac:dyDescent="0.25">
      <c r="A259" s="398"/>
      <c r="B259" s="129"/>
      <c r="L259" s="129"/>
      <c r="V259" s="129"/>
      <c r="AF259" s="129"/>
      <c r="AP259" s="129"/>
      <c r="AZ259" s="129"/>
      <c r="BJ259" s="129"/>
      <c r="BK259" s="129"/>
      <c r="BL259" s="129"/>
      <c r="BM259" s="129"/>
      <c r="BN259" s="129"/>
      <c r="BO259" s="129"/>
      <c r="BP259" s="129"/>
      <c r="BQ259" s="129"/>
      <c r="BT259" s="129"/>
      <c r="CD259" s="129"/>
      <c r="CN259" s="129"/>
      <c r="CX259" s="129"/>
      <c r="DH259" s="129"/>
      <c r="DR259" s="129"/>
      <c r="EB259" s="129"/>
      <c r="EL259" s="129"/>
      <c r="EV259" s="129"/>
      <c r="FF259" s="129"/>
      <c r="FP259" s="129"/>
      <c r="FZ259" s="129"/>
      <c r="GJ259" s="129"/>
      <c r="GT259" s="129"/>
      <c r="HD259" s="129"/>
      <c r="HN259" s="129"/>
      <c r="HX259" s="129"/>
      <c r="IH259" s="129"/>
      <c r="IR259" s="129"/>
      <c r="JB259" s="129"/>
      <c r="JL259" s="129"/>
      <c r="JV259" s="129"/>
    </row>
    <row xmlns:x14ac="http://schemas.microsoft.com/office/spreadsheetml/2009/9/ac" r="260" s="3" customFormat="true" x14ac:dyDescent="0.25">
      <c r="A260" s="398"/>
      <c r="B260" s="129"/>
      <c r="L260" s="129"/>
      <c r="V260" s="129"/>
      <c r="AF260" s="129"/>
      <c r="AP260" s="129"/>
      <c r="AZ260" s="129"/>
      <c r="BJ260" s="129"/>
      <c r="BK260" s="129"/>
      <c r="BL260" s="129"/>
      <c r="BM260" s="129"/>
      <c r="BN260" s="129"/>
      <c r="BO260" s="129"/>
      <c r="BP260" s="129"/>
      <c r="BQ260" s="129"/>
      <c r="BT260" s="129"/>
      <c r="CD260" s="129"/>
      <c r="CN260" s="129"/>
      <c r="CX260" s="129"/>
      <c r="DH260" s="129"/>
      <c r="DR260" s="129"/>
      <c r="EB260" s="129"/>
      <c r="EL260" s="129"/>
      <c r="EV260" s="129"/>
      <c r="FF260" s="129"/>
      <c r="FP260" s="129"/>
      <c r="FZ260" s="129"/>
      <c r="GJ260" s="129"/>
      <c r="GT260" s="129"/>
      <c r="HD260" s="129"/>
      <c r="HN260" s="129"/>
      <c r="HX260" s="129"/>
      <c r="IH260" s="129"/>
      <c r="IR260" s="129"/>
      <c r="JB260" s="129"/>
      <c r="JL260" s="129"/>
      <c r="JV260" s="129"/>
    </row>
    <row xmlns:x14ac="http://schemas.microsoft.com/office/spreadsheetml/2009/9/ac" r="261" s="3" customFormat="true" x14ac:dyDescent="0.25">
      <c r="A261" s="398"/>
      <c r="B261" s="129"/>
      <c r="L261" s="129"/>
      <c r="V261" s="129"/>
      <c r="AF261" s="129"/>
      <c r="AP261" s="129"/>
      <c r="AZ261" s="129"/>
      <c r="BJ261" s="129"/>
      <c r="BK261" s="129"/>
      <c r="BL261" s="129"/>
      <c r="BM261" s="129"/>
      <c r="BN261" s="129"/>
      <c r="BO261" s="129"/>
      <c r="BP261" s="129"/>
      <c r="BQ261" s="129"/>
      <c r="BT261" s="129"/>
      <c r="CD261" s="129"/>
      <c r="CN261" s="129"/>
      <c r="CX261" s="129"/>
      <c r="DH261" s="129"/>
      <c r="DR261" s="129"/>
      <c r="EB261" s="129"/>
      <c r="EL261" s="129"/>
      <c r="EV261" s="129"/>
      <c r="FF261" s="129"/>
      <c r="FP261" s="129"/>
      <c r="FZ261" s="129"/>
      <c r="GJ261" s="129"/>
      <c r="GT261" s="129"/>
      <c r="HD261" s="129"/>
      <c r="HN261" s="129"/>
      <c r="HX261" s="129"/>
      <c r="IH261" s="129"/>
      <c r="IR261" s="129"/>
      <c r="JB261" s="129"/>
      <c r="JL261" s="129"/>
      <c r="JV261" s="129"/>
    </row>
    <row xmlns:x14ac="http://schemas.microsoft.com/office/spreadsheetml/2009/9/ac" r="262" s="3" customFormat="true" x14ac:dyDescent="0.25">
      <c r="A262" s="398"/>
      <c r="B262" s="129"/>
      <c r="L262" s="129"/>
      <c r="V262" s="129"/>
      <c r="AF262" s="129"/>
      <c r="AP262" s="129"/>
      <c r="AZ262" s="129"/>
      <c r="BJ262" s="129"/>
      <c r="BK262" s="129"/>
      <c r="BL262" s="129"/>
      <c r="BM262" s="129"/>
      <c r="BN262" s="129"/>
      <c r="BO262" s="129"/>
      <c r="BP262" s="129"/>
      <c r="BQ262" s="129"/>
      <c r="BT262" s="129"/>
      <c r="CD262" s="129"/>
      <c r="CN262" s="129"/>
      <c r="CX262" s="129"/>
      <c r="DH262" s="129"/>
      <c r="DR262" s="129"/>
      <c r="EB262" s="129"/>
      <c r="EL262" s="129"/>
      <c r="EV262" s="129"/>
      <c r="FF262" s="129"/>
      <c r="FP262" s="129"/>
      <c r="FZ262" s="129"/>
      <c r="GJ262" s="129"/>
      <c r="GT262" s="129"/>
      <c r="HD262" s="129"/>
      <c r="HN262" s="129"/>
      <c r="HX262" s="129"/>
      <c r="IH262" s="129"/>
      <c r="IR262" s="129"/>
      <c r="JB262" s="129"/>
      <c r="JL262" s="129"/>
      <c r="JV262" s="129"/>
    </row>
    <row xmlns:x14ac="http://schemas.microsoft.com/office/spreadsheetml/2009/9/ac" r="263" s="3" customFormat="true" x14ac:dyDescent="0.25">
      <c r="A263" s="398"/>
      <c r="B263" s="129"/>
      <c r="L263" s="129"/>
      <c r="V263" s="129"/>
      <c r="AF263" s="129"/>
      <c r="AP263" s="129"/>
      <c r="AZ263" s="129"/>
      <c r="BJ263" s="129"/>
      <c r="BK263" s="129"/>
      <c r="BL263" s="129"/>
      <c r="BM263" s="129"/>
      <c r="BN263" s="129"/>
      <c r="BO263" s="129"/>
      <c r="BP263" s="129"/>
      <c r="BQ263" s="129"/>
      <c r="BT263" s="129"/>
      <c r="CD263" s="129"/>
      <c r="CN263" s="129"/>
      <c r="CX263" s="129"/>
      <c r="DH263" s="129"/>
      <c r="DR263" s="129"/>
      <c r="EB263" s="129"/>
      <c r="EL263" s="129"/>
      <c r="EV263" s="129"/>
      <c r="FF263" s="129"/>
      <c r="FP263" s="129"/>
      <c r="FZ263" s="129"/>
      <c r="GJ263" s="129"/>
      <c r="GT263" s="129"/>
      <c r="HD263" s="129"/>
      <c r="HN263" s="129"/>
      <c r="HX263" s="129"/>
      <c r="IH263" s="129"/>
      <c r="IR263" s="129"/>
      <c r="JB263" s="129"/>
      <c r="JL263" s="129"/>
      <c r="JV263" s="129"/>
    </row>
    <row xmlns:x14ac="http://schemas.microsoft.com/office/spreadsheetml/2009/9/ac" r="264" s="3" customFormat="true" x14ac:dyDescent="0.25">
      <c r="A264" s="398"/>
      <c r="B264" s="129"/>
      <c r="L264" s="129"/>
      <c r="V264" s="129"/>
      <c r="AF264" s="129"/>
      <c r="AP264" s="129"/>
      <c r="AZ264" s="129"/>
      <c r="BJ264" s="129"/>
      <c r="BK264" s="129"/>
      <c r="BL264" s="129"/>
      <c r="BM264" s="129"/>
      <c r="BN264" s="129"/>
      <c r="BO264" s="129"/>
      <c r="BP264" s="129"/>
      <c r="BQ264" s="129"/>
      <c r="BT264" s="129"/>
      <c r="CD264" s="129"/>
      <c r="CN264" s="129"/>
      <c r="CX264" s="129"/>
      <c r="DH264" s="129"/>
      <c r="DR264" s="129"/>
      <c r="EB264" s="129"/>
      <c r="EL264" s="129"/>
      <c r="EV264" s="129"/>
      <c r="FF264" s="129"/>
      <c r="FP264" s="129"/>
      <c r="FZ264" s="129"/>
      <c r="GJ264" s="129"/>
      <c r="GT264" s="129"/>
      <c r="HD264" s="129"/>
      <c r="HN264" s="129"/>
      <c r="HX264" s="129"/>
      <c r="IH264" s="129"/>
      <c r="IR264" s="129"/>
      <c r="JB264" s="129"/>
      <c r="JL264" s="129"/>
      <c r="JV264" s="129"/>
    </row>
    <row xmlns:x14ac="http://schemas.microsoft.com/office/spreadsheetml/2009/9/ac" r="265" s="3" customFormat="true" x14ac:dyDescent="0.25">
      <c r="A265" s="398"/>
      <c r="B265" s="129"/>
      <c r="L265" s="129"/>
      <c r="V265" s="129"/>
      <c r="AF265" s="129"/>
      <c r="AP265" s="129"/>
      <c r="AZ265" s="129"/>
      <c r="BJ265" s="129"/>
      <c r="BK265" s="129"/>
      <c r="BL265" s="129"/>
      <c r="BM265" s="129"/>
      <c r="BN265" s="129"/>
      <c r="BO265" s="129"/>
      <c r="BP265" s="129"/>
      <c r="BQ265" s="129"/>
      <c r="BT265" s="129"/>
      <c r="CD265" s="129"/>
      <c r="CN265" s="129"/>
      <c r="CX265" s="129"/>
      <c r="DH265" s="129"/>
      <c r="DR265" s="129"/>
      <c r="EB265" s="129"/>
      <c r="EL265" s="129"/>
      <c r="EV265" s="129"/>
      <c r="FF265" s="129"/>
      <c r="FP265" s="129"/>
      <c r="FZ265" s="129"/>
      <c r="GJ265" s="129"/>
      <c r="GT265" s="129"/>
      <c r="HD265" s="129"/>
      <c r="HN265" s="129"/>
      <c r="HX265" s="129"/>
      <c r="IH265" s="129"/>
      <c r="IR265" s="129"/>
      <c r="JB265" s="129"/>
      <c r="JL265" s="129"/>
      <c r="JV265" s="129"/>
    </row>
    <row xmlns:x14ac="http://schemas.microsoft.com/office/spreadsheetml/2009/9/ac" r="266" s="3" customFormat="true" x14ac:dyDescent="0.25">
      <c r="A266" s="398"/>
      <c r="B266" s="129"/>
      <c r="L266" s="129"/>
      <c r="V266" s="129"/>
      <c r="AF266" s="129"/>
      <c r="AP266" s="129"/>
      <c r="AZ266" s="129"/>
      <c r="BJ266" s="129"/>
      <c r="BK266" s="129"/>
      <c r="BL266" s="129"/>
      <c r="BM266" s="129"/>
      <c r="BN266" s="129"/>
      <c r="BO266" s="129"/>
      <c r="BP266" s="129"/>
      <c r="BQ266" s="129"/>
      <c r="BT266" s="129"/>
      <c r="CD266" s="129"/>
      <c r="CN266" s="129"/>
      <c r="CX266" s="129"/>
      <c r="DH266" s="129"/>
      <c r="DR266" s="129"/>
      <c r="EB266" s="129"/>
      <c r="EL266" s="129"/>
      <c r="EV266" s="129"/>
      <c r="FF266" s="129"/>
      <c r="FP266" s="129"/>
      <c r="FZ266" s="129"/>
      <c r="GJ266" s="129"/>
      <c r="GT266" s="129"/>
      <c r="HD266" s="129"/>
      <c r="HN266" s="129"/>
      <c r="HX266" s="129"/>
      <c r="IH266" s="129"/>
      <c r="IR266" s="129"/>
      <c r="JB266" s="129"/>
      <c r="JL266" s="129"/>
      <c r="JV266" s="129"/>
    </row>
    <row xmlns:x14ac="http://schemas.microsoft.com/office/spreadsheetml/2009/9/ac" r="267" s="3" customFormat="true" x14ac:dyDescent="0.25">
      <c r="A267" s="398"/>
      <c r="B267" s="129"/>
      <c r="L267" s="129"/>
      <c r="V267" s="129"/>
      <c r="AF267" s="129"/>
      <c r="AP267" s="129"/>
      <c r="AZ267" s="129"/>
      <c r="BJ267" s="129"/>
      <c r="BK267" s="129"/>
      <c r="BL267" s="129"/>
      <c r="BM267" s="129"/>
      <c r="BN267" s="129"/>
      <c r="BO267" s="129"/>
      <c r="BP267" s="129"/>
      <c r="BQ267" s="129"/>
      <c r="BT267" s="129"/>
      <c r="CD267" s="129"/>
      <c r="CN267" s="129"/>
      <c r="CX267" s="129"/>
      <c r="DH267" s="129"/>
      <c r="DR267" s="129"/>
      <c r="EB267" s="129"/>
      <c r="EL267" s="129"/>
      <c r="EV267" s="129"/>
      <c r="FF267" s="129"/>
      <c r="FP267" s="129"/>
      <c r="FZ267" s="129"/>
      <c r="GJ267" s="129"/>
      <c r="GT267" s="129"/>
      <c r="HD267" s="129"/>
      <c r="HN267" s="129"/>
      <c r="HX267" s="129"/>
      <c r="IH267" s="129"/>
      <c r="IR267" s="129"/>
      <c r="JB267" s="129"/>
      <c r="JL267" s="129"/>
      <c r="JV267" s="129"/>
    </row>
    <row xmlns:x14ac="http://schemas.microsoft.com/office/spreadsheetml/2009/9/ac" r="268" s="3" customFormat="true" x14ac:dyDescent="0.25">
      <c r="A268" s="398"/>
      <c r="B268" s="129"/>
      <c r="L268" s="129"/>
      <c r="V268" s="129"/>
      <c r="AF268" s="129"/>
      <c r="AP268" s="129"/>
      <c r="AZ268" s="129"/>
      <c r="BJ268" s="129"/>
      <c r="BK268" s="129"/>
      <c r="BL268" s="129"/>
      <c r="BM268" s="129"/>
      <c r="BN268" s="129"/>
      <c r="BO268" s="129"/>
      <c r="BP268" s="129"/>
      <c r="BQ268" s="129"/>
      <c r="BT268" s="129"/>
      <c r="CD268" s="129"/>
      <c r="CN268" s="129"/>
      <c r="CX268" s="129"/>
      <c r="DH268" s="129"/>
      <c r="DR268" s="129"/>
      <c r="EB268" s="129"/>
      <c r="EL268" s="129"/>
      <c r="EV268" s="129"/>
      <c r="FF268" s="129"/>
      <c r="FP268" s="129"/>
      <c r="FZ268" s="129"/>
      <c r="GJ268" s="129"/>
      <c r="GT268" s="129"/>
      <c r="HD268" s="129"/>
      <c r="HN268" s="129"/>
      <c r="HX268" s="129"/>
      <c r="IH268" s="129"/>
      <c r="IR268" s="129"/>
      <c r="JB268" s="129"/>
      <c r="JL268" s="129"/>
      <c r="JV268" s="129"/>
    </row>
    <row xmlns:x14ac="http://schemas.microsoft.com/office/spreadsheetml/2009/9/ac" r="269" s="3" customFormat="true" x14ac:dyDescent="0.25">
      <c r="A269" s="398"/>
      <c r="B269" s="129"/>
      <c r="L269" s="129"/>
      <c r="V269" s="129"/>
      <c r="AF269" s="129"/>
      <c r="AP269" s="129"/>
      <c r="AZ269" s="129"/>
      <c r="BJ269" s="129"/>
      <c r="BK269" s="129"/>
      <c r="BL269" s="129"/>
      <c r="BM269" s="129"/>
      <c r="BN269" s="129"/>
      <c r="BO269" s="129"/>
      <c r="BP269" s="129"/>
      <c r="BQ269" s="129"/>
      <c r="BT269" s="129"/>
      <c r="CD269" s="129"/>
      <c r="CN269" s="129"/>
      <c r="CX269" s="129"/>
      <c r="DH269" s="129"/>
      <c r="DR269" s="129"/>
      <c r="EB269" s="129"/>
      <c r="EL269" s="129"/>
      <c r="EV269" s="129"/>
      <c r="FF269" s="129"/>
      <c r="FP269" s="129"/>
      <c r="FZ269" s="129"/>
      <c r="GJ269" s="129"/>
      <c r="GT269" s="129"/>
      <c r="HD269" s="129"/>
      <c r="HN269" s="129"/>
      <c r="HX269" s="129"/>
      <c r="IH269" s="129"/>
      <c r="IR269" s="129"/>
      <c r="JB269" s="129"/>
      <c r="JL269" s="129"/>
      <c r="JV269" s="129"/>
    </row>
    <row xmlns:x14ac="http://schemas.microsoft.com/office/spreadsheetml/2009/9/ac" r="270" s="3" customFormat="true" x14ac:dyDescent="0.25">
      <c r="A270" s="398"/>
      <c r="B270" s="129"/>
      <c r="L270" s="129"/>
      <c r="V270" s="129"/>
      <c r="AF270" s="129"/>
      <c r="AP270" s="129"/>
      <c r="AZ270" s="129"/>
      <c r="BJ270" s="129"/>
      <c r="BK270" s="129"/>
      <c r="BL270" s="129"/>
      <c r="BM270" s="129"/>
      <c r="BN270" s="129"/>
      <c r="BO270" s="129"/>
      <c r="BP270" s="129"/>
      <c r="BQ270" s="129"/>
      <c r="BT270" s="129"/>
      <c r="CD270" s="129"/>
      <c r="CN270" s="129"/>
      <c r="CX270" s="129"/>
      <c r="DH270" s="129"/>
      <c r="DR270" s="129"/>
      <c r="EB270" s="129"/>
      <c r="EL270" s="129"/>
      <c r="EV270" s="129"/>
      <c r="FF270" s="129"/>
      <c r="FP270" s="129"/>
      <c r="FZ270" s="129"/>
      <c r="GJ270" s="129"/>
      <c r="GT270" s="129"/>
      <c r="HD270" s="129"/>
      <c r="HN270" s="129"/>
      <c r="HX270" s="129"/>
      <c r="IH270" s="129"/>
      <c r="IR270" s="129"/>
      <c r="JB270" s="129"/>
      <c r="JL270" s="129"/>
      <c r="JV270" s="129"/>
    </row>
    <row xmlns:x14ac="http://schemas.microsoft.com/office/spreadsheetml/2009/9/ac" r="271" s="3" customFormat="true" x14ac:dyDescent="0.25">
      <c r="A271" s="398"/>
      <c r="B271" s="129"/>
      <c r="L271" s="129"/>
      <c r="V271" s="129"/>
      <c r="AF271" s="129"/>
      <c r="AP271" s="129"/>
      <c r="AZ271" s="129"/>
      <c r="BJ271" s="129"/>
      <c r="BK271" s="129"/>
      <c r="BL271" s="129"/>
      <c r="BM271" s="129"/>
      <c r="BN271" s="129"/>
      <c r="BO271" s="129"/>
      <c r="BP271" s="129"/>
      <c r="BQ271" s="129"/>
      <c r="BT271" s="129"/>
      <c r="CD271" s="129"/>
      <c r="CN271" s="129"/>
      <c r="CX271" s="129"/>
      <c r="DH271" s="129"/>
      <c r="DR271" s="129"/>
      <c r="EB271" s="129"/>
      <c r="EL271" s="129"/>
      <c r="EV271" s="129"/>
      <c r="FF271" s="129"/>
      <c r="FP271" s="129"/>
      <c r="FZ271" s="129"/>
      <c r="GJ271" s="129"/>
      <c r="GT271" s="129"/>
      <c r="HD271" s="129"/>
      <c r="HN271" s="129"/>
      <c r="HX271" s="129"/>
      <c r="IH271" s="129"/>
      <c r="IR271" s="129"/>
      <c r="JB271" s="129"/>
      <c r="JL271" s="129"/>
      <c r="JV271" s="129"/>
    </row>
    <row xmlns:x14ac="http://schemas.microsoft.com/office/spreadsheetml/2009/9/ac" r="272" s="3" customFormat="true" x14ac:dyDescent="0.25">
      <c r="A272" s="398"/>
      <c r="B272" s="129"/>
      <c r="L272" s="129"/>
      <c r="V272" s="129"/>
      <c r="AF272" s="129"/>
      <c r="AP272" s="129"/>
      <c r="AZ272" s="129"/>
      <c r="BJ272" s="129"/>
      <c r="BK272" s="129"/>
      <c r="BL272" s="129"/>
      <c r="BM272" s="129"/>
      <c r="BN272" s="129"/>
      <c r="BO272" s="129"/>
      <c r="BP272" s="129"/>
      <c r="BQ272" s="129"/>
      <c r="BT272" s="129"/>
      <c r="CD272" s="129"/>
      <c r="CN272" s="129"/>
      <c r="CX272" s="129"/>
      <c r="DH272" s="129"/>
      <c r="DR272" s="129"/>
      <c r="EB272" s="129"/>
      <c r="EL272" s="129"/>
      <c r="EV272" s="129"/>
      <c r="FF272" s="129"/>
      <c r="FP272" s="129"/>
      <c r="FZ272" s="129"/>
      <c r="GJ272" s="129"/>
      <c r="GT272" s="129"/>
      <c r="HD272" s="129"/>
      <c r="HN272" s="129"/>
      <c r="HX272" s="129"/>
      <c r="IH272" s="129"/>
      <c r="IR272" s="129"/>
      <c r="JB272" s="129"/>
      <c r="JL272" s="129"/>
      <c r="JV272" s="129"/>
    </row>
    <row xmlns:x14ac="http://schemas.microsoft.com/office/spreadsheetml/2009/9/ac" r="273" s="3" customFormat="true" x14ac:dyDescent="0.25">
      <c r="A273" s="398"/>
      <c r="B273" s="129"/>
      <c r="L273" s="129"/>
      <c r="V273" s="129"/>
      <c r="AF273" s="129"/>
      <c r="AP273" s="129"/>
      <c r="AZ273" s="129"/>
      <c r="BJ273" s="129"/>
      <c r="BK273" s="129"/>
      <c r="BL273" s="129"/>
      <c r="BM273" s="129"/>
      <c r="BN273" s="129"/>
      <c r="BO273" s="129"/>
      <c r="BP273" s="129"/>
      <c r="BQ273" s="129"/>
      <c r="BT273" s="129"/>
      <c r="CD273" s="129"/>
      <c r="CN273" s="129"/>
      <c r="CX273" s="129"/>
      <c r="DH273" s="129"/>
      <c r="DR273" s="129"/>
      <c r="EB273" s="129"/>
      <c r="EL273" s="129"/>
      <c r="EV273" s="129"/>
      <c r="FF273" s="129"/>
      <c r="FP273" s="129"/>
      <c r="FZ273" s="129"/>
      <c r="GJ273" s="129"/>
      <c r="GT273" s="129"/>
      <c r="HD273" s="129"/>
      <c r="HN273" s="129"/>
      <c r="HX273" s="129"/>
      <c r="IH273" s="129"/>
      <c r="IR273" s="129"/>
      <c r="JB273" s="129"/>
      <c r="JL273" s="129"/>
      <c r="JV273" s="129"/>
    </row>
    <row xmlns:x14ac="http://schemas.microsoft.com/office/spreadsheetml/2009/9/ac" r="274" s="3" customFormat="true" x14ac:dyDescent="0.25">
      <c r="A274" s="398"/>
      <c r="B274" s="129"/>
      <c r="L274" s="129"/>
      <c r="V274" s="129"/>
      <c r="AF274" s="129"/>
      <c r="AP274" s="129"/>
      <c r="AZ274" s="129"/>
      <c r="BJ274" s="129"/>
      <c r="BK274" s="129"/>
      <c r="BL274" s="129"/>
      <c r="BM274" s="129"/>
      <c r="BN274" s="129"/>
      <c r="BO274" s="129"/>
      <c r="BP274" s="129"/>
      <c r="BQ274" s="129"/>
      <c r="BT274" s="129"/>
      <c r="CD274" s="129"/>
      <c r="CN274" s="129"/>
      <c r="CX274" s="129"/>
      <c r="DH274" s="129"/>
      <c r="DR274" s="129"/>
      <c r="EB274" s="129"/>
      <c r="EL274" s="129"/>
      <c r="EV274" s="129"/>
      <c r="FF274" s="129"/>
      <c r="FP274" s="129"/>
      <c r="FZ274" s="129"/>
      <c r="GJ274" s="129"/>
      <c r="GT274" s="129"/>
      <c r="HD274" s="129"/>
      <c r="HN274" s="129"/>
      <c r="HX274" s="129"/>
      <c r="IH274" s="129"/>
      <c r="IR274" s="129"/>
      <c r="JB274" s="129"/>
      <c r="JL274" s="129"/>
      <c r="JV274" s="129"/>
    </row>
    <row xmlns:x14ac="http://schemas.microsoft.com/office/spreadsheetml/2009/9/ac" r="275" s="3" customFormat="true" x14ac:dyDescent="0.25">
      <c r="A275" s="398"/>
      <c r="B275" s="129"/>
      <c r="L275" s="129"/>
      <c r="V275" s="129"/>
      <c r="AF275" s="129"/>
      <c r="AP275" s="129"/>
      <c r="AZ275" s="129"/>
      <c r="BJ275" s="129"/>
      <c r="BK275" s="129"/>
      <c r="BL275" s="129"/>
      <c r="BM275" s="129"/>
      <c r="BN275" s="129"/>
      <c r="BO275" s="129"/>
      <c r="BP275" s="129"/>
      <c r="BQ275" s="129"/>
      <c r="BT275" s="129"/>
      <c r="CD275" s="129"/>
      <c r="CN275" s="129"/>
      <c r="CX275" s="129"/>
      <c r="DH275" s="129"/>
      <c r="DR275" s="129"/>
      <c r="EB275" s="129"/>
      <c r="EL275" s="129"/>
      <c r="EV275" s="129"/>
      <c r="FF275" s="129"/>
      <c r="FP275" s="129"/>
      <c r="FZ275" s="129"/>
      <c r="GJ275" s="129"/>
      <c r="GT275" s="129"/>
      <c r="HD275" s="129"/>
      <c r="HN275" s="129"/>
      <c r="HX275" s="129"/>
      <c r="IH275" s="129"/>
      <c r="IR275" s="129"/>
      <c r="JB275" s="129"/>
      <c r="JL275" s="129"/>
      <c r="JV275" s="129"/>
    </row>
    <row xmlns:x14ac="http://schemas.microsoft.com/office/spreadsheetml/2009/9/ac" r="276" s="3" customFormat="true" x14ac:dyDescent="0.25">
      <c r="A276" s="398"/>
      <c r="B276" s="129"/>
      <c r="L276" s="129"/>
      <c r="V276" s="129"/>
      <c r="AF276" s="129"/>
      <c r="AP276" s="129"/>
      <c r="AZ276" s="129"/>
      <c r="BJ276" s="129"/>
      <c r="BK276" s="129"/>
      <c r="BL276" s="129"/>
      <c r="BM276" s="129"/>
      <c r="BN276" s="129"/>
      <c r="BO276" s="129"/>
      <c r="BP276" s="129"/>
      <c r="BQ276" s="129"/>
      <c r="BT276" s="129"/>
      <c r="CD276" s="129"/>
      <c r="CN276" s="129"/>
      <c r="CX276" s="129"/>
      <c r="DH276" s="129"/>
      <c r="DR276" s="129"/>
      <c r="EB276" s="129"/>
      <c r="EL276" s="129"/>
      <c r="EV276" s="129"/>
      <c r="FF276" s="129"/>
      <c r="FP276" s="129"/>
      <c r="FZ276" s="129"/>
      <c r="GJ276" s="129"/>
      <c r="GT276" s="129"/>
      <c r="HD276" s="129"/>
      <c r="HN276" s="129"/>
      <c r="HX276" s="129"/>
      <c r="IH276" s="129"/>
      <c r="IR276" s="129"/>
      <c r="JB276" s="129"/>
      <c r="JL276" s="129"/>
      <c r="JV276" s="129"/>
    </row>
    <row xmlns:x14ac="http://schemas.microsoft.com/office/spreadsheetml/2009/9/ac" r="277" s="3" customFormat="true" x14ac:dyDescent="0.25">
      <c r="A277" s="398"/>
      <c r="B277" s="129"/>
      <c r="L277" s="129"/>
      <c r="V277" s="129"/>
      <c r="AF277" s="129"/>
      <c r="AP277" s="129"/>
      <c r="AZ277" s="129"/>
      <c r="BJ277" s="129"/>
      <c r="BK277" s="129"/>
      <c r="BL277" s="129"/>
      <c r="BM277" s="129"/>
      <c r="BN277" s="129"/>
      <c r="BO277" s="129"/>
      <c r="BP277" s="129"/>
      <c r="BQ277" s="129"/>
      <c r="BT277" s="129"/>
      <c r="CD277" s="129"/>
      <c r="CN277" s="129"/>
      <c r="CX277" s="129"/>
      <c r="DH277" s="129"/>
      <c r="DR277" s="129"/>
      <c r="EB277" s="129"/>
      <c r="EL277" s="129"/>
      <c r="EV277" s="129"/>
      <c r="FF277" s="129"/>
      <c r="FP277" s="129"/>
      <c r="FZ277" s="129"/>
      <c r="GJ277" s="129"/>
      <c r="GT277" s="129"/>
      <c r="HD277" s="129"/>
      <c r="HN277" s="129"/>
      <c r="HX277" s="129"/>
      <c r="IH277" s="129"/>
      <c r="IR277" s="129"/>
      <c r="JB277" s="129"/>
      <c r="JL277" s="129"/>
      <c r="JV277" s="129"/>
    </row>
    <row xmlns:x14ac="http://schemas.microsoft.com/office/spreadsheetml/2009/9/ac" r="278" s="3" customFormat="true" x14ac:dyDescent="0.25">
      <c r="A278" s="398"/>
      <c r="B278" s="129"/>
      <c r="L278" s="129"/>
      <c r="V278" s="129"/>
      <c r="AF278" s="129"/>
      <c r="AP278" s="129"/>
      <c r="AZ278" s="129"/>
      <c r="BJ278" s="129"/>
      <c r="BK278" s="129"/>
      <c r="BL278" s="129"/>
      <c r="BM278" s="129"/>
      <c r="BN278" s="129"/>
      <c r="BO278" s="129"/>
      <c r="BP278" s="129"/>
      <c r="BQ278" s="129"/>
      <c r="BT278" s="129"/>
      <c r="CD278" s="129"/>
      <c r="CN278" s="129"/>
      <c r="CX278" s="129"/>
      <c r="DH278" s="129"/>
      <c r="DR278" s="129"/>
      <c r="EB278" s="129"/>
      <c r="EL278" s="129"/>
      <c r="EV278" s="129"/>
      <c r="FF278" s="129"/>
      <c r="FP278" s="129"/>
      <c r="FZ278" s="129"/>
      <c r="GJ278" s="129"/>
      <c r="GT278" s="129"/>
      <c r="HD278" s="129"/>
      <c r="HN278" s="129"/>
      <c r="HX278" s="129"/>
      <c r="IH278" s="129"/>
      <c r="IR278" s="129"/>
      <c r="JB278" s="129"/>
      <c r="JL278" s="129"/>
      <c r="JV278" s="129"/>
    </row>
    <row xmlns:x14ac="http://schemas.microsoft.com/office/spreadsheetml/2009/9/ac" r="279" s="3" customFormat="true" x14ac:dyDescent="0.25">
      <c r="A279" s="398"/>
      <c r="B279" s="129"/>
      <c r="L279" s="129"/>
      <c r="V279" s="129"/>
      <c r="AF279" s="129"/>
      <c r="AP279" s="129"/>
      <c r="AZ279" s="129"/>
      <c r="BJ279" s="129"/>
      <c r="BK279" s="129"/>
      <c r="BL279" s="129"/>
      <c r="BM279" s="129"/>
      <c r="BN279" s="129"/>
      <c r="BO279" s="129"/>
      <c r="BP279" s="129"/>
      <c r="BQ279" s="129"/>
      <c r="BT279" s="129"/>
      <c r="CD279" s="129"/>
      <c r="CN279" s="129"/>
      <c r="CX279" s="129"/>
      <c r="DH279" s="129"/>
      <c r="DR279" s="129"/>
      <c r="EB279" s="129"/>
      <c r="EL279" s="129"/>
      <c r="EV279" s="129"/>
      <c r="FF279" s="129"/>
      <c r="FP279" s="129"/>
      <c r="FZ279" s="129"/>
      <c r="GJ279" s="129"/>
      <c r="GT279" s="129"/>
      <c r="HD279" s="129"/>
      <c r="HN279" s="129"/>
      <c r="HX279" s="129"/>
      <c r="IH279" s="129"/>
      <c r="IR279" s="129"/>
      <c r="JB279" s="129"/>
      <c r="JL279" s="129"/>
      <c r="JV279" s="129"/>
    </row>
    <row xmlns:x14ac="http://schemas.microsoft.com/office/spreadsheetml/2009/9/ac" r="280" s="3" customFormat="true" x14ac:dyDescent="0.25">
      <c r="A280" s="398"/>
      <c r="B280" s="129"/>
      <c r="L280" s="129"/>
      <c r="V280" s="129"/>
      <c r="AF280" s="129"/>
      <c r="AP280" s="129"/>
      <c r="AZ280" s="129"/>
      <c r="BJ280" s="129"/>
      <c r="BK280" s="129"/>
      <c r="BL280" s="129"/>
      <c r="BM280" s="129"/>
      <c r="BN280" s="129"/>
      <c r="BO280" s="129"/>
      <c r="BP280" s="129"/>
      <c r="BQ280" s="129"/>
      <c r="BT280" s="129"/>
      <c r="CD280" s="129"/>
      <c r="CN280" s="129"/>
      <c r="CX280" s="129"/>
      <c r="DH280" s="129"/>
      <c r="DR280" s="129"/>
      <c r="EB280" s="129"/>
      <c r="EL280" s="129"/>
      <c r="EV280" s="129"/>
      <c r="FF280" s="129"/>
      <c r="FP280" s="129"/>
      <c r="FZ280" s="129"/>
      <c r="GJ280" s="129"/>
      <c r="GT280" s="129"/>
      <c r="HD280" s="129"/>
      <c r="HN280" s="129"/>
      <c r="HX280" s="129"/>
      <c r="IH280" s="129"/>
      <c r="IR280" s="129"/>
      <c r="JB280" s="129"/>
      <c r="JL280" s="129"/>
      <c r="JV280" s="129"/>
    </row>
    <row xmlns:x14ac="http://schemas.microsoft.com/office/spreadsheetml/2009/9/ac" r="281" s="3" customFormat="true" x14ac:dyDescent="0.25">
      <c r="A281" s="398"/>
      <c r="B281" s="129"/>
      <c r="L281" s="129"/>
      <c r="V281" s="129"/>
      <c r="AF281" s="129"/>
      <c r="AP281" s="129"/>
      <c r="AZ281" s="129"/>
      <c r="BJ281" s="129"/>
      <c r="BK281" s="129"/>
      <c r="BL281" s="129"/>
      <c r="BM281" s="129"/>
      <c r="BN281" s="129"/>
      <c r="BO281" s="129"/>
      <c r="BP281" s="129"/>
      <c r="BQ281" s="129"/>
      <c r="BT281" s="129"/>
      <c r="CD281" s="129"/>
      <c r="CN281" s="129"/>
      <c r="CX281" s="129"/>
      <c r="DH281" s="129"/>
      <c r="DR281" s="129"/>
      <c r="EB281" s="129"/>
      <c r="EL281" s="129"/>
      <c r="EV281" s="129"/>
      <c r="FF281" s="129"/>
      <c r="FP281" s="129"/>
      <c r="FZ281" s="129"/>
      <c r="GJ281" s="129"/>
      <c r="GT281" s="129"/>
      <c r="HD281" s="129"/>
      <c r="HN281" s="129"/>
      <c r="HX281" s="129"/>
      <c r="IH281" s="129"/>
      <c r="IR281" s="129"/>
      <c r="JB281" s="129"/>
      <c r="JL281" s="129"/>
      <c r="JV281" s="129"/>
    </row>
    <row xmlns:x14ac="http://schemas.microsoft.com/office/spreadsheetml/2009/9/ac" r="282" s="3" customFormat="true" x14ac:dyDescent="0.25">
      <c r="A282" s="398"/>
      <c r="B282" s="129"/>
      <c r="L282" s="129"/>
      <c r="V282" s="129"/>
      <c r="AF282" s="129"/>
      <c r="AP282" s="129"/>
      <c r="AZ282" s="129"/>
      <c r="BJ282" s="129"/>
      <c r="BK282" s="129"/>
      <c r="BL282" s="129"/>
      <c r="BM282" s="129"/>
      <c r="BN282" s="129"/>
      <c r="BO282" s="129"/>
      <c r="BP282" s="129"/>
      <c r="BQ282" s="129"/>
      <c r="BT282" s="129"/>
      <c r="CD282" s="129"/>
      <c r="CN282" s="129"/>
      <c r="CX282" s="129"/>
      <c r="DH282" s="129"/>
      <c r="DR282" s="129"/>
      <c r="EB282" s="129"/>
      <c r="EL282" s="129"/>
      <c r="EV282" s="129"/>
      <c r="FF282" s="129"/>
      <c r="FP282" s="129"/>
      <c r="FZ282" s="129"/>
      <c r="GJ282" s="129"/>
      <c r="GT282" s="129"/>
      <c r="HD282" s="129"/>
      <c r="HN282" s="129"/>
      <c r="HX282" s="129"/>
      <c r="IH282" s="129"/>
      <c r="IR282" s="129"/>
      <c r="JB282" s="129"/>
      <c r="JL282" s="129"/>
      <c r="JV282" s="129"/>
    </row>
    <row xmlns:x14ac="http://schemas.microsoft.com/office/spreadsheetml/2009/9/ac" r="283" s="3" customFormat="true" x14ac:dyDescent="0.25">
      <c r="A283" s="398"/>
      <c r="B283" s="129"/>
      <c r="L283" s="129"/>
      <c r="V283" s="129"/>
      <c r="AF283" s="129"/>
      <c r="AP283" s="129"/>
      <c r="AZ283" s="129"/>
      <c r="BJ283" s="129"/>
      <c r="BK283" s="129"/>
      <c r="BL283" s="129"/>
      <c r="BM283" s="129"/>
      <c r="BN283" s="129"/>
      <c r="BO283" s="129"/>
      <c r="BP283" s="129"/>
      <c r="BQ283" s="129"/>
      <c r="BT283" s="129"/>
      <c r="CD283" s="129"/>
      <c r="CN283" s="129"/>
      <c r="CX283" s="129"/>
      <c r="DH283" s="129"/>
      <c r="DR283" s="129"/>
      <c r="EB283" s="129"/>
      <c r="EL283" s="129"/>
      <c r="EV283" s="129"/>
      <c r="FF283" s="129"/>
      <c r="FP283" s="129"/>
      <c r="FZ283" s="129"/>
      <c r="GJ283" s="129"/>
      <c r="GT283" s="129"/>
      <c r="HD283" s="129"/>
      <c r="HN283" s="129"/>
      <c r="HX283" s="129"/>
      <c r="IH283" s="129"/>
      <c r="IR283" s="129"/>
      <c r="JB283" s="129"/>
      <c r="JL283" s="129"/>
      <c r="JV283" s="129"/>
    </row>
    <row xmlns:x14ac="http://schemas.microsoft.com/office/spreadsheetml/2009/9/ac" r="284" s="3" customFormat="true" x14ac:dyDescent="0.25">
      <c r="A284" s="398"/>
      <c r="B284" s="129"/>
      <c r="L284" s="129"/>
      <c r="V284" s="129"/>
      <c r="AF284" s="129"/>
      <c r="AP284" s="129"/>
      <c r="AZ284" s="129"/>
      <c r="BJ284" s="129"/>
      <c r="BK284" s="129"/>
      <c r="BL284" s="129"/>
      <c r="BM284" s="129"/>
      <c r="BN284" s="129"/>
      <c r="BO284" s="129"/>
      <c r="BP284" s="129"/>
      <c r="BQ284" s="129"/>
      <c r="BT284" s="129"/>
      <c r="CD284" s="129"/>
      <c r="CN284" s="129"/>
      <c r="CX284" s="129"/>
      <c r="DH284" s="129"/>
      <c r="DR284" s="129"/>
      <c r="EB284" s="129"/>
      <c r="EL284" s="129"/>
      <c r="EV284" s="129"/>
      <c r="FF284" s="129"/>
      <c r="FP284" s="129"/>
      <c r="FZ284" s="129"/>
      <c r="GJ284" s="129"/>
      <c r="GT284" s="129"/>
      <c r="HD284" s="129"/>
      <c r="HN284" s="129"/>
      <c r="HX284" s="129"/>
      <c r="IH284" s="129"/>
      <c r="IR284" s="129"/>
      <c r="JB284" s="129"/>
      <c r="JL284" s="129"/>
      <c r="JV284" s="129"/>
    </row>
    <row xmlns:x14ac="http://schemas.microsoft.com/office/spreadsheetml/2009/9/ac" r="285" s="3" customFormat="true" x14ac:dyDescent="0.25">
      <c r="A285" s="398"/>
      <c r="B285" s="129"/>
      <c r="L285" s="129"/>
      <c r="V285" s="129"/>
      <c r="AF285" s="129"/>
      <c r="AP285" s="129"/>
      <c r="AZ285" s="129"/>
      <c r="BJ285" s="129"/>
      <c r="BK285" s="129"/>
      <c r="BL285" s="129"/>
      <c r="BM285" s="129"/>
      <c r="BN285" s="129"/>
      <c r="BO285" s="129"/>
      <c r="BP285" s="129"/>
      <c r="BQ285" s="129"/>
      <c r="BT285" s="129"/>
      <c r="CD285" s="129"/>
      <c r="CN285" s="129"/>
      <c r="CX285" s="129"/>
      <c r="DH285" s="129"/>
      <c r="DR285" s="129"/>
      <c r="EB285" s="129"/>
      <c r="EL285" s="129"/>
      <c r="EV285" s="129"/>
      <c r="FF285" s="129"/>
      <c r="FP285" s="129"/>
      <c r="FZ285" s="129"/>
      <c r="GJ285" s="129"/>
      <c r="GT285" s="129"/>
      <c r="HD285" s="129"/>
      <c r="HN285" s="129"/>
      <c r="HX285" s="129"/>
      <c r="IH285" s="129"/>
      <c r="IR285" s="129"/>
      <c r="JB285" s="129"/>
      <c r="JL285" s="129"/>
      <c r="JV285" s="129"/>
    </row>
    <row xmlns:x14ac="http://schemas.microsoft.com/office/spreadsheetml/2009/9/ac" r="286" s="3" customFormat="true" x14ac:dyDescent="0.25">
      <c r="A286" s="398"/>
      <c r="B286" s="129"/>
      <c r="L286" s="129"/>
      <c r="V286" s="129"/>
      <c r="AF286" s="129"/>
      <c r="AP286" s="129"/>
      <c r="AZ286" s="129"/>
      <c r="BJ286" s="129"/>
      <c r="BK286" s="129"/>
      <c r="BL286" s="129"/>
      <c r="BM286" s="129"/>
      <c r="BN286" s="129"/>
      <c r="BO286" s="129"/>
      <c r="BP286" s="129"/>
      <c r="BQ286" s="129"/>
      <c r="BT286" s="129"/>
      <c r="CD286" s="129"/>
      <c r="CN286" s="129"/>
      <c r="CX286" s="129"/>
      <c r="DH286" s="129"/>
      <c r="DR286" s="129"/>
      <c r="EB286" s="129"/>
      <c r="EL286" s="129"/>
      <c r="EV286" s="129"/>
      <c r="FF286" s="129"/>
      <c r="FP286" s="129"/>
      <c r="FZ286" s="129"/>
      <c r="GJ286" s="129"/>
      <c r="GT286" s="129"/>
      <c r="HD286" s="129"/>
      <c r="HN286" s="129"/>
      <c r="HX286" s="129"/>
      <c r="IH286" s="129"/>
      <c r="IR286" s="129"/>
      <c r="JB286" s="129"/>
      <c r="JL286" s="129"/>
      <c r="JV286" s="129"/>
    </row>
    <row xmlns:x14ac="http://schemas.microsoft.com/office/spreadsheetml/2009/9/ac" r="287" s="3" customFormat="true" x14ac:dyDescent="0.25">
      <c r="A287" s="398"/>
      <c r="B287" s="129"/>
      <c r="L287" s="129"/>
      <c r="V287" s="129"/>
      <c r="AF287" s="129"/>
      <c r="AP287" s="129"/>
      <c r="AZ287" s="129"/>
      <c r="BJ287" s="129"/>
      <c r="BK287" s="129"/>
      <c r="BL287" s="129"/>
      <c r="BM287" s="129"/>
      <c r="BN287" s="129"/>
      <c r="BO287" s="129"/>
      <c r="BP287" s="129"/>
      <c r="BQ287" s="129"/>
      <c r="BT287" s="129"/>
      <c r="CD287" s="129"/>
      <c r="CN287" s="129"/>
      <c r="CX287" s="129"/>
      <c r="DH287" s="129"/>
      <c r="DR287" s="129"/>
      <c r="EB287" s="129"/>
      <c r="EL287" s="129"/>
      <c r="EV287" s="129"/>
      <c r="FF287" s="129"/>
      <c r="FP287" s="129"/>
      <c r="FZ287" s="129"/>
      <c r="GJ287" s="129"/>
      <c r="GT287" s="129"/>
      <c r="HD287" s="129"/>
      <c r="HN287" s="129"/>
      <c r="HX287" s="129"/>
      <c r="IH287" s="129"/>
      <c r="IR287" s="129"/>
      <c r="JB287" s="129"/>
      <c r="JL287" s="129"/>
      <c r="JV287" s="129"/>
    </row>
    <row xmlns:x14ac="http://schemas.microsoft.com/office/spreadsheetml/2009/9/ac" r="288" s="3" customFormat="true" x14ac:dyDescent="0.25">
      <c r="A288" s="398"/>
      <c r="B288" s="129"/>
      <c r="L288" s="129"/>
      <c r="V288" s="129"/>
      <c r="AF288" s="129"/>
      <c r="AP288" s="129"/>
      <c r="AZ288" s="129"/>
      <c r="BJ288" s="129"/>
      <c r="BK288" s="129"/>
      <c r="BL288" s="129"/>
      <c r="BM288" s="129"/>
      <c r="BN288" s="129"/>
      <c r="BO288" s="129"/>
      <c r="BP288" s="129"/>
      <c r="BQ288" s="129"/>
      <c r="BT288" s="129"/>
      <c r="CD288" s="129"/>
      <c r="CN288" s="129"/>
      <c r="CX288" s="129"/>
      <c r="DH288" s="129"/>
      <c r="DR288" s="129"/>
      <c r="EB288" s="129"/>
      <c r="EL288" s="129"/>
      <c r="EV288" s="129"/>
      <c r="FF288" s="129"/>
      <c r="FP288" s="129"/>
      <c r="FZ288" s="129"/>
      <c r="GJ288" s="129"/>
      <c r="GT288" s="129"/>
      <c r="HD288" s="129"/>
      <c r="HN288" s="129"/>
      <c r="HX288" s="129"/>
      <c r="IH288" s="129"/>
      <c r="IR288" s="129"/>
      <c r="JB288" s="129"/>
      <c r="JL288" s="129"/>
      <c r="JV288" s="129"/>
    </row>
    <row xmlns:x14ac="http://schemas.microsoft.com/office/spreadsheetml/2009/9/ac" r="289" s="3" customFormat="true" x14ac:dyDescent="0.25">
      <c r="A289" s="398"/>
      <c r="B289" s="129"/>
      <c r="L289" s="129"/>
      <c r="V289" s="129"/>
      <c r="AF289" s="129"/>
      <c r="AP289" s="129"/>
      <c r="AZ289" s="129"/>
      <c r="BJ289" s="129"/>
      <c r="BK289" s="129"/>
      <c r="BL289" s="129"/>
      <c r="BM289" s="129"/>
      <c r="BN289" s="129"/>
      <c r="BO289" s="129"/>
      <c r="BP289" s="129"/>
      <c r="BQ289" s="129"/>
      <c r="BT289" s="129"/>
      <c r="CD289" s="129"/>
      <c r="CN289" s="129"/>
      <c r="CX289" s="129"/>
      <c r="DH289" s="129"/>
      <c r="DR289" s="129"/>
      <c r="EB289" s="129"/>
      <c r="EL289" s="129"/>
      <c r="EV289" s="129"/>
      <c r="FF289" s="129"/>
      <c r="FP289" s="129"/>
      <c r="FZ289" s="129"/>
      <c r="GJ289" s="129"/>
      <c r="GT289" s="129"/>
      <c r="HD289" s="129"/>
      <c r="HN289" s="129"/>
      <c r="HX289" s="129"/>
      <c r="IH289" s="129"/>
      <c r="IR289" s="129"/>
      <c r="JB289" s="129"/>
      <c r="JL289" s="129"/>
      <c r="JV289" s="129"/>
    </row>
    <row xmlns:x14ac="http://schemas.microsoft.com/office/spreadsheetml/2009/9/ac" r="290" s="3" customFormat="true" x14ac:dyDescent="0.25">
      <c r="A290" s="398"/>
      <c r="B290" s="129"/>
      <c r="L290" s="129"/>
      <c r="V290" s="129"/>
      <c r="AF290" s="129"/>
      <c r="AP290" s="129"/>
      <c r="AZ290" s="129"/>
      <c r="BJ290" s="129"/>
      <c r="BK290" s="129"/>
      <c r="BL290" s="129"/>
      <c r="BM290" s="129"/>
      <c r="BN290" s="129"/>
      <c r="BO290" s="129"/>
      <c r="BP290" s="129"/>
      <c r="BQ290" s="129"/>
      <c r="BT290" s="129"/>
      <c r="CD290" s="129"/>
      <c r="CN290" s="129"/>
      <c r="CX290" s="129"/>
      <c r="DH290" s="129"/>
      <c r="DR290" s="129"/>
      <c r="EB290" s="129"/>
      <c r="EL290" s="129"/>
      <c r="EV290" s="129"/>
      <c r="FF290" s="129"/>
      <c r="FP290" s="129"/>
      <c r="FZ290" s="129"/>
      <c r="GJ290" s="129"/>
      <c r="GT290" s="129"/>
      <c r="HD290" s="129"/>
      <c r="HN290" s="129"/>
      <c r="HX290" s="129"/>
      <c r="IH290" s="129"/>
      <c r="IR290" s="129"/>
      <c r="JB290" s="129"/>
      <c r="JL290" s="129"/>
      <c r="JV290" s="129"/>
    </row>
    <row xmlns:x14ac="http://schemas.microsoft.com/office/spreadsheetml/2009/9/ac" r="291" s="3" customFormat="true" x14ac:dyDescent="0.25">
      <c r="A291" s="398"/>
      <c r="B291" s="129"/>
      <c r="L291" s="129"/>
      <c r="V291" s="129"/>
      <c r="AF291" s="129"/>
      <c r="AP291" s="129"/>
      <c r="AZ291" s="129"/>
      <c r="BJ291" s="129"/>
      <c r="BK291" s="129"/>
      <c r="BL291" s="129"/>
      <c r="BM291" s="129"/>
      <c r="BN291" s="129"/>
      <c r="BO291" s="129"/>
      <c r="BP291" s="129"/>
      <c r="BQ291" s="129"/>
      <c r="BT291" s="129"/>
      <c r="CD291" s="129"/>
      <c r="CN291" s="129"/>
      <c r="CX291" s="129"/>
      <c r="DH291" s="129"/>
      <c r="DR291" s="129"/>
      <c r="EB291" s="129"/>
      <c r="EL291" s="129"/>
      <c r="EV291" s="129"/>
      <c r="FF291" s="129"/>
      <c r="FP291" s="129"/>
      <c r="FZ291" s="129"/>
      <c r="GJ291" s="129"/>
      <c r="GT291" s="129"/>
      <c r="HD291" s="129"/>
      <c r="HN291" s="129"/>
      <c r="HX291" s="129"/>
      <c r="IH291" s="129"/>
      <c r="IR291" s="129"/>
      <c r="JB291" s="129"/>
      <c r="JL291" s="129"/>
      <c r="JV291" s="129"/>
    </row>
    <row xmlns:x14ac="http://schemas.microsoft.com/office/spreadsheetml/2009/9/ac" r="292" s="3" customFormat="true" x14ac:dyDescent="0.25">
      <c r="A292" s="398"/>
      <c r="B292" s="129"/>
      <c r="L292" s="129"/>
      <c r="V292" s="129"/>
      <c r="AF292" s="129"/>
      <c r="AP292" s="129"/>
      <c r="AZ292" s="129"/>
      <c r="BJ292" s="129"/>
      <c r="BK292" s="129"/>
      <c r="BL292" s="129"/>
      <c r="BM292" s="129"/>
      <c r="BN292" s="129"/>
      <c r="BO292" s="129"/>
      <c r="BP292" s="129"/>
      <c r="BQ292" s="129"/>
      <c r="BT292" s="129"/>
      <c r="CD292" s="129"/>
      <c r="CN292" s="129"/>
      <c r="CX292" s="129"/>
      <c r="DH292" s="129"/>
      <c r="DR292" s="129"/>
      <c r="EB292" s="129"/>
      <c r="EL292" s="129"/>
      <c r="EV292" s="129"/>
      <c r="FF292" s="129"/>
      <c r="FP292" s="129"/>
      <c r="FZ292" s="129"/>
      <c r="GJ292" s="129"/>
      <c r="GT292" s="129"/>
      <c r="HD292" s="129"/>
      <c r="HN292" s="129"/>
      <c r="HX292" s="129"/>
      <c r="IH292" s="129"/>
      <c r="IR292" s="129"/>
      <c r="JB292" s="129"/>
      <c r="JL292" s="129"/>
      <c r="JV292" s="129"/>
    </row>
    <row xmlns:x14ac="http://schemas.microsoft.com/office/spreadsheetml/2009/9/ac" r="293" s="3" customFormat="true" x14ac:dyDescent="0.25">
      <c r="A293" s="398"/>
      <c r="B293" s="129"/>
      <c r="L293" s="129"/>
      <c r="V293" s="129"/>
      <c r="AF293" s="129"/>
      <c r="AP293" s="129"/>
      <c r="AZ293" s="129"/>
      <c r="BJ293" s="129"/>
      <c r="BK293" s="129"/>
      <c r="BL293" s="129"/>
      <c r="BM293" s="129"/>
      <c r="BN293" s="129"/>
      <c r="BO293" s="129"/>
      <c r="BP293" s="129"/>
      <c r="BQ293" s="129"/>
      <c r="BT293" s="129"/>
      <c r="CD293" s="129"/>
      <c r="CN293" s="129"/>
      <c r="CX293" s="129"/>
      <c r="DH293" s="129"/>
      <c r="DR293" s="129"/>
      <c r="EB293" s="129"/>
      <c r="EL293" s="129"/>
      <c r="EV293" s="129"/>
      <c r="FF293" s="129"/>
      <c r="FP293" s="129"/>
      <c r="FZ293" s="129"/>
      <c r="GJ293" s="129"/>
      <c r="GT293" s="129"/>
      <c r="HD293" s="129"/>
      <c r="HN293" s="129"/>
      <c r="HX293" s="129"/>
      <c r="IH293" s="129"/>
      <c r="IR293" s="129"/>
      <c r="JB293" s="129"/>
      <c r="JL293" s="129"/>
      <c r="JV293" s="129"/>
    </row>
    <row xmlns:x14ac="http://schemas.microsoft.com/office/spreadsheetml/2009/9/ac" r="294" s="3" customFormat="true" x14ac:dyDescent="0.25">
      <c r="A294" s="398"/>
      <c r="B294" s="129"/>
      <c r="L294" s="129"/>
      <c r="V294" s="129"/>
      <c r="AF294" s="129"/>
      <c r="AP294" s="129"/>
      <c r="AZ294" s="129"/>
      <c r="BJ294" s="129"/>
      <c r="BK294" s="129"/>
      <c r="BL294" s="129"/>
      <c r="BM294" s="129"/>
      <c r="BN294" s="129"/>
      <c r="BO294" s="129"/>
      <c r="BP294" s="129"/>
      <c r="BQ294" s="129"/>
      <c r="BT294" s="129"/>
      <c r="CD294" s="129"/>
      <c r="CN294" s="129"/>
      <c r="CX294" s="129"/>
      <c r="DH294" s="129"/>
      <c r="DR294" s="129"/>
      <c r="EB294" s="129"/>
      <c r="EL294" s="129"/>
      <c r="EV294" s="129"/>
      <c r="FF294" s="129"/>
      <c r="FP294" s="129"/>
      <c r="FZ294" s="129"/>
      <c r="GJ294" s="129"/>
      <c r="GT294" s="129"/>
      <c r="HD294" s="129"/>
      <c r="HN294" s="129"/>
      <c r="HX294" s="129"/>
      <c r="IH294" s="129"/>
      <c r="IR294" s="129"/>
      <c r="JB294" s="129"/>
      <c r="JL294" s="129"/>
      <c r="JV294" s="129"/>
    </row>
    <row xmlns:x14ac="http://schemas.microsoft.com/office/spreadsheetml/2009/9/ac" r="295" s="3" customFormat="true" x14ac:dyDescent="0.25">
      <c r="A295" s="398"/>
      <c r="B295" s="129"/>
      <c r="L295" s="129"/>
      <c r="V295" s="129"/>
      <c r="AF295" s="129"/>
      <c r="AP295" s="129"/>
      <c r="AZ295" s="129"/>
      <c r="BJ295" s="129"/>
      <c r="BK295" s="129"/>
      <c r="BL295" s="129"/>
      <c r="BM295" s="129"/>
      <c r="BN295" s="129"/>
      <c r="BO295" s="129"/>
      <c r="BP295" s="129"/>
      <c r="BQ295" s="129"/>
      <c r="BT295" s="129"/>
      <c r="CD295" s="129"/>
      <c r="CN295" s="129"/>
      <c r="CX295" s="129"/>
      <c r="DH295" s="129"/>
      <c r="DR295" s="129"/>
      <c r="EB295" s="129"/>
      <c r="EL295" s="129"/>
      <c r="EV295" s="129"/>
      <c r="FF295" s="129"/>
      <c r="FP295" s="129"/>
      <c r="FZ295" s="129"/>
      <c r="GJ295" s="129"/>
      <c r="GT295" s="129"/>
      <c r="HD295" s="129"/>
      <c r="HN295" s="129"/>
      <c r="HX295" s="129"/>
      <c r="IH295" s="129"/>
      <c r="IR295" s="129"/>
      <c r="JB295" s="129"/>
      <c r="JL295" s="129"/>
      <c r="JV295" s="129"/>
    </row>
    <row xmlns:x14ac="http://schemas.microsoft.com/office/spreadsheetml/2009/9/ac" r="296" s="3" customFormat="true" x14ac:dyDescent="0.25">
      <c r="A296" s="398"/>
      <c r="B296" s="129"/>
      <c r="L296" s="129"/>
      <c r="V296" s="129"/>
      <c r="AF296" s="129"/>
      <c r="AP296" s="129"/>
      <c r="AZ296" s="129"/>
      <c r="BJ296" s="129"/>
      <c r="BK296" s="129"/>
      <c r="BL296" s="129"/>
      <c r="BM296" s="129"/>
      <c r="BN296" s="129"/>
      <c r="BO296" s="129"/>
      <c r="BP296" s="129"/>
      <c r="BQ296" s="129"/>
      <c r="BT296" s="129"/>
      <c r="CD296" s="129"/>
      <c r="CN296" s="129"/>
      <c r="CX296" s="129"/>
      <c r="DH296" s="129"/>
      <c r="DR296" s="129"/>
      <c r="EB296" s="129"/>
      <c r="EL296" s="129"/>
      <c r="EV296" s="129"/>
      <c r="FF296" s="129"/>
      <c r="FP296" s="129"/>
      <c r="FZ296" s="129"/>
      <c r="GJ296" s="129"/>
      <c r="GT296" s="129"/>
      <c r="HD296" s="129"/>
      <c r="HN296" s="129"/>
      <c r="HX296" s="129"/>
      <c r="IH296" s="129"/>
      <c r="IR296" s="129"/>
      <c r="JB296" s="129"/>
      <c r="JL296" s="129"/>
      <c r="JV296" s="129"/>
    </row>
    <row xmlns:x14ac="http://schemas.microsoft.com/office/spreadsheetml/2009/9/ac" r="297" s="3" customFormat="true" x14ac:dyDescent="0.25">
      <c r="A297" s="398"/>
      <c r="B297" s="129"/>
      <c r="L297" s="129"/>
      <c r="V297" s="129"/>
      <c r="AF297" s="129"/>
      <c r="AP297" s="129"/>
      <c r="AZ297" s="129"/>
      <c r="BJ297" s="129"/>
      <c r="BK297" s="129"/>
      <c r="BL297" s="129"/>
      <c r="BM297" s="129"/>
      <c r="BN297" s="129"/>
      <c r="BO297" s="129"/>
      <c r="BP297" s="129"/>
      <c r="BQ297" s="129"/>
      <c r="BT297" s="129"/>
      <c r="CD297" s="129"/>
      <c r="CN297" s="129"/>
      <c r="CX297" s="129"/>
      <c r="DH297" s="129"/>
      <c r="DR297" s="129"/>
      <c r="EB297" s="129"/>
      <c r="EL297" s="129"/>
      <c r="EV297" s="129"/>
      <c r="FF297" s="129"/>
      <c r="FP297" s="129"/>
      <c r="FZ297" s="129"/>
      <c r="GJ297" s="129"/>
      <c r="GT297" s="129"/>
      <c r="HD297" s="129"/>
      <c r="HN297" s="129"/>
      <c r="HX297" s="129"/>
      <c r="IH297" s="129"/>
      <c r="IR297" s="129"/>
      <c r="JB297" s="129"/>
      <c r="JL297" s="129"/>
      <c r="JV297" s="129"/>
    </row>
    <row xmlns:x14ac="http://schemas.microsoft.com/office/spreadsheetml/2009/9/ac" r="298" s="3" customFormat="true" x14ac:dyDescent="0.25">
      <c r="A298" s="398"/>
      <c r="B298" s="129"/>
      <c r="L298" s="129"/>
      <c r="V298" s="129"/>
      <c r="AF298" s="129"/>
      <c r="AP298" s="129"/>
      <c r="AZ298" s="129"/>
      <c r="BJ298" s="129"/>
      <c r="BK298" s="129"/>
      <c r="BL298" s="129"/>
      <c r="BM298" s="129"/>
      <c r="BN298" s="129"/>
      <c r="BO298" s="129"/>
      <c r="BP298" s="129"/>
      <c r="BQ298" s="129"/>
      <c r="BT298" s="129"/>
      <c r="CD298" s="129"/>
      <c r="CN298" s="129"/>
      <c r="CX298" s="129"/>
      <c r="DH298" s="129"/>
      <c r="DR298" s="129"/>
      <c r="EB298" s="129"/>
      <c r="EL298" s="129"/>
      <c r="EV298" s="129"/>
      <c r="FF298" s="129"/>
      <c r="FP298" s="129"/>
      <c r="FZ298" s="129"/>
      <c r="GJ298" s="129"/>
      <c r="GT298" s="129"/>
      <c r="HD298" s="129"/>
      <c r="HN298" s="129"/>
      <c r="HX298" s="129"/>
      <c r="IH298" s="129"/>
      <c r="IR298" s="129"/>
      <c r="JB298" s="129"/>
      <c r="JL298" s="129"/>
      <c r="JV298" s="129"/>
    </row>
    <row xmlns:x14ac="http://schemas.microsoft.com/office/spreadsheetml/2009/9/ac" r="299" s="3" customFormat="true" x14ac:dyDescent="0.25">
      <c r="A299" s="398"/>
      <c r="B299" s="129"/>
      <c r="L299" s="129"/>
      <c r="V299" s="129"/>
      <c r="AF299" s="129"/>
      <c r="AP299" s="129"/>
      <c r="AZ299" s="129"/>
      <c r="BJ299" s="129"/>
      <c r="BK299" s="129"/>
      <c r="BL299" s="129"/>
      <c r="BM299" s="129"/>
      <c r="BN299" s="129"/>
      <c r="BO299" s="129"/>
      <c r="BP299" s="129"/>
      <c r="BQ299" s="129"/>
      <c r="BT299" s="129"/>
      <c r="CD299" s="129"/>
      <c r="CN299" s="129"/>
      <c r="CX299" s="129"/>
      <c r="DH299" s="129"/>
      <c r="DR299" s="129"/>
      <c r="EB299" s="129"/>
      <c r="EL299" s="129"/>
      <c r="EV299" s="129"/>
      <c r="FF299" s="129"/>
      <c r="FP299" s="129"/>
      <c r="FZ299" s="129"/>
      <c r="GJ299" s="129"/>
      <c r="GT299" s="129"/>
      <c r="HD299" s="129"/>
      <c r="HN299" s="129"/>
      <c r="HX299" s="129"/>
      <c r="IH299" s="129"/>
      <c r="IR299" s="129"/>
      <c r="JB299" s="129"/>
      <c r="JL299" s="129"/>
      <c r="JV299" s="129"/>
    </row>
    <row xmlns:x14ac="http://schemas.microsoft.com/office/spreadsheetml/2009/9/ac" r="300" s="3" customFormat="true" x14ac:dyDescent="0.25">
      <c r="A300" s="398"/>
      <c r="B300" s="129"/>
      <c r="L300" s="129"/>
      <c r="V300" s="129"/>
      <c r="AF300" s="129"/>
      <c r="AP300" s="129"/>
      <c r="AZ300" s="129"/>
      <c r="BJ300" s="129"/>
      <c r="BK300" s="129"/>
      <c r="BL300" s="129"/>
      <c r="BM300" s="129"/>
      <c r="BN300" s="129"/>
      <c r="BO300" s="129"/>
      <c r="BP300" s="129"/>
      <c r="BQ300" s="129"/>
      <c r="BT300" s="129"/>
      <c r="CD300" s="129"/>
      <c r="CN300" s="129"/>
      <c r="CX300" s="129"/>
      <c r="DH300" s="129"/>
      <c r="DR300" s="129"/>
      <c r="EB300" s="129"/>
      <c r="EL300" s="129"/>
      <c r="EV300" s="129"/>
      <c r="FF300" s="129"/>
      <c r="FP300" s="129"/>
      <c r="FZ300" s="129"/>
      <c r="GJ300" s="129"/>
      <c r="GT300" s="129"/>
      <c r="HD300" s="129"/>
      <c r="HN300" s="129"/>
      <c r="HX300" s="129"/>
      <c r="IH300" s="129"/>
      <c r="IR300" s="129"/>
      <c r="JB300" s="129"/>
      <c r="JL300" s="129"/>
      <c r="JV300" s="129"/>
    </row>
    <row xmlns:x14ac="http://schemas.microsoft.com/office/spreadsheetml/2009/9/ac" r="301" s="3" customFormat="true" x14ac:dyDescent="0.25">
      <c r="A301" s="398"/>
      <c r="B301" s="129"/>
      <c r="L301" s="129"/>
      <c r="V301" s="129"/>
      <c r="AF301" s="129"/>
      <c r="AP301" s="129"/>
      <c r="AZ301" s="129"/>
      <c r="BJ301" s="129"/>
      <c r="BK301" s="129"/>
      <c r="BL301" s="129"/>
      <c r="BM301" s="129"/>
      <c r="BN301" s="129"/>
      <c r="BO301" s="129"/>
      <c r="BP301" s="129"/>
      <c r="BQ301" s="129"/>
      <c r="BT301" s="129"/>
      <c r="CD301" s="129"/>
      <c r="CN301" s="129"/>
      <c r="CX301" s="129"/>
      <c r="DH301" s="129"/>
      <c r="DR301" s="129"/>
      <c r="EB301" s="129"/>
      <c r="EL301" s="129"/>
      <c r="EV301" s="129"/>
      <c r="FF301" s="129"/>
      <c r="FP301" s="129"/>
      <c r="FZ301" s="129"/>
      <c r="GJ301" s="129"/>
      <c r="GT301" s="129"/>
      <c r="HD301" s="129"/>
      <c r="HN301" s="129"/>
      <c r="HX301" s="129"/>
      <c r="IH301" s="129"/>
      <c r="IR301" s="129"/>
      <c r="JB301" s="129"/>
      <c r="JL301" s="129"/>
      <c r="JV301" s="129"/>
    </row>
    <row xmlns:x14ac="http://schemas.microsoft.com/office/spreadsheetml/2009/9/ac" r="302" s="3" customFormat="true" x14ac:dyDescent="0.25">
      <c r="A302" s="398"/>
      <c r="B302" s="129"/>
      <c r="L302" s="129"/>
      <c r="V302" s="129"/>
      <c r="AF302" s="129"/>
      <c r="AP302" s="129"/>
      <c r="AZ302" s="129"/>
      <c r="BJ302" s="129"/>
      <c r="BK302" s="129"/>
      <c r="BL302" s="129"/>
      <c r="BM302" s="129"/>
      <c r="BN302" s="129"/>
      <c r="BO302" s="129"/>
      <c r="BP302" s="129"/>
      <c r="BQ302" s="129"/>
      <c r="BT302" s="129"/>
      <c r="CD302" s="129"/>
      <c r="CN302" s="129"/>
      <c r="CX302" s="129"/>
      <c r="DH302" s="129"/>
      <c r="DR302" s="129"/>
      <c r="EB302" s="129"/>
      <c r="EL302" s="129"/>
      <c r="EV302" s="129"/>
      <c r="FF302" s="129"/>
      <c r="FP302" s="129"/>
      <c r="FZ302" s="129"/>
      <c r="GJ302" s="129"/>
      <c r="GT302" s="129"/>
      <c r="HD302" s="129"/>
      <c r="HN302" s="129"/>
      <c r="HX302" s="129"/>
      <c r="IH302" s="129"/>
      <c r="IR302" s="129"/>
      <c r="JB302" s="129"/>
      <c r="JL302" s="129"/>
      <c r="JV302" s="129"/>
    </row>
    <row xmlns:x14ac="http://schemas.microsoft.com/office/spreadsheetml/2009/9/ac" r="303" s="3" customFormat="true" x14ac:dyDescent="0.25">
      <c r="A303" s="398"/>
      <c r="B303" s="129"/>
      <c r="L303" s="129"/>
      <c r="V303" s="129"/>
      <c r="AF303" s="129"/>
      <c r="AP303" s="129"/>
      <c r="AZ303" s="129"/>
      <c r="BJ303" s="129"/>
      <c r="BK303" s="129"/>
      <c r="BL303" s="129"/>
      <c r="BM303" s="129"/>
      <c r="BN303" s="129"/>
      <c r="BO303" s="129"/>
      <c r="BP303" s="129"/>
      <c r="BQ303" s="129"/>
      <c r="BT303" s="129"/>
      <c r="CD303" s="129"/>
      <c r="CN303" s="129"/>
      <c r="CX303" s="129"/>
      <c r="DH303" s="129"/>
      <c r="DR303" s="129"/>
      <c r="EB303" s="129"/>
      <c r="EL303" s="129"/>
      <c r="EV303" s="129"/>
      <c r="FF303" s="129"/>
      <c r="FP303" s="129"/>
      <c r="FZ303" s="129"/>
      <c r="GJ303" s="129"/>
      <c r="GT303" s="129"/>
      <c r="HD303" s="129"/>
      <c r="HN303" s="129"/>
      <c r="HX303" s="129"/>
      <c r="IH303" s="129"/>
      <c r="IR303" s="129"/>
      <c r="JB303" s="129"/>
      <c r="JL303" s="129"/>
      <c r="JV303" s="129"/>
    </row>
    <row xmlns:x14ac="http://schemas.microsoft.com/office/spreadsheetml/2009/9/ac" r="304" s="3" customFormat="true" x14ac:dyDescent="0.25">
      <c r="A304" s="398"/>
      <c r="B304" s="129"/>
      <c r="L304" s="129"/>
      <c r="V304" s="129"/>
      <c r="AF304" s="129"/>
      <c r="AP304" s="129"/>
      <c r="AZ304" s="129"/>
      <c r="BJ304" s="129"/>
      <c r="BK304" s="129"/>
      <c r="BL304" s="129"/>
      <c r="BM304" s="129"/>
      <c r="BN304" s="129"/>
      <c r="BO304" s="129"/>
      <c r="BP304" s="129"/>
      <c r="BQ304" s="129"/>
      <c r="BT304" s="129"/>
      <c r="CD304" s="129"/>
      <c r="CN304" s="129"/>
      <c r="CX304" s="129"/>
      <c r="DH304" s="129"/>
      <c r="DR304" s="129"/>
      <c r="EB304" s="129"/>
      <c r="EL304" s="129"/>
      <c r="EV304" s="129"/>
      <c r="FF304" s="129"/>
      <c r="FP304" s="129"/>
      <c r="FZ304" s="129"/>
      <c r="GJ304" s="129"/>
      <c r="GT304" s="129"/>
      <c r="HD304" s="129"/>
      <c r="HN304" s="129"/>
      <c r="HX304" s="129"/>
      <c r="IH304" s="129"/>
      <c r="IR304" s="129"/>
      <c r="JB304" s="129"/>
      <c r="JL304" s="129"/>
      <c r="JV304" s="129"/>
    </row>
    <row xmlns:x14ac="http://schemas.microsoft.com/office/spreadsheetml/2009/9/ac" r="305" s="3" customFormat="true" x14ac:dyDescent="0.25">
      <c r="A305" s="398"/>
      <c r="B305" s="129"/>
      <c r="L305" s="129"/>
      <c r="V305" s="129"/>
      <c r="AF305" s="129"/>
      <c r="AP305" s="129"/>
      <c r="AZ305" s="129"/>
      <c r="BJ305" s="129"/>
      <c r="BK305" s="129"/>
      <c r="BL305" s="129"/>
      <c r="BM305" s="129"/>
      <c r="BN305" s="129"/>
      <c r="BO305" s="129"/>
      <c r="BP305" s="129"/>
      <c r="BQ305" s="129"/>
      <c r="BT305" s="129"/>
      <c r="CD305" s="129"/>
      <c r="CN305" s="129"/>
      <c r="CX305" s="129"/>
      <c r="DH305" s="129"/>
      <c r="DR305" s="129"/>
      <c r="EB305" s="129"/>
      <c r="EL305" s="129"/>
      <c r="EV305" s="129"/>
      <c r="FF305" s="129"/>
      <c r="FP305" s="129"/>
      <c r="FZ305" s="129"/>
      <c r="GJ305" s="129"/>
      <c r="GT305" s="129"/>
      <c r="HD305" s="129"/>
      <c r="HN305" s="129"/>
      <c r="HX305" s="129"/>
      <c r="IH305" s="129"/>
      <c r="IR305" s="129"/>
      <c r="JB305" s="129"/>
      <c r="JL305" s="129"/>
      <c r="JV305" s="129"/>
    </row>
    <row xmlns:x14ac="http://schemas.microsoft.com/office/spreadsheetml/2009/9/ac" r="306" s="3" customFormat="true" x14ac:dyDescent="0.25">
      <c r="A306" s="398"/>
      <c r="B306" s="129"/>
      <c r="L306" s="129"/>
      <c r="V306" s="129"/>
      <c r="AF306" s="129"/>
      <c r="AP306" s="129"/>
      <c r="AZ306" s="129"/>
      <c r="BJ306" s="129"/>
      <c r="BK306" s="129"/>
      <c r="BL306" s="129"/>
      <c r="BM306" s="129"/>
      <c r="BN306" s="129"/>
      <c r="BO306" s="129"/>
      <c r="BP306" s="129"/>
      <c r="BQ306" s="129"/>
      <c r="BT306" s="129"/>
      <c r="CD306" s="129"/>
      <c r="CN306" s="129"/>
      <c r="CX306" s="129"/>
      <c r="DH306" s="129"/>
      <c r="DR306" s="129"/>
      <c r="EB306" s="129"/>
      <c r="EL306" s="129"/>
      <c r="EV306" s="129"/>
      <c r="FF306" s="129"/>
      <c r="FP306" s="129"/>
      <c r="FZ306" s="129"/>
      <c r="GJ306" s="129"/>
      <c r="GT306" s="129"/>
      <c r="HD306" s="129"/>
      <c r="HN306" s="129"/>
      <c r="HX306" s="129"/>
      <c r="IH306" s="129"/>
      <c r="IR306" s="129"/>
      <c r="JB306" s="129"/>
      <c r="JL306" s="129"/>
      <c r="JV306" s="129"/>
    </row>
    <row xmlns:x14ac="http://schemas.microsoft.com/office/spreadsheetml/2009/9/ac" r="307" s="3" customFormat="true" x14ac:dyDescent="0.25">
      <c r="A307" s="398"/>
      <c r="B307" s="129"/>
      <c r="L307" s="129"/>
      <c r="V307" s="129"/>
      <c r="AF307" s="129"/>
      <c r="AP307" s="129"/>
      <c r="AZ307" s="129"/>
      <c r="BJ307" s="129"/>
      <c r="BK307" s="129"/>
      <c r="BL307" s="129"/>
      <c r="BM307" s="129"/>
      <c r="BN307" s="129"/>
      <c r="BO307" s="129"/>
      <c r="BP307" s="129"/>
      <c r="BQ307" s="129"/>
      <c r="BT307" s="129"/>
      <c r="CD307" s="129"/>
      <c r="CN307" s="129"/>
      <c r="CX307" s="129"/>
      <c r="DH307" s="129"/>
      <c r="DR307" s="129"/>
      <c r="EB307" s="129"/>
      <c r="EL307" s="129"/>
      <c r="EV307" s="129"/>
      <c r="FF307" s="129"/>
      <c r="FP307" s="129"/>
      <c r="FZ307" s="129"/>
      <c r="GJ307" s="129"/>
      <c r="GT307" s="129"/>
      <c r="HD307" s="129"/>
      <c r="HN307" s="129"/>
      <c r="HX307" s="129"/>
      <c r="IH307" s="129"/>
      <c r="IR307" s="129"/>
      <c r="JB307" s="129"/>
      <c r="JL307" s="129"/>
      <c r="JV307" s="129"/>
    </row>
    <row xmlns:x14ac="http://schemas.microsoft.com/office/spreadsheetml/2009/9/ac" r="308" s="3" customFormat="true" x14ac:dyDescent="0.25">
      <c r="A308" s="398"/>
      <c r="B308" s="129"/>
      <c r="L308" s="129"/>
      <c r="V308" s="129"/>
      <c r="AF308" s="129"/>
      <c r="AP308" s="129"/>
      <c r="AZ308" s="129"/>
      <c r="BJ308" s="129"/>
      <c r="BK308" s="129"/>
      <c r="BL308" s="129"/>
      <c r="BM308" s="129"/>
      <c r="BN308" s="129"/>
      <c r="BO308" s="129"/>
      <c r="BP308" s="129"/>
      <c r="BQ308" s="129"/>
      <c r="BT308" s="129"/>
      <c r="CD308" s="129"/>
      <c r="CN308" s="129"/>
      <c r="CX308" s="129"/>
      <c r="DH308" s="129"/>
      <c r="DR308" s="129"/>
      <c r="EB308" s="129"/>
      <c r="EL308" s="129"/>
      <c r="EV308" s="129"/>
      <c r="FF308" s="129"/>
      <c r="FP308" s="129"/>
      <c r="FZ308" s="129"/>
      <c r="GJ308" s="129"/>
      <c r="GT308" s="129"/>
      <c r="HD308" s="129"/>
      <c r="HN308" s="129"/>
      <c r="HX308" s="129"/>
      <c r="IH308" s="129"/>
      <c r="IR308" s="129"/>
      <c r="JB308" s="129"/>
      <c r="JL308" s="129"/>
      <c r="JV308" s="129"/>
    </row>
    <row xmlns:x14ac="http://schemas.microsoft.com/office/spreadsheetml/2009/9/ac" r="309" s="3" customFormat="true" x14ac:dyDescent="0.25">
      <c r="A309" s="398"/>
      <c r="B309" s="129"/>
      <c r="L309" s="129"/>
      <c r="V309" s="129"/>
      <c r="AF309" s="129"/>
      <c r="AP309" s="129"/>
      <c r="AZ309" s="129"/>
      <c r="BJ309" s="129"/>
      <c r="BK309" s="129"/>
      <c r="BL309" s="129"/>
      <c r="BM309" s="129"/>
      <c r="BN309" s="129"/>
      <c r="BO309" s="129"/>
      <c r="BP309" s="129"/>
      <c r="BQ309" s="129"/>
      <c r="BT309" s="129"/>
      <c r="CD309" s="129"/>
      <c r="CN309" s="129"/>
      <c r="CX309" s="129"/>
      <c r="DH309" s="129"/>
      <c r="DR309" s="129"/>
      <c r="EB309" s="129"/>
      <c r="EL309" s="129"/>
      <c r="EV309" s="129"/>
      <c r="FF309" s="129"/>
      <c r="FP309" s="129"/>
      <c r="FZ309" s="129"/>
      <c r="GJ309" s="129"/>
      <c r="GT309" s="129"/>
      <c r="HD309" s="129"/>
      <c r="HN309" s="129"/>
      <c r="HX309" s="129"/>
      <c r="IH309" s="129"/>
      <c r="IR309" s="129"/>
      <c r="JB309" s="129"/>
      <c r="JL309" s="129"/>
      <c r="JV309" s="129"/>
    </row>
    <row xmlns:x14ac="http://schemas.microsoft.com/office/spreadsheetml/2009/9/ac" r="310" s="3" customFormat="true" x14ac:dyDescent="0.25">
      <c r="A310" s="398"/>
      <c r="B310" s="129"/>
      <c r="L310" s="129"/>
      <c r="V310" s="129"/>
      <c r="AF310" s="129"/>
      <c r="AP310" s="129"/>
      <c r="AZ310" s="129"/>
      <c r="BJ310" s="129"/>
      <c r="BK310" s="129"/>
      <c r="BL310" s="129"/>
      <c r="BM310" s="129"/>
      <c r="BN310" s="129"/>
      <c r="BO310" s="129"/>
      <c r="BP310" s="129"/>
      <c r="BQ310" s="129"/>
      <c r="BT310" s="129"/>
      <c r="CD310" s="129"/>
      <c r="CN310" s="129"/>
      <c r="CX310" s="129"/>
      <c r="DH310" s="129"/>
      <c r="DR310" s="129"/>
      <c r="EB310" s="129"/>
      <c r="EL310" s="129"/>
      <c r="EV310" s="129"/>
      <c r="FF310" s="129"/>
      <c r="FP310" s="129"/>
      <c r="FZ310" s="129"/>
      <c r="GJ310" s="129"/>
      <c r="GT310" s="129"/>
      <c r="HD310" s="129"/>
      <c r="HN310" s="129"/>
      <c r="HX310" s="129"/>
      <c r="IH310" s="129"/>
      <c r="IR310" s="129"/>
      <c r="JB310" s="129"/>
      <c r="JL310" s="129"/>
      <c r="JV310" s="129"/>
    </row>
    <row xmlns:x14ac="http://schemas.microsoft.com/office/spreadsheetml/2009/9/ac" r="311" s="3" customFormat="true" x14ac:dyDescent="0.25">
      <c r="A311" s="398"/>
      <c r="B311" s="129"/>
      <c r="L311" s="129"/>
      <c r="V311" s="129"/>
      <c r="AF311" s="129"/>
      <c r="AP311" s="129"/>
      <c r="AZ311" s="129"/>
      <c r="BJ311" s="129"/>
      <c r="BK311" s="129"/>
      <c r="BL311" s="129"/>
      <c r="BM311" s="129"/>
      <c r="BN311" s="129"/>
      <c r="BO311" s="129"/>
      <c r="BP311" s="129"/>
      <c r="BQ311" s="129"/>
      <c r="BT311" s="129"/>
      <c r="CD311" s="129"/>
      <c r="CN311" s="129"/>
      <c r="CX311" s="129"/>
      <c r="DH311" s="129"/>
      <c r="DR311" s="129"/>
      <c r="EB311" s="129"/>
      <c r="EL311" s="129"/>
      <c r="EV311" s="129"/>
      <c r="FF311" s="129"/>
      <c r="FP311" s="129"/>
      <c r="FZ311" s="129"/>
      <c r="GJ311" s="129"/>
      <c r="GT311" s="129"/>
      <c r="HD311" s="129"/>
      <c r="HN311" s="129"/>
      <c r="HX311" s="129"/>
      <c r="IH311" s="129"/>
      <c r="IR311" s="129"/>
      <c r="JB311" s="129"/>
      <c r="JL311" s="129"/>
      <c r="JV311" s="129"/>
    </row>
    <row xmlns:x14ac="http://schemas.microsoft.com/office/spreadsheetml/2009/9/ac" r="312" s="3" customFormat="true" x14ac:dyDescent="0.25">
      <c r="A312" s="398"/>
      <c r="B312" s="129"/>
      <c r="L312" s="129"/>
      <c r="V312" s="129"/>
      <c r="AF312" s="129"/>
      <c r="AP312" s="129"/>
      <c r="AZ312" s="129"/>
      <c r="BJ312" s="129"/>
      <c r="BK312" s="129"/>
      <c r="BL312" s="129"/>
      <c r="BM312" s="129"/>
      <c r="BN312" s="129"/>
      <c r="BO312" s="129"/>
      <c r="BP312" s="129"/>
      <c r="BQ312" s="129"/>
      <c r="BT312" s="129"/>
      <c r="CD312" s="129"/>
      <c r="CN312" s="129"/>
      <c r="CX312" s="129"/>
      <c r="DH312" s="129"/>
      <c r="DR312" s="129"/>
      <c r="EB312" s="129"/>
      <c r="EL312" s="129"/>
      <c r="EV312" s="129"/>
      <c r="FF312" s="129"/>
      <c r="FP312" s="129"/>
      <c r="FZ312" s="129"/>
      <c r="GJ312" s="129"/>
      <c r="GT312" s="129"/>
      <c r="HD312" s="129"/>
      <c r="HN312" s="129"/>
      <c r="HX312" s="129"/>
      <c r="IH312" s="129"/>
      <c r="IR312" s="129"/>
      <c r="JB312" s="129"/>
      <c r="JL312" s="129"/>
      <c r="JV312" s="129"/>
    </row>
    <row xmlns:x14ac="http://schemas.microsoft.com/office/spreadsheetml/2009/9/ac" r="313" s="3" customFormat="true" x14ac:dyDescent="0.25">
      <c r="A313" s="398"/>
      <c r="B313" s="129"/>
      <c r="L313" s="129"/>
      <c r="V313" s="129"/>
      <c r="AF313" s="129"/>
      <c r="AP313" s="129"/>
      <c r="AZ313" s="129"/>
      <c r="BJ313" s="129"/>
      <c r="BK313" s="129"/>
      <c r="BL313" s="129"/>
      <c r="BM313" s="129"/>
      <c r="BN313" s="129"/>
      <c r="BO313" s="129"/>
      <c r="BP313" s="129"/>
      <c r="BQ313" s="129"/>
      <c r="BT313" s="129"/>
      <c r="CD313" s="129"/>
      <c r="CN313" s="129"/>
      <c r="CX313" s="129"/>
      <c r="DH313" s="129"/>
      <c r="DR313" s="129"/>
      <c r="EB313" s="129"/>
      <c r="EL313" s="129"/>
      <c r="EV313" s="129"/>
      <c r="FF313" s="129"/>
      <c r="FP313" s="129"/>
      <c r="FZ313" s="129"/>
      <c r="GJ313" s="129"/>
      <c r="GT313" s="129"/>
      <c r="HD313" s="129"/>
      <c r="HN313" s="129"/>
      <c r="HX313" s="129"/>
      <c r="IH313" s="129"/>
      <c r="IR313" s="129"/>
      <c r="JB313" s="129"/>
      <c r="JL313" s="129"/>
      <c r="JV313" s="129"/>
    </row>
    <row xmlns:x14ac="http://schemas.microsoft.com/office/spreadsheetml/2009/9/ac" r="314" s="3" customFormat="true" x14ac:dyDescent="0.25">
      <c r="A314" s="398"/>
      <c r="B314" s="129"/>
      <c r="L314" s="129"/>
      <c r="V314" s="129"/>
      <c r="AF314" s="129"/>
      <c r="AP314" s="129"/>
      <c r="AZ314" s="129"/>
      <c r="BJ314" s="129"/>
      <c r="BK314" s="129"/>
      <c r="BL314" s="129"/>
      <c r="BM314" s="129"/>
      <c r="BN314" s="129"/>
      <c r="BO314" s="129"/>
      <c r="BP314" s="129"/>
      <c r="BQ314" s="129"/>
      <c r="BT314" s="129"/>
      <c r="CD314" s="129"/>
      <c r="CN314" s="129"/>
      <c r="CX314" s="129"/>
      <c r="DH314" s="129"/>
      <c r="DR314" s="129"/>
      <c r="EB314" s="129"/>
      <c r="EL314" s="129"/>
      <c r="EV314" s="129"/>
      <c r="FF314" s="129"/>
      <c r="FP314" s="129"/>
      <c r="FZ314" s="129"/>
      <c r="GJ314" s="129"/>
      <c r="GT314" s="129"/>
      <c r="HD314" s="129"/>
      <c r="HN314" s="129"/>
      <c r="HX314" s="129"/>
      <c r="IH314" s="129"/>
      <c r="IR314" s="129"/>
      <c r="JB314" s="129"/>
      <c r="JL314" s="129"/>
      <c r="JV314" s="129"/>
    </row>
    <row xmlns:x14ac="http://schemas.microsoft.com/office/spreadsheetml/2009/9/ac" r="315" s="3" customFormat="true" x14ac:dyDescent="0.25">
      <c r="A315" s="398"/>
      <c r="B315" s="129"/>
      <c r="L315" s="129"/>
      <c r="V315" s="129"/>
      <c r="AF315" s="129"/>
      <c r="AP315" s="129"/>
      <c r="AZ315" s="129"/>
      <c r="BJ315" s="129"/>
      <c r="BK315" s="129"/>
      <c r="BL315" s="129"/>
      <c r="BM315" s="129"/>
      <c r="BN315" s="129"/>
      <c r="BO315" s="129"/>
      <c r="BP315" s="129"/>
      <c r="BQ315" s="129"/>
      <c r="BT315" s="129"/>
      <c r="CD315" s="129"/>
      <c r="CN315" s="129"/>
      <c r="CX315" s="129"/>
      <c r="DH315" s="129"/>
      <c r="DR315" s="129"/>
      <c r="EB315" s="129"/>
      <c r="EL315" s="129"/>
      <c r="EV315" s="129"/>
      <c r="FF315" s="129"/>
      <c r="FP315" s="129"/>
      <c r="FZ315" s="129"/>
      <c r="GJ315" s="129"/>
      <c r="GT315" s="129"/>
      <c r="HD315" s="129"/>
      <c r="HN315" s="129"/>
      <c r="HX315" s="129"/>
      <c r="IH315" s="129"/>
      <c r="IR315" s="129"/>
      <c r="JB315" s="129"/>
      <c r="JL315" s="129"/>
      <c r="JV315" s="129"/>
    </row>
    <row xmlns:x14ac="http://schemas.microsoft.com/office/spreadsheetml/2009/9/ac" r="316" s="3" customFormat="true" x14ac:dyDescent="0.25">
      <c r="A316" s="398"/>
      <c r="B316" s="129"/>
      <c r="L316" s="129"/>
      <c r="V316" s="129"/>
      <c r="AF316" s="129"/>
      <c r="AP316" s="129"/>
      <c r="AZ316" s="129"/>
      <c r="BJ316" s="129"/>
      <c r="BK316" s="129"/>
      <c r="BL316" s="129"/>
      <c r="BM316" s="129"/>
      <c r="BN316" s="129"/>
      <c r="BO316" s="129"/>
      <c r="BP316" s="129"/>
      <c r="BQ316" s="129"/>
      <c r="BT316" s="129"/>
      <c r="CD316" s="129"/>
      <c r="CN316" s="129"/>
      <c r="CX316" s="129"/>
      <c r="DH316" s="129"/>
      <c r="DR316" s="129"/>
      <c r="EB316" s="129"/>
      <c r="EL316" s="129"/>
      <c r="EV316" s="129"/>
      <c r="FF316" s="129"/>
      <c r="FP316" s="129"/>
      <c r="FZ316" s="129"/>
      <c r="GJ316" s="129"/>
      <c r="GT316" s="129"/>
      <c r="HD316" s="129"/>
      <c r="HN316" s="129"/>
      <c r="HX316" s="129"/>
      <c r="IH316" s="129"/>
      <c r="IR316" s="129"/>
      <c r="JB316" s="129"/>
      <c r="JL316" s="129"/>
      <c r="JV316" s="129"/>
    </row>
    <row xmlns:x14ac="http://schemas.microsoft.com/office/spreadsheetml/2009/9/ac" r="317" s="3" customFormat="true" x14ac:dyDescent="0.25">
      <c r="A317" s="398"/>
      <c r="B317" s="129"/>
      <c r="L317" s="129"/>
      <c r="V317" s="129"/>
      <c r="AF317" s="129"/>
      <c r="AP317" s="129"/>
      <c r="AZ317" s="129"/>
      <c r="BJ317" s="129"/>
      <c r="BK317" s="129"/>
      <c r="BL317" s="129"/>
      <c r="BM317" s="129"/>
      <c r="BN317" s="129"/>
      <c r="BO317" s="129"/>
      <c r="BP317" s="129"/>
      <c r="BQ317" s="129"/>
      <c r="BT317" s="129"/>
      <c r="CD317" s="129"/>
      <c r="CN317" s="129"/>
      <c r="CX317" s="129"/>
      <c r="DH317" s="129"/>
      <c r="DR317" s="129"/>
      <c r="EB317" s="129"/>
      <c r="EL317" s="129"/>
      <c r="EV317" s="129"/>
      <c r="FF317" s="129"/>
      <c r="FP317" s="129"/>
      <c r="FZ317" s="129"/>
      <c r="GJ317" s="129"/>
      <c r="GT317" s="129"/>
      <c r="HD317" s="129"/>
      <c r="HN317" s="129"/>
      <c r="HX317" s="129"/>
      <c r="IH317" s="129"/>
      <c r="IR317" s="129"/>
      <c r="JB317" s="129"/>
      <c r="JL317" s="129"/>
      <c r="JV317" s="129"/>
    </row>
    <row xmlns:x14ac="http://schemas.microsoft.com/office/spreadsheetml/2009/9/ac" r="318" s="3" customFormat="true" x14ac:dyDescent="0.25">
      <c r="A318" s="398"/>
      <c r="B318" s="129"/>
      <c r="L318" s="129"/>
      <c r="V318" s="129"/>
      <c r="AF318" s="129"/>
      <c r="AP318" s="129"/>
      <c r="AZ318" s="129"/>
      <c r="BJ318" s="129"/>
      <c r="BK318" s="129"/>
      <c r="BL318" s="129"/>
      <c r="BM318" s="129"/>
      <c r="BN318" s="129"/>
      <c r="BO318" s="129"/>
      <c r="BP318" s="129"/>
      <c r="BQ318" s="129"/>
      <c r="BT318" s="129"/>
      <c r="CD318" s="129"/>
      <c r="CN318" s="129"/>
      <c r="CX318" s="129"/>
      <c r="DH318" s="129"/>
      <c r="DR318" s="129"/>
      <c r="EB318" s="129"/>
      <c r="EL318" s="129"/>
      <c r="EV318" s="129"/>
      <c r="FF318" s="129"/>
      <c r="FP318" s="129"/>
      <c r="FZ318" s="129"/>
      <c r="GJ318" s="129"/>
      <c r="GT318" s="129"/>
      <c r="HD318" s="129"/>
      <c r="HN318" s="129"/>
      <c r="HX318" s="129"/>
      <c r="IH318" s="129"/>
      <c r="IR318" s="129"/>
      <c r="JB318" s="129"/>
      <c r="JL318" s="129"/>
      <c r="JV318" s="129"/>
    </row>
    <row xmlns:x14ac="http://schemas.microsoft.com/office/spreadsheetml/2009/9/ac" r="319" s="3" customFormat="true" x14ac:dyDescent="0.25">
      <c r="A319" s="398"/>
      <c r="B319" s="129"/>
      <c r="L319" s="129"/>
      <c r="V319" s="129"/>
      <c r="AF319" s="129"/>
      <c r="AP319" s="129"/>
      <c r="AZ319" s="129"/>
      <c r="BJ319" s="129"/>
      <c r="BK319" s="129"/>
      <c r="BL319" s="129"/>
      <c r="BM319" s="129"/>
      <c r="BN319" s="129"/>
      <c r="BO319" s="129"/>
      <c r="BP319" s="129"/>
      <c r="BQ319" s="129"/>
      <c r="BT319" s="129"/>
      <c r="CD319" s="129"/>
      <c r="CN319" s="129"/>
      <c r="CX319" s="129"/>
      <c r="DH319" s="129"/>
      <c r="DR319" s="129"/>
      <c r="EB319" s="129"/>
      <c r="EL319" s="129"/>
      <c r="EV319" s="129"/>
      <c r="FF319" s="129"/>
      <c r="FP319" s="129"/>
      <c r="FZ319" s="129"/>
      <c r="GJ319" s="129"/>
      <c r="GT319" s="129"/>
      <c r="HD319" s="129"/>
      <c r="HN319" s="129"/>
      <c r="HX319" s="129"/>
      <c r="IH319" s="129"/>
      <c r="IR319" s="129"/>
      <c r="JB319" s="129"/>
      <c r="JL319" s="129"/>
      <c r="JV319" s="129"/>
    </row>
    <row xmlns:x14ac="http://schemas.microsoft.com/office/spreadsheetml/2009/9/ac" r="320" s="3" customFormat="true" x14ac:dyDescent="0.25">
      <c r="A320" s="398"/>
      <c r="B320" s="129"/>
      <c r="L320" s="129"/>
      <c r="V320" s="129"/>
      <c r="AF320" s="129"/>
      <c r="AP320" s="129"/>
      <c r="AZ320" s="129"/>
      <c r="BJ320" s="129"/>
      <c r="BK320" s="129"/>
      <c r="BL320" s="129"/>
      <c r="BM320" s="129"/>
      <c r="BN320" s="129"/>
      <c r="BO320" s="129"/>
      <c r="BP320" s="129"/>
      <c r="BQ320" s="129"/>
      <c r="BT320" s="129"/>
      <c r="CD320" s="129"/>
      <c r="CN320" s="129"/>
      <c r="CX320" s="129"/>
      <c r="DH320" s="129"/>
      <c r="DR320" s="129"/>
      <c r="EB320" s="129"/>
      <c r="EL320" s="129"/>
      <c r="EV320" s="129"/>
      <c r="FF320" s="129"/>
      <c r="FP320" s="129"/>
      <c r="FZ320" s="129"/>
      <c r="GJ320" s="129"/>
      <c r="GT320" s="129"/>
      <c r="HD320" s="129"/>
      <c r="HN320" s="129"/>
      <c r="HX320" s="129"/>
      <c r="IH320" s="129"/>
      <c r="IR320" s="129"/>
      <c r="JB320" s="129"/>
      <c r="JL320" s="129"/>
      <c r="JV320" s="129"/>
    </row>
    <row xmlns:x14ac="http://schemas.microsoft.com/office/spreadsheetml/2009/9/ac" r="321" s="3" customFormat="true" x14ac:dyDescent="0.25">
      <c r="A321" s="398"/>
      <c r="B321" s="129"/>
      <c r="L321" s="129"/>
      <c r="V321" s="129"/>
      <c r="AF321" s="129"/>
      <c r="AP321" s="129"/>
      <c r="AZ321" s="129"/>
      <c r="BJ321" s="129"/>
      <c r="BK321" s="129"/>
      <c r="BL321" s="129"/>
      <c r="BM321" s="129"/>
      <c r="BN321" s="129"/>
      <c r="BO321" s="129"/>
      <c r="BP321" s="129"/>
      <c r="BQ321" s="129"/>
      <c r="BT321" s="129"/>
      <c r="CD321" s="129"/>
      <c r="CN321" s="129"/>
      <c r="CX321" s="129"/>
      <c r="DH321" s="129"/>
      <c r="DR321" s="129"/>
      <c r="EB321" s="129"/>
      <c r="EL321" s="129"/>
      <c r="EV321" s="129"/>
      <c r="FF321" s="129"/>
      <c r="FP321" s="129"/>
      <c r="FZ321" s="129"/>
      <c r="GJ321" s="129"/>
      <c r="GT321" s="129"/>
      <c r="HD321" s="129"/>
      <c r="HN321" s="129"/>
      <c r="HX321" s="129"/>
      <c r="IH321" s="129"/>
      <c r="IR321" s="129"/>
      <c r="JB321" s="129"/>
      <c r="JL321" s="129"/>
      <c r="JV321" s="129"/>
    </row>
    <row xmlns:x14ac="http://schemas.microsoft.com/office/spreadsheetml/2009/9/ac" r="322" s="3" customFormat="true" x14ac:dyDescent="0.25">
      <c r="A322" s="398"/>
      <c r="B322" s="129"/>
      <c r="L322" s="129"/>
      <c r="V322" s="129"/>
      <c r="AF322" s="129"/>
      <c r="AP322" s="129"/>
      <c r="AZ322" s="129"/>
      <c r="BJ322" s="129"/>
      <c r="BK322" s="129"/>
      <c r="BL322" s="129"/>
      <c r="BM322" s="129"/>
      <c r="BN322" s="129"/>
      <c r="BO322" s="129"/>
      <c r="BP322" s="129"/>
      <c r="BQ322" s="129"/>
      <c r="BT322" s="129"/>
      <c r="CD322" s="129"/>
      <c r="CN322" s="129"/>
      <c r="CX322" s="129"/>
      <c r="DH322" s="129"/>
      <c r="DR322" s="129"/>
      <c r="EB322" s="129"/>
      <c r="EL322" s="129"/>
      <c r="EV322" s="129"/>
      <c r="FF322" s="129"/>
      <c r="FP322" s="129"/>
      <c r="FZ322" s="129"/>
      <c r="GJ322" s="129"/>
      <c r="GT322" s="129"/>
      <c r="HD322" s="129"/>
      <c r="HN322" s="129"/>
      <c r="HX322" s="129"/>
      <c r="IH322" s="129"/>
      <c r="IR322" s="129"/>
      <c r="JB322" s="129"/>
      <c r="JL322" s="129"/>
      <c r="JV322" s="129"/>
    </row>
    <row xmlns:x14ac="http://schemas.microsoft.com/office/spreadsheetml/2009/9/ac" r="323" s="3" customFormat="true" x14ac:dyDescent="0.25">
      <c r="A323" s="398"/>
      <c r="B323" s="129"/>
      <c r="L323" s="129"/>
      <c r="V323" s="129"/>
      <c r="AF323" s="129"/>
      <c r="AP323" s="129"/>
      <c r="AZ323" s="129"/>
      <c r="BJ323" s="129"/>
      <c r="BK323" s="129"/>
      <c r="BL323" s="129"/>
      <c r="BM323" s="129"/>
      <c r="BN323" s="129"/>
      <c r="BO323" s="129"/>
      <c r="BP323" s="129"/>
      <c r="BQ323" s="129"/>
      <c r="BT323" s="129"/>
      <c r="CD323" s="129"/>
      <c r="CN323" s="129"/>
      <c r="CX323" s="129"/>
      <c r="DH323" s="129"/>
      <c r="DR323" s="129"/>
      <c r="EB323" s="129"/>
      <c r="EL323" s="129"/>
      <c r="EV323" s="129"/>
      <c r="FF323" s="129"/>
      <c r="FP323" s="129"/>
      <c r="FZ323" s="129"/>
      <c r="GJ323" s="129"/>
      <c r="GT323" s="129"/>
      <c r="HD323" s="129"/>
      <c r="HN323" s="129"/>
      <c r="HX323" s="129"/>
      <c r="IH323" s="129"/>
      <c r="IR323" s="129"/>
      <c r="JB323" s="129"/>
      <c r="JL323" s="129"/>
      <c r="JV323" s="129"/>
    </row>
    <row xmlns:x14ac="http://schemas.microsoft.com/office/spreadsheetml/2009/9/ac" r="324" s="3" customFormat="true" x14ac:dyDescent="0.25">
      <c r="A324" s="398"/>
      <c r="B324" s="129"/>
      <c r="L324" s="129"/>
      <c r="V324" s="129"/>
      <c r="AF324" s="129"/>
      <c r="AP324" s="129"/>
      <c r="AZ324" s="129"/>
      <c r="BJ324" s="129"/>
      <c r="BK324" s="129"/>
      <c r="BL324" s="129"/>
      <c r="BM324" s="129"/>
      <c r="BN324" s="129"/>
      <c r="BO324" s="129"/>
      <c r="BP324" s="129"/>
      <c r="BQ324" s="129"/>
      <c r="BT324" s="129"/>
      <c r="CD324" s="129"/>
      <c r="CN324" s="129"/>
      <c r="CX324" s="129"/>
      <c r="DH324" s="129"/>
      <c r="DR324" s="129"/>
      <c r="EB324" s="129"/>
      <c r="EL324" s="129"/>
      <c r="EV324" s="129"/>
      <c r="FF324" s="129"/>
      <c r="FP324" s="129"/>
      <c r="FZ324" s="129"/>
      <c r="GJ324" s="129"/>
      <c r="GT324" s="129"/>
      <c r="HD324" s="129"/>
      <c r="HN324" s="129"/>
      <c r="HX324" s="129"/>
      <c r="IH324" s="129"/>
      <c r="IR324" s="129"/>
      <c r="JB324" s="129"/>
      <c r="JL324" s="129"/>
      <c r="JV324" s="129"/>
    </row>
    <row xmlns:x14ac="http://schemas.microsoft.com/office/spreadsheetml/2009/9/ac" r="325" s="3" customFormat="true" x14ac:dyDescent="0.25">
      <c r="A325" s="398"/>
      <c r="B325" s="129"/>
      <c r="L325" s="129"/>
      <c r="V325" s="129"/>
      <c r="AF325" s="129"/>
      <c r="AP325" s="129"/>
      <c r="AZ325" s="129"/>
      <c r="BJ325" s="129"/>
      <c r="BK325" s="129"/>
      <c r="BL325" s="129"/>
      <c r="BM325" s="129"/>
      <c r="BN325" s="129"/>
      <c r="BO325" s="129"/>
      <c r="BP325" s="129"/>
      <c r="BQ325" s="129"/>
      <c r="BT325" s="129"/>
      <c r="CD325" s="129"/>
      <c r="CN325" s="129"/>
      <c r="CX325" s="129"/>
      <c r="DH325" s="129"/>
      <c r="DR325" s="129"/>
      <c r="EB325" s="129"/>
      <c r="EL325" s="129"/>
      <c r="EV325" s="129"/>
      <c r="FF325" s="129"/>
      <c r="FP325" s="129"/>
      <c r="FZ325" s="129"/>
      <c r="GJ325" s="129"/>
      <c r="GT325" s="129"/>
      <c r="HD325" s="129"/>
      <c r="HN325" s="129"/>
      <c r="HX325" s="129"/>
      <c r="IH325" s="129"/>
      <c r="IR325" s="129"/>
      <c r="JB325" s="129"/>
      <c r="JL325" s="129"/>
      <c r="JV325" s="129"/>
    </row>
    <row xmlns:x14ac="http://schemas.microsoft.com/office/spreadsheetml/2009/9/ac" r="326" s="3" customFormat="true" x14ac:dyDescent="0.25">
      <c r="A326" s="398"/>
      <c r="B326" s="129"/>
      <c r="L326" s="129"/>
      <c r="V326" s="129"/>
      <c r="AF326" s="129"/>
      <c r="AP326" s="129"/>
      <c r="AZ326" s="129"/>
      <c r="BJ326" s="129"/>
      <c r="BK326" s="129"/>
      <c r="BL326" s="129"/>
      <c r="BM326" s="129"/>
      <c r="BN326" s="129"/>
      <c r="BO326" s="129"/>
      <c r="BP326" s="129"/>
      <c r="BQ326" s="129"/>
      <c r="BT326" s="129"/>
      <c r="CD326" s="129"/>
      <c r="CN326" s="129"/>
      <c r="CX326" s="129"/>
      <c r="DH326" s="129"/>
      <c r="DR326" s="129"/>
      <c r="EB326" s="129"/>
      <c r="EL326" s="129"/>
      <c r="EV326" s="129"/>
      <c r="FF326" s="129"/>
      <c r="FP326" s="129"/>
      <c r="FZ326" s="129"/>
      <c r="GJ326" s="129"/>
      <c r="GT326" s="129"/>
      <c r="HD326" s="129"/>
      <c r="HN326" s="129"/>
      <c r="HX326" s="129"/>
      <c r="IH326" s="129"/>
      <c r="IR326" s="129"/>
      <c r="JB326" s="129"/>
      <c r="JL326" s="129"/>
      <c r="JV326" s="129"/>
    </row>
    <row xmlns:x14ac="http://schemas.microsoft.com/office/spreadsheetml/2009/9/ac" r="327" s="3" customFormat="true" x14ac:dyDescent="0.25">
      <c r="A327" s="398"/>
      <c r="B327" s="129"/>
      <c r="L327" s="129"/>
      <c r="V327" s="129"/>
      <c r="AF327" s="129"/>
      <c r="AP327" s="129"/>
      <c r="AZ327" s="129"/>
      <c r="BJ327" s="129"/>
      <c r="BK327" s="129"/>
      <c r="BL327" s="129"/>
      <c r="BM327" s="129"/>
      <c r="BN327" s="129"/>
      <c r="BO327" s="129"/>
      <c r="BP327" s="129"/>
      <c r="BQ327" s="129"/>
      <c r="BT327" s="129"/>
      <c r="CD327" s="129"/>
      <c r="CN327" s="129"/>
      <c r="CX327" s="129"/>
      <c r="DH327" s="129"/>
      <c r="DR327" s="129"/>
      <c r="EB327" s="129"/>
      <c r="EL327" s="129"/>
      <c r="EV327" s="129"/>
      <c r="FF327" s="129"/>
      <c r="FP327" s="129"/>
      <c r="FZ327" s="129"/>
      <c r="GJ327" s="129"/>
      <c r="GT327" s="129"/>
      <c r="HD327" s="129"/>
      <c r="HN327" s="129"/>
      <c r="HX327" s="129"/>
      <c r="IH327" s="129"/>
      <c r="IR327" s="129"/>
      <c r="JB327" s="129"/>
      <c r="JL327" s="129"/>
      <c r="JV327" s="129"/>
    </row>
    <row xmlns:x14ac="http://schemas.microsoft.com/office/spreadsheetml/2009/9/ac" r="328" s="3" customFormat="true" x14ac:dyDescent="0.25">
      <c r="A328" s="398"/>
      <c r="B328" s="129"/>
      <c r="L328" s="129"/>
      <c r="V328" s="129"/>
      <c r="AF328" s="129"/>
      <c r="AP328" s="129"/>
      <c r="AZ328" s="129"/>
      <c r="BJ328" s="129"/>
      <c r="BK328" s="129"/>
      <c r="BL328" s="129"/>
      <c r="BM328" s="129"/>
      <c r="BN328" s="129"/>
      <c r="BO328" s="129"/>
      <c r="BP328" s="129"/>
      <c r="BQ328" s="129"/>
      <c r="BT328" s="129"/>
      <c r="CD328" s="129"/>
      <c r="CN328" s="129"/>
      <c r="CX328" s="129"/>
      <c r="DH328" s="129"/>
      <c r="DR328" s="129"/>
      <c r="EB328" s="129"/>
      <c r="EL328" s="129"/>
      <c r="EV328" s="129"/>
      <c r="FF328" s="129"/>
      <c r="FP328" s="129"/>
      <c r="FZ328" s="129"/>
      <c r="GJ328" s="129"/>
      <c r="GT328" s="129"/>
      <c r="HD328" s="129"/>
      <c r="HN328" s="129"/>
      <c r="HX328" s="129"/>
      <c r="IH328" s="129"/>
      <c r="IR328" s="129"/>
      <c r="JB328" s="129"/>
      <c r="JL328" s="129"/>
      <c r="JV328" s="129"/>
    </row>
    <row xmlns:x14ac="http://schemas.microsoft.com/office/spreadsheetml/2009/9/ac" r="329" s="3" customFormat="true" x14ac:dyDescent="0.25">
      <c r="A329" s="398"/>
      <c r="B329" s="129"/>
      <c r="L329" s="129"/>
      <c r="V329" s="129"/>
      <c r="AF329" s="129"/>
      <c r="AP329" s="129"/>
      <c r="AZ329" s="129"/>
      <c r="BJ329" s="129"/>
      <c r="BK329" s="129"/>
      <c r="BL329" s="129"/>
      <c r="BM329" s="129"/>
      <c r="BN329" s="129"/>
      <c r="BO329" s="129"/>
      <c r="BP329" s="129"/>
      <c r="BQ329" s="129"/>
      <c r="BT329" s="129"/>
      <c r="CD329" s="129"/>
      <c r="CN329" s="129"/>
      <c r="CX329" s="129"/>
      <c r="DH329" s="129"/>
      <c r="DR329" s="129"/>
      <c r="EB329" s="129"/>
      <c r="EL329" s="129"/>
      <c r="EV329" s="129"/>
      <c r="FF329" s="129"/>
      <c r="FP329" s="129"/>
      <c r="FZ329" s="129"/>
      <c r="GJ329" s="129"/>
      <c r="GT329" s="129"/>
      <c r="HD329" s="129"/>
      <c r="HN329" s="129"/>
      <c r="HX329" s="129"/>
      <c r="IH329" s="129"/>
      <c r="IR329" s="129"/>
      <c r="JB329" s="129"/>
      <c r="JL329" s="129"/>
      <c r="JV329" s="129"/>
    </row>
    <row xmlns:x14ac="http://schemas.microsoft.com/office/spreadsheetml/2009/9/ac" r="330" s="3" customFormat="true" x14ac:dyDescent="0.25">
      <c r="A330" s="398"/>
      <c r="B330" s="129"/>
      <c r="L330" s="129"/>
      <c r="V330" s="129"/>
      <c r="AF330" s="129"/>
      <c r="AP330" s="129"/>
      <c r="AZ330" s="129"/>
      <c r="BJ330" s="129"/>
      <c r="BK330" s="129"/>
      <c r="BL330" s="129"/>
      <c r="BM330" s="129"/>
      <c r="BN330" s="129"/>
      <c r="BO330" s="129"/>
      <c r="BP330" s="129"/>
      <c r="BQ330" s="129"/>
      <c r="BT330" s="129"/>
      <c r="CD330" s="129"/>
      <c r="CN330" s="129"/>
      <c r="CX330" s="129"/>
      <c r="DH330" s="129"/>
      <c r="DR330" s="129"/>
      <c r="EB330" s="129"/>
      <c r="EL330" s="129"/>
      <c r="EV330" s="129"/>
      <c r="FF330" s="129"/>
      <c r="FP330" s="129"/>
      <c r="FZ330" s="129"/>
      <c r="GJ330" s="129"/>
      <c r="GT330" s="129"/>
      <c r="HD330" s="129"/>
      <c r="HN330" s="129"/>
      <c r="HX330" s="129"/>
      <c r="IH330" s="129"/>
      <c r="IR330" s="129"/>
      <c r="JB330" s="129"/>
      <c r="JL330" s="129"/>
      <c r="JV330" s="129"/>
    </row>
    <row xmlns:x14ac="http://schemas.microsoft.com/office/spreadsheetml/2009/9/ac" r="331" s="3" customFormat="true" x14ac:dyDescent="0.25">
      <c r="A331" s="398"/>
      <c r="B331" s="129"/>
      <c r="L331" s="129"/>
      <c r="V331" s="129"/>
      <c r="AF331" s="129"/>
      <c r="AP331" s="129"/>
      <c r="AZ331" s="129"/>
      <c r="BJ331" s="129"/>
      <c r="BK331" s="129"/>
      <c r="BL331" s="129"/>
      <c r="BM331" s="129"/>
      <c r="BN331" s="129"/>
      <c r="BO331" s="129"/>
      <c r="BP331" s="129"/>
      <c r="BQ331" s="129"/>
      <c r="BT331" s="129"/>
      <c r="CD331" s="129"/>
      <c r="CN331" s="129"/>
      <c r="CX331" s="129"/>
      <c r="DH331" s="129"/>
      <c r="DR331" s="129"/>
      <c r="EB331" s="129"/>
      <c r="EL331" s="129"/>
      <c r="EV331" s="129"/>
      <c r="FF331" s="129"/>
      <c r="FP331" s="129"/>
      <c r="FZ331" s="129"/>
      <c r="GJ331" s="129"/>
      <c r="GT331" s="129"/>
      <c r="HD331" s="129"/>
      <c r="HN331" s="129"/>
      <c r="HX331" s="129"/>
      <c r="IH331" s="129"/>
      <c r="IR331" s="129"/>
      <c r="JB331" s="129"/>
      <c r="JL331" s="129"/>
      <c r="JV331" s="129"/>
    </row>
    <row xmlns:x14ac="http://schemas.microsoft.com/office/spreadsheetml/2009/9/ac" r="332" s="3" customFormat="true" x14ac:dyDescent="0.25">
      <c r="A332" s="398"/>
      <c r="B332" s="129"/>
      <c r="L332" s="129"/>
      <c r="V332" s="129"/>
      <c r="AF332" s="129"/>
      <c r="AP332" s="129"/>
      <c r="AZ332" s="129"/>
      <c r="BJ332" s="129"/>
      <c r="BK332" s="129"/>
      <c r="BL332" s="129"/>
      <c r="BM332" s="129"/>
      <c r="BN332" s="129"/>
      <c r="BO332" s="129"/>
      <c r="BP332" s="129"/>
      <c r="BQ332" s="129"/>
      <c r="BT332" s="129"/>
      <c r="CD332" s="129"/>
      <c r="CN332" s="129"/>
      <c r="CX332" s="129"/>
      <c r="DH332" s="129"/>
      <c r="DR332" s="129"/>
      <c r="EB332" s="129"/>
      <c r="EL332" s="129"/>
      <c r="EV332" s="129"/>
      <c r="FF332" s="129"/>
      <c r="FP332" s="129"/>
      <c r="FZ332" s="129"/>
      <c r="GJ332" s="129"/>
      <c r="GT332" s="129"/>
      <c r="HD332" s="129"/>
      <c r="HN332" s="129"/>
      <c r="HX332" s="129"/>
      <c r="IH332" s="129"/>
      <c r="IR332" s="129"/>
      <c r="JB332" s="129"/>
      <c r="JL332" s="129"/>
      <c r="JV332" s="129"/>
    </row>
    <row xmlns:x14ac="http://schemas.microsoft.com/office/spreadsheetml/2009/9/ac" r="333" s="3" customFormat="true" x14ac:dyDescent="0.25">
      <c r="A333" s="398"/>
      <c r="B333" s="129"/>
      <c r="L333" s="129"/>
      <c r="V333" s="129"/>
      <c r="AF333" s="129"/>
      <c r="AP333" s="129"/>
      <c r="AZ333" s="129"/>
      <c r="BJ333" s="129"/>
      <c r="BK333" s="129"/>
      <c r="BL333" s="129"/>
      <c r="BM333" s="129"/>
      <c r="BN333" s="129"/>
      <c r="BO333" s="129"/>
      <c r="BP333" s="129"/>
      <c r="BQ333" s="129"/>
      <c r="BT333" s="129"/>
      <c r="CD333" s="129"/>
      <c r="CN333" s="129"/>
      <c r="CX333" s="129"/>
      <c r="DH333" s="129"/>
      <c r="DR333" s="129"/>
      <c r="EB333" s="129"/>
      <c r="EL333" s="129"/>
      <c r="EV333" s="129"/>
      <c r="FF333" s="129"/>
      <c r="FP333" s="129"/>
      <c r="FZ333" s="129"/>
      <c r="GJ333" s="129"/>
      <c r="GT333" s="129"/>
      <c r="HD333" s="129"/>
      <c r="HN333" s="129"/>
      <c r="HX333" s="129"/>
      <c r="IH333" s="129"/>
      <c r="IR333" s="129"/>
      <c r="JB333" s="129"/>
      <c r="JL333" s="129"/>
      <c r="JV333" s="129"/>
    </row>
    <row xmlns:x14ac="http://schemas.microsoft.com/office/spreadsheetml/2009/9/ac" r="334" s="3" customFormat="true" x14ac:dyDescent="0.25">
      <c r="A334" s="398"/>
      <c r="B334" s="129"/>
      <c r="L334" s="129"/>
      <c r="V334" s="129"/>
      <c r="AF334" s="129"/>
      <c r="AP334" s="129"/>
      <c r="AZ334" s="129"/>
      <c r="BJ334" s="129"/>
      <c r="BK334" s="129"/>
      <c r="BL334" s="129"/>
      <c r="BM334" s="129"/>
      <c r="BN334" s="129"/>
      <c r="BO334" s="129"/>
      <c r="BP334" s="129"/>
      <c r="BQ334" s="129"/>
      <c r="BT334" s="129"/>
      <c r="CD334" s="129"/>
      <c r="CN334" s="129"/>
      <c r="CX334" s="129"/>
      <c r="DH334" s="129"/>
      <c r="DR334" s="129"/>
      <c r="EB334" s="129"/>
      <c r="EL334" s="129"/>
      <c r="EV334" s="129"/>
      <c r="FF334" s="129"/>
      <c r="FP334" s="129"/>
      <c r="FZ334" s="129"/>
      <c r="GJ334" s="129"/>
      <c r="GT334" s="129"/>
      <c r="HD334" s="129"/>
      <c r="HN334" s="129"/>
      <c r="HX334" s="129"/>
      <c r="IH334" s="129"/>
      <c r="IR334" s="129"/>
      <c r="JB334" s="129"/>
      <c r="JL334" s="129"/>
      <c r="JV334" s="129"/>
    </row>
    <row xmlns:x14ac="http://schemas.microsoft.com/office/spreadsheetml/2009/9/ac" r="335" s="3" customFormat="true" x14ac:dyDescent="0.25">
      <c r="A335" s="398"/>
      <c r="B335" s="129"/>
      <c r="L335" s="129"/>
      <c r="V335" s="129"/>
      <c r="AF335" s="129"/>
      <c r="AP335" s="129"/>
      <c r="AZ335" s="129"/>
      <c r="BJ335" s="129"/>
      <c r="BK335" s="129"/>
      <c r="BL335" s="129"/>
      <c r="BM335" s="129"/>
      <c r="BN335" s="129"/>
      <c r="BO335" s="129"/>
      <c r="BP335" s="129"/>
      <c r="BQ335" s="129"/>
      <c r="BT335" s="129"/>
      <c r="CD335" s="129"/>
      <c r="CN335" s="129"/>
      <c r="CX335" s="129"/>
      <c r="DH335" s="129"/>
      <c r="DR335" s="129"/>
      <c r="EB335" s="129"/>
      <c r="EL335" s="129"/>
      <c r="EV335" s="129"/>
      <c r="FF335" s="129"/>
      <c r="FP335" s="129"/>
      <c r="FZ335" s="129"/>
      <c r="GJ335" s="129"/>
      <c r="GT335" s="129"/>
      <c r="HD335" s="129"/>
      <c r="HN335" s="129"/>
      <c r="HX335" s="129"/>
      <c r="IH335" s="129"/>
      <c r="IR335" s="129"/>
      <c r="JB335" s="129"/>
      <c r="JL335" s="129"/>
      <c r="JV335" s="129"/>
    </row>
    <row xmlns:x14ac="http://schemas.microsoft.com/office/spreadsheetml/2009/9/ac" r="336" s="3" customFormat="true" x14ac:dyDescent="0.25">
      <c r="A336" s="398"/>
      <c r="B336" s="129"/>
      <c r="L336" s="129"/>
      <c r="V336" s="129"/>
      <c r="AF336" s="129"/>
      <c r="AP336" s="129"/>
      <c r="AZ336" s="129"/>
      <c r="BJ336" s="129"/>
      <c r="BK336" s="129"/>
      <c r="BL336" s="129"/>
      <c r="BM336" s="129"/>
      <c r="BN336" s="129"/>
      <c r="BO336" s="129"/>
      <c r="BP336" s="129"/>
      <c r="BQ336" s="129"/>
      <c r="BT336" s="129"/>
      <c r="CD336" s="129"/>
      <c r="CN336" s="129"/>
      <c r="CX336" s="129"/>
      <c r="DH336" s="129"/>
      <c r="DR336" s="129"/>
      <c r="EB336" s="129"/>
      <c r="EL336" s="129"/>
      <c r="EV336" s="129"/>
      <c r="FF336" s="129"/>
      <c r="FP336" s="129"/>
      <c r="FZ336" s="129"/>
      <c r="GJ336" s="129"/>
      <c r="GT336" s="129"/>
      <c r="HD336" s="129"/>
      <c r="HN336" s="129"/>
      <c r="HX336" s="129"/>
      <c r="IH336" s="129"/>
      <c r="IR336" s="129"/>
      <c r="JB336" s="129"/>
      <c r="JL336" s="129"/>
      <c r="JV336" s="129"/>
    </row>
    <row xmlns:x14ac="http://schemas.microsoft.com/office/spreadsheetml/2009/9/ac" r="337" s="3" customFormat="true" x14ac:dyDescent="0.25">
      <c r="A337" s="398"/>
      <c r="B337" s="129"/>
      <c r="L337" s="129"/>
      <c r="V337" s="129"/>
      <c r="AF337" s="129"/>
      <c r="AP337" s="129"/>
      <c r="AZ337" s="129"/>
      <c r="BJ337" s="129"/>
      <c r="BK337" s="129"/>
      <c r="BL337" s="129"/>
      <c r="BM337" s="129"/>
      <c r="BN337" s="129"/>
      <c r="BO337" s="129"/>
      <c r="BP337" s="129"/>
      <c r="BQ337" s="129"/>
      <c r="BT337" s="129"/>
      <c r="CD337" s="129"/>
      <c r="CN337" s="129"/>
      <c r="CX337" s="129"/>
      <c r="DH337" s="129"/>
      <c r="DR337" s="129"/>
      <c r="EB337" s="129"/>
      <c r="EL337" s="129"/>
      <c r="EV337" s="129"/>
      <c r="FF337" s="129"/>
      <c r="FP337" s="129"/>
      <c r="FZ337" s="129"/>
      <c r="GJ337" s="129"/>
      <c r="GT337" s="129"/>
      <c r="HD337" s="129"/>
      <c r="HN337" s="129"/>
      <c r="HX337" s="129"/>
      <c r="IH337" s="129"/>
      <c r="IR337" s="129"/>
      <c r="JB337" s="129"/>
      <c r="JL337" s="129"/>
      <c r="JV337" s="129"/>
    </row>
    <row xmlns:x14ac="http://schemas.microsoft.com/office/spreadsheetml/2009/9/ac" r="338" s="3" customFormat="true" x14ac:dyDescent="0.25">
      <c r="A338" s="398"/>
      <c r="B338" s="129"/>
      <c r="L338" s="129"/>
      <c r="V338" s="129"/>
      <c r="AF338" s="129"/>
      <c r="AP338" s="129"/>
      <c r="AZ338" s="129"/>
      <c r="BJ338" s="129"/>
      <c r="BK338" s="129"/>
      <c r="BL338" s="129"/>
      <c r="BM338" s="129"/>
      <c r="BN338" s="129"/>
      <c r="BO338" s="129"/>
      <c r="BP338" s="129"/>
      <c r="BQ338" s="129"/>
      <c r="BT338" s="129"/>
      <c r="CD338" s="129"/>
      <c r="CN338" s="129"/>
      <c r="CX338" s="129"/>
      <c r="DH338" s="129"/>
      <c r="DR338" s="129"/>
      <c r="EB338" s="129"/>
      <c r="EL338" s="129"/>
      <c r="EV338" s="129"/>
      <c r="FF338" s="129"/>
      <c r="FP338" s="129"/>
      <c r="FZ338" s="129"/>
      <c r="GJ338" s="129"/>
      <c r="GT338" s="129"/>
      <c r="HD338" s="129"/>
      <c r="HN338" s="129"/>
      <c r="HX338" s="129"/>
      <c r="IH338" s="129"/>
      <c r="IR338" s="129"/>
      <c r="JB338" s="129"/>
      <c r="JL338" s="129"/>
      <c r="JV338" s="129"/>
    </row>
    <row xmlns:x14ac="http://schemas.microsoft.com/office/spreadsheetml/2009/9/ac" r="339" s="3" customFormat="true" x14ac:dyDescent="0.25">
      <c r="A339" s="398"/>
      <c r="B339" s="129"/>
      <c r="L339" s="129"/>
      <c r="V339" s="129"/>
      <c r="AF339" s="129"/>
      <c r="AP339" s="129"/>
      <c r="AZ339" s="129"/>
      <c r="BJ339" s="129"/>
      <c r="BK339" s="129"/>
      <c r="BL339" s="129"/>
      <c r="BM339" s="129"/>
      <c r="BN339" s="129"/>
      <c r="BO339" s="129"/>
      <c r="BP339" s="129"/>
      <c r="BQ339" s="129"/>
      <c r="BT339" s="129"/>
      <c r="CD339" s="129"/>
      <c r="CN339" s="129"/>
      <c r="CX339" s="129"/>
      <c r="DH339" s="129"/>
      <c r="DR339" s="129"/>
      <c r="EB339" s="129"/>
      <c r="EL339" s="129"/>
      <c r="EV339" s="129"/>
      <c r="FF339" s="129"/>
      <c r="FP339" s="129"/>
      <c r="FZ339" s="129"/>
      <c r="GJ339" s="129"/>
      <c r="GT339" s="129"/>
      <c r="HD339" s="129"/>
      <c r="HN339" s="129"/>
      <c r="HX339" s="129"/>
      <c r="IH339" s="129"/>
      <c r="IR339" s="129"/>
      <c r="JB339" s="129"/>
      <c r="JL339" s="129"/>
      <c r="JV339" s="129"/>
    </row>
    <row xmlns:x14ac="http://schemas.microsoft.com/office/spreadsheetml/2009/9/ac" r="340" s="3" customFormat="true" x14ac:dyDescent="0.25">
      <c r="A340" s="398"/>
      <c r="B340" s="129"/>
      <c r="L340" s="129"/>
      <c r="V340" s="129"/>
      <c r="AF340" s="129"/>
      <c r="AP340" s="129"/>
      <c r="AZ340" s="129"/>
      <c r="BJ340" s="129"/>
      <c r="BK340" s="129"/>
      <c r="BL340" s="129"/>
      <c r="BM340" s="129"/>
      <c r="BN340" s="129"/>
      <c r="BO340" s="129"/>
      <c r="BP340" s="129"/>
      <c r="BQ340" s="129"/>
      <c r="BT340" s="129"/>
      <c r="CD340" s="129"/>
      <c r="CN340" s="129"/>
      <c r="CX340" s="129"/>
      <c r="DH340" s="129"/>
      <c r="DR340" s="129"/>
      <c r="EB340" s="129"/>
      <c r="EL340" s="129"/>
      <c r="EV340" s="129"/>
      <c r="FF340" s="129"/>
      <c r="FP340" s="129"/>
      <c r="FZ340" s="129"/>
      <c r="GJ340" s="129"/>
      <c r="GT340" s="129"/>
      <c r="HD340" s="129"/>
      <c r="HN340" s="129"/>
      <c r="HX340" s="129"/>
      <c r="IH340" s="129"/>
      <c r="IR340" s="129"/>
      <c r="JB340" s="129"/>
      <c r="JL340" s="129"/>
      <c r="JV340" s="129"/>
    </row>
    <row xmlns:x14ac="http://schemas.microsoft.com/office/spreadsheetml/2009/9/ac" r="341" s="3" customFormat="true" x14ac:dyDescent="0.25">
      <c r="A341" s="398"/>
      <c r="B341" s="129"/>
      <c r="L341" s="129"/>
      <c r="V341" s="129"/>
      <c r="AF341" s="129"/>
      <c r="AP341" s="129"/>
      <c r="AZ341" s="129"/>
      <c r="BJ341" s="129"/>
      <c r="BK341" s="129"/>
      <c r="BL341" s="129"/>
      <c r="BM341" s="129"/>
      <c r="BN341" s="129"/>
      <c r="BO341" s="129"/>
      <c r="BP341" s="129"/>
      <c r="BQ341" s="129"/>
      <c r="BT341" s="129"/>
      <c r="CD341" s="129"/>
      <c r="CN341" s="129"/>
      <c r="CX341" s="129"/>
      <c r="DH341" s="129"/>
      <c r="DR341" s="129"/>
      <c r="EB341" s="129"/>
      <c r="EL341" s="129"/>
      <c r="EV341" s="129"/>
      <c r="FF341" s="129"/>
      <c r="FP341" s="129"/>
      <c r="FZ341" s="129"/>
      <c r="GJ341" s="129"/>
      <c r="GT341" s="129"/>
      <c r="HD341" s="129"/>
      <c r="HN341" s="129"/>
      <c r="HX341" s="129"/>
      <c r="IH341" s="129"/>
      <c r="IR341" s="129"/>
      <c r="JB341" s="129"/>
      <c r="JL341" s="129"/>
      <c r="JV341" s="129"/>
    </row>
    <row xmlns:x14ac="http://schemas.microsoft.com/office/spreadsheetml/2009/9/ac" r="342" s="3" customFormat="true" x14ac:dyDescent="0.25">
      <c r="A342" s="398"/>
      <c r="B342" s="129"/>
      <c r="L342" s="129"/>
      <c r="V342" s="129"/>
      <c r="AF342" s="129"/>
      <c r="AP342" s="129"/>
      <c r="AZ342" s="129"/>
      <c r="BJ342" s="129"/>
      <c r="BK342" s="129"/>
      <c r="BL342" s="129"/>
      <c r="BM342" s="129"/>
      <c r="BN342" s="129"/>
      <c r="BO342" s="129"/>
      <c r="BP342" s="129"/>
      <c r="BQ342" s="129"/>
      <c r="BT342" s="129"/>
      <c r="CD342" s="129"/>
      <c r="CN342" s="129"/>
      <c r="CX342" s="129"/>
      <c r="DH342" s="129"/>
      <c r="DR342" s="129"/>
      <c r="EB342" s="129"/>
      <c r="EL342" s="129"/>
      <c r="EV342" s="129"/>
      <c r="FF342" s="129"/>
      <c r="FP342" s="129"/>
      <c r="FZ342" s="129"/>
      <c r="GJ342" s="129"/>
      <c r="GT342" s="129"/>
      <c r="HD342" s="129"/>
      <c r="HN342" s="129"/>
      <c r="HX342" s="129"/>
      <c r="IH342" s="129"/>
      <c r="IR342" s="129"/>
      <c r="JB342" s="129"/>
      <c r="JL342" s="129"/>
      <c r="JV342" s="129"/>
    </row>
    <row xmlns:x14ac="http://schemas.microsoft.com/office/spreadsheetml/2009/9/ac" r="343" s="3" customFormat="true" x14ac:dyDescent="0.25">
      <c r="A343" s="398"/>
      <c r="B343" s="129"/>
      <c r="L343" s="129"/>
      <c r="V343" s="129"/>
      <c r="AF343" s="129"/>
      <c r="AP343" s="129"/>
      <c r="AZ343" s="129"/>
      <c r="BJ343" s="129"/>
      <c r="BK343" s="129"/>
      <c r="BL343" s="129"/>
      <c r="BM343" s="129"/>
      <c r="BN343" s="129"/>
      <c r="BO343" s="129"/>
      <c r="BP343" s="129"/>
      <c r="BQ343" s="129"/>
      <c r="BT343" s="129"/>
      <c r="CD343" s="129"/>
      <c r="CN343" s="129"/>
      <c r="CX343" s="129"/>
      <c r="DH343" s="129"/>
      <c r="DR343" s="129"/>
      <c r="EB343" s="129"/>
      <c r="EL343" s="129"/>
      <c r="EV343" s="129"/>
      <c r="FF343" s="129"/>
      <c r="FP343" s="129"/>
      <c r="FZ343" s="129"/>
      <c r="GJ343" s="129"/>
      <c r="GT343" s="129"/>
      <c r="HD343" s="129"/>
      <c r="HN343" s="129"/>
      <c r="HX343" s="129"/>
      <c r="IH343" s="129"/>
      <c r="IR343" s="129"/>
      <c r="JB343" s="129"/>
      <c r="JL343" s="129"/>
      <c r="JV343" s="129"/>
    </row>
    <row xmlns:x14ac="http://schemas.microsoft.com/office/spreadsheetml/2009/9/ac" r="344" s="3" customFormat="true" x14ac:dyDescent="0.25">
      <c r="A344" s="398"/>
      <c r="B344" s="129"/>
      <c r="L344" s="129"/>
      <c r="V344" s="129"/>
      <c r="AF344" s="129"/>
      <c r="AP344" s="129"/>
      <c r="AZ344" s="129"/>
      <c r="BJ344" s="129"/>
      <c r="BK344" s="129"/>
      <c r="BL344" s="129"/>
      <c r="BM344" s="129"/>
      <c r="BN344" s="129"/>
      <c r="BO344" s="129"/>
      <c r="BP344" s="129"/>
      <c r="BQ344" s="129"/>
      <c r="BT344" s="129"/>
      <c r="CD344" s="129"/>
      <c r="CN344" s="129"/>
      <c r="CX344" s="129"/>
      <c r="DH344" s="129"/>
      <c r="DR344" s="129"/>
      <c r="EB344" s="129"/>
      <c r="EL344" s="129"/>
      <c r="EV344" s="129"/>
      <c r="FF344" s="129"/>
      <c r="FP344" s="129"/>
      <c r="FZ344" s="129"/>
      <c r="GJ344" s="129"/>
      <c r="GT344" s="129"/>
      <c r="HD344" s="129"/>
      <c r="HN344" s="129"/>
      <c r="HX344" s="129"/>
      <c r="IH344" s="129"/>
      <c r="IR344" s="129"/>
      <c r="JB344" s="129"/>
      <c r="JL344" s="129"/>
      <c r="JV344" s="129"/>
    </row>
    <row xmlns:x14ac="http://schemas.microsoft.com/office/spreadsheetml/2009/9/ac" r="345" s="3" customFormat="true" x14ac:dyDescent="0.25">
      <c r="A345" s="398"/>
      <c r="B345" s="129"/>
      <c r="L345" s="129"/>
      <c r="V345" s="129"/>
      <c r="AF345" s="129"/>
      <c r="AP345" s="129"/>
      <c r="AZ345" s="129"/>
      <c r="BJ345" s="129"/>
      <c r="BK345" s="129"/>
      <c r="BL345" s="129"/>
      <c r="BM345" s="129"/>
      <c r="BN345" s="129"/>
      <c r="BO345" s="129"/>
      <c r="BP345" s="129"/>
      <c r="BQ345" s="129"/>
      <c r="BT345" s="129"/>
      <c r="CD345" s="129"/>
      <c r="CN345" s="129"/>
      <c r="CX345" s="129"/>
      <c r="DH345" s="129"/>
      <c r="DR345" s="129"/>
      <c r="EB345" s="129"/>
      <c r="EL345" s="129"/>
      <c r="EV345" s="129"/>
      <c r="FF345" s="129"/>
      <c r="FP345" s="129"/>
      <c r="FZ345" s="129"/>
      <c r="GJ345" s="129"/>
      <c r="GT345" s="129"/>
      <c r="HD345" s="129"/>
      <c r="HN345" s="129"/>
      <c r="HX345" s="129"/>
      <c r="IH345" s="129"/>
      <c r="IR345" s="129"/>
      <c r="JB345" s="129"/>
      <c r="JL345" s="129"/>
      <c r="JV345" s="129"/>
    </row>
    <row xmlns:x14ac="http://schemas.microsoft.com/office/spreadsheetml/2009/9/ac" r="346" s="3" customFormat="true" x14ac:dyDescent="0.25">
      <c r="A346" s="398"/>
      <c r="B346" s="129"/>
      <c r="L346" s="129"/>
      <c r="V346" s="129"/>
      <c r="AF346" s="129"/>
      <c r="AP346" s="129"/>
      <c r="AZ346" s="129"/>
      <c r="BJ346" s="129"/>
      <c r="BK346" s="129"/>
      <c r="BL346" s="129"/>
      <c r="BM346" s="129"/>
      <c r="BN346" s="129"/>
      <c r="BO346" s="129"/>
      <c r="BP346" s="129"/>
      <c r="BQ346" s="129"/>
      <c r="BT346" s="129"/>
      <c r="CD346" s="129"/>
      <c r="CN346" s="129"/>
      <c r="CX346" s="129"/>
      <c r="DH346" s="129"/>
      <c r="DR346" s="129"/>
      <c r="EB346" s="129"/>
      <c r="EL346" s="129"/>
      <c r="EV346" s="129"/>
      <c r="FF346" s="129"/>
      <c r="FP346" s="129"/>
      <c r="FZ346" s="129"/>
      <c r="GJ346" s="129"/>
      <c r="GT346" s="129"/>
      <c r="HD346" s="129"/>
      <c r="HN346" s="129"/>
      <c r="HX346" s="129"/>
      <c r="IH346" s="129"/>
      <c r="IR346" s="129"/>
      <c r="JB346" s="129"/>
      <c r="JL346" s="129"/>
      <c r="JV346" s="129"/>
    </row>
    <row xmlns:x14ac="http://schemas.microsoft.com/office/spreadsheetml/2009/9/ac" r="347" s="3" customFormat="true" x14ac:dyDescent="0.25">
      <c r="A347" s="398"/>
      <c r="B347" s="129"/>
      <c r="L347" s="129"/>
      <c r="V347" s="129"/>
      <c r="AF347" s="129"/>
      <c r="AP347" s="129"/>
      <c r="AZ347" s="129"/>
      <c r="BJ347" s="129"/>
      <c r="BK347" s="129"/>
      <c r="BL347" s="129"/>
      <c r="BM347" s="129"/>
      <c r="BN347" s="129"/>
      <c r="BO347" s="129"/>
      <c r="BP347" s="129"/>
      <c r="BQ347" s="129"/>
      <c r="BT347" s="129"/>
      <c r="CD347" s="129"/>
      <c r="CN347" s="129"/>
      <c r="CX347" s="129"/>
      <c r="DH347" s="129"/>
      <c r="DR347" s="129"/>
      <c r="EB347" s="129"/>
      <c r="EL347" s="129"/>
      <c r="EV347" s="129"/>
      <c r="FF347" s="129"/>
      <c r="FP347" s="129"/>
      <c r="FZ347" s="129"/>
      <c r="GJ347" s="129"/>
      <c r="GT347" s="129"/>
      <c r="HD347" s="129"/>
      <c r="HN347" s="129"/>
      <c r="HX347" s="129"/>
      <c r="IH347" s="129"/>
      <c r="IR347" s="129"/>
      <c r="JB347" s="129"/>
      <c r="JL347" s="129"/>
      <c r="JV347" s="129"/>
    </row>
    <row xmlns:x14ac="http://schemas.microsoft.com/office/spreadsheetml/2009/9/ac" r="348" s="3" customFormat="true" x14ac:dyDescent="0.25">
      <c r="A348" s="398"/>
      <c r="B348" s="129"/>
      <c r="L348" s="129"/>
      <c r="V348" s="129"/>
      <c r="AF348" s="129"/>
      <c r="AP348" s="129"/>
      <c r="AZ348" s="129"/>
      <c r="BJ348" s="129"/>
      <c r="BK348" s="129"/>
      <c r="BL348" s="129"/>
      <c r="BM348" s="129"/>
      <c r="BN348" s="129"/>
      <c r="BO348" s="129"/>
      <c r="BP348" s="129"/>
      <c r="BQ348" s="129"/>
      <c r="BT348" s="129"/>
      <c r="CD348" s="129"/>
      <c r="CN348" s="129"/>
      <c r="CX348" s="129"/>
      <c r="DH348" s="129"/>
      <c r="DR348" s="129"/>
      <c r="EB348" s="129"/>
      <c r="EL348" s="129"/>
      <c r="EV348" s="129"/>
      <c r="FF348" s="129"/>
      <c r="FP348" s="129"/>
      <c r="FZ348" s="129"/>
      <c r="GJ348" s="129"/>
      <c r="GT348" s="129"/>
      <c r="HD348" s="129"/>
      <c r="HN348" s="129"/>
      <c r="HX348" s="129"/>
      <c r="IH348" s="129"/>
      <c r="IR348" s="129"/>
      <c r="JB348" s="129"/>
      <c r="JL348" s="129"/>
      <c r="JV348" s="129"/>
    </row>
    <row xmlns:x14ac="http://schemas.microsoft.com/office/spreadsheetml/2009/9/ac" r="349" s="3" customFormat="true" x14ac:dyDescent="0.25">
      <c r="A349" s="398"/>
      <c r="B349" s="129"/>
      <c r="L349" s="129"/>
      <c r="V349" s="129"/>
      <c r="AF349" s="129"/>
      <c r="AP349" s="129"/>
      <c r="AZ349" s="129"/>
      <c r="BJ349" s="129"/>
      <c r="BK349" s="129"/>
      <c r="BL349" s="129"/>
      <c r="BM349" s="129"/>
      <c r="BN349" s="129"/>
      <c r="BO349" s="129"/>
      <c r="BP349" s="129"/>
      <c r="BQ349" s="129"/>
      <c r="BT349" s="129"/>
      <c r="CD349" s="129"/>
      <c r="CN349" s="129"/>
      <c r="CX349" s="129"/>
      <c r="DH349" s="129"/>
      <c r="DR349" s="129"/>
      <c r="EB349" s="129"/>
      <c r="EL349" s="129"/>
      <c r="EV349" s="129"/>
      <c r="FF349" s="129"/>
      <c r="FP349" s="129"/>
      <c r="FZ349" s="129"/>
      <c r="GJ349" s="129"/>
      <c r="GT349" s="129"/>
      <c r="HD349" s="129"/>
      <c r="HN349" s="129"/>
      <c r="HX349" s="129"/>
      <c r="IH349" s="129"/>
      <c r="IR349" s="129"/>
      <c r="JB349" s="129"/>
      <c r="JL349" s="129"/>
      <c r="JV349" s="129"/>
    </row>
    <row xmlns:x14ac="http://schemas.microsoft.com/office/spreadsheetml/2009/9/ac" r="350" s="3" customFormat="true" x14ac:dyDescent="0.25">
      <c r="A350" s="398"/>
      <c r="B350" s="129"/>
      <c r="L350" s="129"/>
      <c r="V350" s="129"/>
      <c r="AF350" s="129"/>
      <c r="AP350" s="129"/>
      <c r="AZ350" s="129"/>
      <c r="BJ350" s="129"/>
      <c r="BK350" s="129"/>
      <c r="BL350" s="129"/>
      <c r="BM350" s="129"/>
      <c r="BN350" s="129"/>
      <c r="BO350" s="129"/>
      <c r="BP350" s="129"/>
      <c r="BQ350" s="129"/>
      <c r="BT350" s="129"/>
      <c r="CD350" s="129"/>
      <c r="CN350" s="129"/>
      <c r="CX350" s="129"/>
      <c r="DH350" s="129"/>
      <c r="DR350" s="129"/>
      <c r="EB350" s="129"/>
      <c r="EL350" s="129"/>
      <c r="EV350" s="129"/>
      <c r="FF350" s="129"/>
      <c r="FP350" s="129"/>
      <c r="FZ350" s="129"/>
      <c r="GJ350" s="129"/>
      <c r="GT350" s="129"/>
      <c r="HD350" s="129"/>
      <c r="HN350" s="129"/>
      <c r="HX350" s="129"/>
      <c r="IH350" s="129"/>
      <c r="IR350" s="129"/>
      <c r="JB350" s="129"/>
      <c r="JL350" s="129"/>
      <c r="JV350" s="129"/>
    </row>
    <row xmlns:x14ac="http://schemas.microsoft.com/office/spreadsheetml/2009/9/ac" r="351" s="3" customFormat="true" x14ac:dyDescent="0.25">
      <c r="A351" s="398"/>
      <c r="B351" s="129"/>
      <c r="L351" s="129"/>
      <c r="V351" s="129"/>
      <c r="AF351" s="129"/>
      <c r="AP351" s="129"/>
      <c r="AZ351" s="129"/>
      <c r="BJ351" s="129"/>
      <c r="BK351" s="129"/>
      <c r="BL351" s="129"/>
      <c r="BM351" s="129"/>
      <c r="BN351" s="129"/>
      <c r="BO351" s="129"/>
      <c r="BP351" s="129"/>
      <c r="BQ351" s="129"/>
      <c r="BT351" s="129"/>
      <c r="CD351" s="129"/>
      <c r="CN351" s="129"/>
      <c r="CX351" s="129"/>
      <c r="DH351" s="129"/>
      <c r="DR351" s="129"/>
      <c r="EB351" s="129"/>
      <c r="EL351" s="129"/>
      <c r="EV351" s="129"/>
      <c r="FF351" s="129"/>
      <c r="FP351" s="129"/>
      <c r="FZ351" s="129"/>
      <c r="GJ351" s="129"/>
      <c r="GT351" s="129"/>
      <c r="HD351" s="129"/>
      <c r="HN351" s="129"/>
      <c r="HX351" s="129"/>
      <c r="IH351" s="129"/>
      <c r="IR351" s="129"/>
      <c r="JB351" s="129"/>
      <c r="JL351" s="129"/>
      <c r="JV351" s="129"/>
    </row>
    <row xmlns:x14ac="http://schemas.microsoft.com/office/spreadsheetml/2009/9/ac" r="352" s="3" customFormat="true" x14ac:dyDescent="0.25">
      <c r="A352" s="398"/>
      <c r="B352" s="129"/>
      <c r="L352" s="129"/>
      <c r="V352" s="129"/>
      <c r="AF352" s="129"/>
      <c r="AP352" s="129"/>
      <c r="AZ352" s="129"/>
      <c r="BJ352" s="129"/>
      <c r="BK352" s="129"/>
      <c r="BL352" s="129"/>
      <c r="BM352" s="129"/>
      <c r="BN352" s="129"/>
      <c r="BO352" s="129"/>
      <c r="BP352" s="129"/>
      <c r="BQ352" s="129"/>
      <c r="BT352" s="129"/>
      <c r="CD352" s="129"/>
      <c r="CN352" s="129"/>
      <c r="CX352" s="129"/>
      <c r="DH352" s="129"/>
      <c r="DR352" s="129"/>
      <c r="EB352" s="129"/>
      <c r="EL352" s="129"/>
      <c r="EV352" s="129"/>
      <c r="FF352" s="129"/>
      <c r="FP352" s="129"/>
      <c r="FZ352" s="129"/>
      <c r="GJ352" s="129"/>
      <c r="GT352" s="129"/>
      <c r="HD352" s="129"/>
      <c r="HN352" s="129"/>
      <c r="HX352" s="129"/>
      <c r="IH352" s="129"/>
      <c r="IR352" s="129"/>
      <c r="JB352" s="129"/>
      <c r="JL352" s="129"/>
      <c r="JV352" s="129"/>
    </row>
    <row xmlns:x14ac="http://schemas.microsoft.com/office/spreadsheetml/2009/9/ac" r="353" s="3" customFormat="true" x14ac:dyDescent="0.25">
      <c r="A353" s="398"/>
      <c r="B353" s="129"/>
      <c r="L353" s="129"/>
      <c r="V353" s="129"/>
      <c r="AF353" s="129"/>
      <c r="AP353" s="129"/>
      <c r="AZ353" s="129"/>
      <c r="BJ353" s="129"/>
      <c r="BK353" s="129"/>
      <c r="BL353" s="129"/>
      <c r="BM353" s="129"/>
      <c r="BN353" s="129"/>
      <c r="BO353" s="129"/>
      <c r="BP353" s="129"/>
      <c r="BQ353" s="129"/>
      <c r="BT353" s="129"/>
      <c r="CD353" s="129"/>
      <c r="CN353" s="129"/>
      <c r="CX353" s="129"/>
      <c r="DH353" s="129"/>
      <c r="DR353" s="129"/>
      <c r="EB353" s="129"/>
      <c r="EL353" s="129"/>
      <c r="EV353" s="129"/>
      <c r="FF353" s="129"/>
      <c r="FP353" s="129"/>
      <c r="FZ353" s="129"/>
      <c r="GJ353" s="129"/>
      <c r="GT353" s="129"/>
      <c r="HD353" s="129"/>
      <c r="HN353" s="129"/>
      <c r="HX353" s="129"/>
      <c r="IH353" s="129"/>
      <c r="IR353" s="129"/>
      <c r="JB353" s="129"/>
      <c r="JL353" s="129"/>
      <c r="JV353" s="129"/>
    </row>
    <row xmlns:x14ac="http://schemas.microsoft.com/office/spreadsheetml/2009/9/ac" r="354" s="3" customFormat="true" x14ac:dyDescent="0.25">
      <c r="A354" s="398"/>
      <c r="B354" s="129"/>
      <c r="L354" s="129"/>
      <c r="V354" s="129"/>
      <c r="AF354" s="129"/>
      <c r="AP354" s="129"/>
      <c r="AZ354" s="129"/>
      <c r="BJ354" s="129"/>
      <c r="BK354" s="129"/>
      <c r="BL354" s="129"/>
      <c r="BM354" s="129"/>
      <c r="BN354" s="129"/>
      <c r="BO354" s="129"/>
      <c r="BP354" s="129"/>
      <c r="BQ354" s="129"/>
      <c r="BT354" s="129"/>
      <c r="CD354" s="129"/>
      <c r="CN354" s="129"/>
      <c r="CX354" s="129"/>
      <c r="DH354" s="129"/>
      <c r="DR354" s="129"/>
      <c r="EB354" s="129"/>
      <c r="EL354" s="129"/>
      <c r="EV354" s="129"/>
      <c r="FF354" s="129"/>
      <c r="FP354" s="129"/>
      <c r="FZ354" s="129"/>
      <c r="GJ354" s="129"/>
      <c r="GT354" s="129"/>
      <c r="HD354" s="129"/>
      <c r="HN354" s="129"/>
      <c r="HX354" s="129"/>
      <c r="IH354" s="129"/>
      <c r="IR354" s="129"/>
      <c r="JB354" s="129"/>
      <c r="JL354" s="129"/>
      <c r="JV354" s="129"/>
    </row>
    <row xmlns:x14ac="http://schemas.microsoft.com/office/spreadsheetml/2009/9/ac" r="355" s="3" customFormat="true" x14ac:dyDescent="0.25">
      <c r="A355" s="398"/>
      <c r="B355" s="129"/>
      <c r="L355" s="129"/>
      <c r="V355" s="129"/>
      <c r="AF355" s="129"/>
      <c r="AP355" s="129"/>
      <c r="AZ355" s="129"/>
      <c r="BJ355" s="129"/>
      <c r="BK355" s="129"/>
      <c r="BL355" s="129"/>
      <c r="BM355" s="129"/>
      <c r="BN355" s="129"/>
      <c r="BO355" s="129"/>
      <c r="BP355" s="129"/>
      <c r="BQ355" s="129"/>
      <c r="BT355" s="129"/>
      <c r="CD355" s="129"/>
      <c r="CN355" s="129"/>
      <c r="CX355" s="129"/>
      <c r="DH355" s="129"/>
      <c r="DR355" s="129"/>
      <c r="EB355" s="129"/>
      <c r="EL355" s="129"/>
      <c r="EV355" s="129"/>
      <c r="FF355" s="129"/>
      <c r="FP355" s="129"/>
      <c r="FZ355" s="129"/>
      <c r="GJ355" s="129"/>
      <c r="GT355" s="129"/>
      <c r="HD355" s="129"/>
      <c r="HN355" s="129"/>
      <c r="HX355" s="129"/>
      <c r="IH355" s="129"/>
      <c r="IR355" s="129"/>
      <c r="JB355" s="129"/>
      <c r="JL355" s="129"/>
      <c r="JV355" s="129"/>
    </row>
    <row xmlns:x14ac="http://schemas.microsoft.com/office/spreadsheetml/2009/9/ac" r="356" s="3" customFormat="true" x14ac:dyDescent="0.25">
      <c r="A356" s="398"/>
      <c r="B356" s="129"/>
      <c r="L356" s="129"/>
      <c r="V356" s="129"/>
      <c r="AF356" s="129"/>
      <c r="AP356" s="129"/>
      <c r="AZ356" s="129"/>
      <c r="BJ356" s="129"/>
      <c r="BK356" s="129"/>
      <c r="BL356" s="129"/>
      <c r="BM356" s="129"/>
      <c r="BN356" s="129"/>
      <c r="BO356" s="129"/>
      <c r="BP356" s="129"/>
      <c r="BQ356" s="129"/>
      <c r="BT356" s="129"/>
      <c r="CD356" s="129"/>
      <c r="CN356" s="129"/>
      <c r="CX356" s="129"/>
      <c r="DH356" s="129"/>
      <c r="DR356" s="129"/>
      <c r="EB356" s="129"/>
      <c r="EL356" s="129"/>
      <c r="EV356" s="129"/>
      <c r="FF356" s="129"/>
      <c r="FP356" s="129"/>
      <c r="FZ356" s="129"/>
      <c r="GJ356" s="129"/>
      <c r="GT356" s="129"/>
      <c r="HD356" s="129"/>
      <c r="HN356" s="129"/>
      <c r="HX356" s="129"/>
      <c r="IH356" s="129"/>
      <c r="IR356" s="129"/>
      <c r="JB356" s="129"/>
      <c r="JL356" s="129"/>
      <c r="JV356" s="129"/>
    </row>
    <row xmlns:x14ac="http://schemas.microsoft.com/office/spreadsheetml/2009/9/ac" r="357" s="3" customFormat="true" x14ac:dyDescent="0.25">
      <c r="A357" s="398"/>
      <c r="B357" s="129"/>
      <c r="L357" s="129"/>
      <c r="V357" s="129"/>
      <c r="AF357" s="129"/>
      <c r="AP357" s="129"/>
      <c r="AZ357" s="129"/>
      <c r="BJ357" s="129"/>
      <c r="BK357" s="129"/>
      <c r="BL357" s="129"/>
      <c r="BM357" s="129"/>
      <c r="BN357" s="129"/>
      <c r="BO357" s="129"/>
      <c r="BP357" s="129"/>
      <c r="BQ357" s="129"/>
      <c r="BT357" s="129"/>
      <c r="CD357" s="129"/>
      <c r="CN357" s="129"/>
      <c r="CX357" s="129"/>
      <c r="DH357" s="129"/>
      <c r="DR357" s="129"/>
      <c r="EB357" s="129"/>
      <c r="EL357" s="129"/>
      <c r="EV357" s="129"/>
      <c r="FF357" s="129"/>
      <c r="FP357" s="129"/>
      <c r="FZ357" s="129"/>
      <c r="GJ357" s="129"/>
      <c r="GT357" s="129"/>
      <c r="HD357" s="129"/>
      <c r="HN357" s="129"/>
      <c r="HX357" s="129"/>
      <c r="IH357" s="129"/>
      <c r="IR357" s="129"/>
      <c r="JB357" s="129"/>
      <c r="JL357" s="129"/>
      <c r="JV357" s="129"/>
    </row>
    <row xmlns:x14ac="http://schemas.microsoft.com/office/spreadsheetml/2009/9/ac" r="358" s="3" customFormat="true" x14ac:dyDescent="0.25">
      <c r="A358" s="398"/>
      <c r="B358" s="129"/>
      <c r="L358" s="129"/>
      <c r="V358" s="129"/>
      <c r="AF358" s="129"/>
      <c r="AP358" s="129"/>
      <c r="AZ358" s="129"/>
      <c r="BJ358" s="129"/>
      <c r="BK358" s="129"/>
      <c r="BL358" s="129"/>
      <c r="BM358" s="129"/>
      <c r="BN358" s="129"/>
      <c r="BO358" s="129"/>
      <c r="BP358" s="129"/>
      <c r="BQ358" s="129"/>
      <c r="BT358" s="129"/>
      <c r="CD358" s="129"/>
      <c r="CN358" s="129"/>
      <c r="CX358" s="129"/>
      <c r="DH358" s="129"/>
      <c r="DR358" s="129"/>
      <c r="EB358" s="129"/>
      <c r="EL358" s="129"/>
      <c r="EV358" s="129"/>
      <c r="FF358" s="129"/>
      <c r="FP358" s="129"/>
      <c r="FZ358" s="129"/>
      <c r="GJ358" s="129"/>
      <c r="GT358" s="129"/>
      <c r="HD358" s="129"/>
      <c r="HN358" s="129"/>
      <c r="HX358" s="129"/>
      <c r="IH358" s="129"/>
      <c r="IR358" s="129"/>
      <c r="JB358" s="129"/>
      <c r="JL358" s="129"/>
      <c r="JV358" s="129"/>
    </row>
    <row xmlns:x14ac="http://schemas.microsoft.com/office/spreadsheetml/2009/9/ac" r="359" s="3" customFormat="true" x14ac:dyDescent="0.25">
      <c r="A359" s="398"/>
      <c r="B359" s="129"/>
      <c r="L359" s="129"/>
      <c r="V359" s="129"/>
      <c r="AF359" s="129"/>
      <c r="AP359" s="129"/>
      <c r="AZ359" s="129"/>
      <c r="BJ359" s="129"/>
      <c r="BK359" s="129"/>
      <c r="BL359" s="129"/>
      <c r="BM359" s="129"/>
      <c r="BN359" s="129"/>
      <c r="BO359" s="129"/>
      <c r="BP359" s="129"/>
      <c r="BQ359" s="129"/>
      <c r="BT359" s="129"/>
      <c r="CD359" s="129"/>
      <c r="CN359" s="129"/>
      <c r="CX359" s="129"/>
      <c r="DH359" s="129"/>
      <c r="DR359" s="129"/>
      <c r="EB359" s="129"/>
      <c r="EL359" s="129"/>
      <c r="EV359" s="129"/>
      <c r="FF359" s="129"/>
      <c r="FP359" s="129"/>
      <c r="FZ359" s="129"/>
      <c r="GJ359" s="129"/>
      <c r="GT359" s="129"/>
      <c r="HD359" s="129"/>
      <c r="HN359" s="129"/>
      <c r="HX359" s="129"/>
      <c r="IH359" s="129"/>
      <c r="IR359" s="129"/>
      <c r="JB359" s="129"/>
      <c r="JL359" s="129"/>
      <c r="JV359" s="129"/>
    </row>
    <row xmlns:x14ac="http://schemas.microsoft.com/office/spreadsheetml/2009/9/ac" r="360" s="3" customFormat="true" x14ac:dyDescent="0.25">
      <c r="A360" s="398"/>
      <c r="B360" s="129"/>
      <c r="L360" s="129"/>
      <c r="V360" s="129"/>
      <c r="AF360" s="129"/>
      <c r="AP360" s="129"/>
      <c r="AZ360" s="129"/>
      <c r="BJ360" s="129"/>
      <c r="BK360" s="129"/>
      <c r="BL360" s="129"/>
      <c r="BM360" s="129"/>
      <c r="BN360" s="129"/>
      <c r="BO360" s="129"/>
      <c r="BP360" s="129"/>
      <c r="BQ360" s="129"/>
      <c r="BT360" s="129"/>
      <c r="CD360" s="129"/>
      <c r="CN360" s="129"/>
      <c r="CX360" s="129"/>
      <c r="DH360" s="129"/>
      <c r="DR360" s="129"/>
      <c r="EB360" s="129"/>
      <c r="EL360" s="129"/>
      <c r="EV360" s="129"/>
      <c r="FF360" s="129"/>
      <c r="FP360" s="129"/>
      <c r="FZ360" s="129"/>
      <c r="GJ360" s="129"/>
      <c r="GT360" s="129"/>
      <c r="HD360" s="129"/>
      <c r="HN360" s="129"/>
      <c r="HX360" s="129"/>
      <c r="IH360" s="129"/>
      <c r="IR360" s="129"/>
      <c r="JB360" s="129"/>
      <c r="JL360" s="129"/>
      <c r="JV360" s="129"/>
    </row>
    <row xmlns:x14ac="http://schemas.microsoft.com/office/spreadsheetml/2009/9/ac" r="361" s="3" customFormat="true" x14ac:dyDescent="0.25">
      <c r="A361" s="398"/>
      <c r="B361" s="129"/>
      <c r="L361" s="129"/>
      <c r="V361" s="129"/>
      <c r="AF361" s="129"/>
      <c r="AP361" s="129"/>
      <c r="AZ361" s="129"/>
      <c r="BJ361" s="129"/>
      <c r="BK361" s="129"/>
      <c r="BL361" s="129"/>
      <c r="BM361" s="129"/>
      <c r="BN361" s="129"/>
      <c r="BO361" s="129"/>
      <c r="BP361" s="129"/>
      <c r="BQ361" s="129"/>
      <c r="BT361" s="129"/>
      <c r="CD361" s="129"/>
      <c r="CN361" s="129"/>
      <c r="CX361" s="129"/>
      <c r="DH361" s="129"/>
      <c r="DR361" s="129"/>
      <c r="EB361" s="129"/>
      <c r="EL361" s="129"/>
      <c r="EV361" s="129"/>
      <c r="FF361" s="129"/>
      <c r="FP361" s="129"/>
      <c r="FZ361" s="129"/>
      <c r="GJ361" s="129"/>
      <c r="GT361" s="129"/>
      <c r="HD361" s="129"/>
      <c r="HN361" s="129"/>
      <c r="HX361" s="129"/>
      <c r="IH361" s="129"/>
      <c r="IR361" s="129"/>
      <c r="JB361" s="129"/>
      <c r="JL361" s="129"/>
      <c r="JV361" s="129"/>
    </row>
    <row xmlns:x14ac="http://schemas.microsoft.com/office/spreadsheetml/2009/9/ac" r="362" s="3" customFormat="true" x14ac:dyDescent="0.25">
      <c r="A362" s="398"/>
      <c r="B362" s="129"/>
      <c r="L362" s="129"/>
      <c r="V362" s="129"/>
      <c r="AF362" s="129"/>
      <c r="AP362" s="129"/>
      <c r="AZ362" s="129"/>
      <c r="BJ362" s="129"/>
      <c r="BK362" s="129"/>
      <c r="BL362" s="129"/>
      <c r="BM362" s="129"/>
      <c r="BN362" s="129"/>
      <c r="BO362" s="129"/>
      <c r="BP362" s="129"/>
      <c r="BQ362" s="129"/>
      <c r="BT362" s="129"/>
      <c r="CD362" s="129"/>
      <c r="CN362" s="129"/>
      <c r="CX362" s="129"/>
      <c r="DH362" s="129"/>
      <c r="DR362" s="129"/>
      <c r="EB362" s="129"/>
      <c r="EL362" s="129"/>
      <c r="EV362" s="129"/>
      <c r="FF362" s="129"/>
      <c r="FP362" s="129"/>
      <c r="FZ362" s="129"/>
      <c r="GJ362" s="129"/>
      <c r="GT362" s="129"/>
      <c r="HD362" s="129"/>
      <c r="HN362" s="129"/>
      <c r="HX362" s="129"/>
      <c r="IH362" s="129"/>
      <c r="IR362" s="129"/>
      <c r="JB362" s="129"/>
      <c r="JL362" s="129"/>
      <c r="JV362" s="129"/>
    </row>
    <row xmlns:x14ac="http://schemas.microsoft.com/office/spreadsheetml/2009/9/ac" r="363" s="3" customFormat="true" x14ac:dyDescent="0.25">
      <c r="A363" s="398"/>
      <c r="B363" s="129"/>
      <c r="L363" s="129"/>
      <c r="V363" s="129"/>
      <c r="AF363" s="129"/>
      <c r="AP363" s="129"/>
      <c r="AZ363" s="129"/>
      <c r="BJ363" s="129"/>
      <c r="BK363" s="129"/>
      <c r="BL363" s="129"/>
      <c r="BM363" s="129"/>
      <c r="BN363" s="129"/>
      <c r="BO363" s="129"/>
      <c r="BP363" s="129"/>
      <c r="BQ363" s="129"/>
      <c r="BT363" s="129"/>
      <c r="CD363" s="129"/>
      <c r="CN363" s="129"/>
      <c r="CX363" s="129"/>
      <c r="DH363" s="129"/>
      <c r="DR363" s="129"/>
      <c r="EB363" s="129"/>
      <c r="EL363" s="129"/>
      <c r="EV363" s="129"/>
      <c r="FF363" s="129"/>
      <c r="FP363" s="129"/>
      <c r="FZ363" s="129"/>
      <c r="GJ363" s="129"/>
      <c r="GT363" s="129"/>
      <c r="HD363" s="129"/>
      <c r="HN363" s="129"/>
      <c r="HX363" s="129"/>
      <c r="IH363" s="129"/>
      <c r="IR363" s="129"/>
      <c r="JB363" s="129"/>
      <c r="JL363" s="129"/>
      <c r="JV363" s="129"/>
    </row>
    <row xmlns:x14ac="http://schemas.microsoft.com/office/spreadsheetml/2009/9/ac" r="364" s="3" customFormat="true" x14ac:dyDescent="0.25">
      <c r="A364" s="398"/>
      <c r="B364" s="129"/>
      <c r="L364" s="129"/>
      <c r="V364" s="129"/>
      <c r="AF364" s="129"/>
      <c r="AP364" s="129"/>
      <c r="AZ364" s="129"/>
      <c r="BJ364" s="129"/>
      <c r="BK364" s="129"/>
      <c r="BL364" s="129"/>
      <c r="BM364" s="129"/>
      <c r="BN364" s="129"/>
      <c r="BO364" s="129"/>
      <c r="BP364" s="129"/>
      <c r="BQ364" s="129"/>
      <c r="BT364" s="129"/>
      <c r="CD364" s="129"/>
      <c r="CN364" s="129"/>
      <c r="CX364" s="129"/>
      <c r="DH364" s="129"/>
      <c r="DR364" s="129"/>
      <c r="EB364" s="129"/>
      <c r="EL364" s="129"/>
      <c r="EV364" s="129"/>
      <c r="FF364" s="129"/>
      <c r="FP364" s="129"/>
      <c r="FZ364" s="129"/>
      <c r="GJ364" s="129"/>
      <c r="GT364" s="129"/>
      <c r="HD364" s="129"/>
      <c r="HN364" s="129"/>
      <c r="HX364" s="129"/>
      <c r="IH364" s="129"/>
      <c r="IR364" s="129"/>
      <c r="JB364" s="129"/>
      <c r="JL364" s="129"/>
      <c r="JV364" s="129"/>
    </row>
    <row xmlns:x14ac="http://schemas.microsoft.com/office/spreadsheetml/2009/9/ac" r="365" s="3" customFormat="true" x14ac:dyDescent="0.25">
      <c r="A365" s="398"/>
      <c r="B365" s="129"/>
      <c r="L365" s="129"/>
      <c r="V365" s="129"/>
      <c r="AF365" s="129"/>
      <c r="AP365" s="129"/>
      <c r="AZ365" s="129"/>
      <c r="BJ365" s="129"/>
      <c r="BK365" s="129"/>
      <c r="BL365" s="129"/>
      <c r="BM365" s="129"/>
      <c r="BN365" s="129"/>
      <c r="BO365" s="129"/>
      <c r="BP365" s="129"/>
      <c r="BQ365" s="129"/>
      <c r="BT365" s="129"/>
      <c r="CD365" s="129"/>
      <c r="CN365" s="129"/>
      <c r="CX365" s="129"/>
      <c r="DH365" s="129"/>
      <c r="DR365" s="129"/>
      <c r="EB365" s="129"/>
      <c r="EL365" s="129"/>
      <c r="EV365" s="129"/>
      <c r="FF365" s="129"/>
      <c r="FP365" s="129"/>
      <c r="FZ365" s="129"/>
      <c r="GJ365" s="129"/>
      <c r="GT365" s="129"/>
      <c r="HD365" s="129"/>
      <c r="HN365" s="129"/>
      <c r="HX365" s="129"/>
      <c r="IH365" s="129"/>
      <c r="IR365" s="129"/>
      <c r="JB365" s="129"/>
      <c r="JL365" s="129"/>
      <c r="JV365" s="129"/>
    </row>
    <row xmlns:x14ac="http://schemas.microsoft.com/office/spreadsheetml/2009/9/ac" r="366" s="3" customFormat="true" x14ac:dyDescent="0.25">
      <c r="A366" s="398"/>
      <c r="B366" s="129"/>
      <c r="L366" s="129"/>
      <c r="V366" s="129"/>
      <c r="AF366" s="129"/>
      <c r="AP366" s="129"/>
      <c r="AZ366" s="129"/>
      <c r="BJ366" s="129"/>
      <c r="BK366" s="129"/>
      <c r="BL366" s="129"/>
      <c r="BM366" s="129"/>
      <c r="BN366" s="129"/>
      <c r="BO366" s="129"/>
      <c r="BP366" s="129"/>
      <c r="BQ366" s="129"/>
      <c r="BT366" s="129"/>
      <c r="CD366" s="129"/>
      <c r="CN366" s="129"/>
      <c r="CX366" s="129"/>
      <c r="DH366" s="129"/>
      <c r="DR366" s="129"/>
      <c r="EB366" s="129"/>
      <c r="EL366" s="129"/>
      <c r="EV366" s="129"/>
      <c r="FF366" s="129"/>
      <c r="FP366" s="129"/>
      <c r="FZ366" s="129"/>
      <c r="GJ366" s="129"/>
      <c r="GT366" s="129"/>
      <c r="HD366" s="129"/>
      <c r="HN366" s="129"/>
      <c r="HX366" s="129"/>
      <c r="IH366" s="129"/>
      <c r="IR366" s="129"/>
      <c r="JB366" s="129"/>
      <c r="JL366" s="129"/>
      <c r="JV366" s="129"/>
    </row>
    <row xmlns:x14ac="http://schemas.microsoft.com/office/spreadsheetml/2009/9/ac" r="367" s="3" customFormat="true" x14ac:dyDescent="0.25">
      <c r="A367" s="398"/>
      <c r="B367" s="129"/>
      <c r="L367" s="129"/>
      <c r="V367" s="129"/>
      <c r="AF367" s="129"/>
      <c r="AP367" s="129"/>
      <c r="AZ367" s="129"/>
      <c r="BJ367" s="129"/>
      <c r="BK367" s="129"/>
      <c r="BL367" s="129"/>
      <c r="BM367" s="129"/>
      <c r="BN367" s="129"/>
      <c r="BO367" s="129"/>
      <c r="BP367" s="129"/>
      <c r="BQ367" s="129"/>
      <c r="BT367" s="129"/>
      <c r="CD367" s="129"/>
      <c r="CN367" s="129"/>
      <c r="CX367" s="129"/>
      <c r="DH367" s="129"/>
      <c r="DR367" s="129"/>
      <c r="EB367" s="129"/>
      <c r="EL367" s="129"/>
      <c r="EV367" s="129"/>
      <c r="FF367" s="129"/>
      <c r="FP367" s="129"/>
      <c r="FZ367" s="129"/>
      <c r="GJ367" s="129"/>
      <c r="GT367" s="129"/>
      <c r="HD367" s="129"/>
      <c r="HN367" s="129"/>
      <c r="HX367" s="129"/>
      <c r="IH367" s="129"/>
      <c r="IR367" s="129"/>
      <c r="JB367" s="129"/>
      <c r="JL367" s="129"/>
      <c r="JV367" s="129"/>
    </row>
    <row xmlns:x14ac="http://schemas.microsoft.com/office/spreadsheetml/2009/9/ac" r="368" s="3" customFormat="true" x14ac:dyDescent="0.25">
      <c r="A368" s="398"/>
      <c r="B368" s="129"/>
      <c r="L368" s="129"/>
      <c r="V368" s="129"/>
      <c r="AF368" s="129"/>
      <c r="AP368" s="129"/>
      <c r="AZ368" s="129"/>
      <c r="BJ368" s="129"/>
      <c r="BK368" s="129"/>
      <c r="BL368" s="129"/>
      <c r="BM368" s="129"/>
      <c r="BN368" s="129"/>
      <c r="BO368" s="129"/>
      <c r="BP368" s="129"/>
      <c r="BQ368" s="129"/>
      <c r="BT368" s="129"/>
      <c r="CD368" s="129"/>
      <c r="CN368" s="129"/>
      <c r="CX368" s="129"/>
      <c r="DH368" s="129"/>
      <c r="DR368" s="129"/>
      <c r="EB368" s="129"/>
      <c r="EL368" s="129"/>
      <c r="EV368" s="129"/>
      <c r="FF368" s="129"/>
      <c r="FP368" s="129"/>
      <c r="FZ368" s="129"/>
      <c r="GJ368" s="129"/>
      <c r="GT368" s="129"/>
      <c r="HD368" s="129"/>
      <c r="HN368" s="129"/>
      <c r="HX368" s="129"/>
      <c r="IH368" s="129"/>
      <c r="IR368" s="129"/>
      <c r="JB368" s="129"/>
      <c r="JL368" s="129"/>
      <c r="JV368" s="129"/>
    </row>
    <row xmlns:x14ac="http://schemas.microsoft.com/office/spreadsheetml/2009/9/ac" r="369" s="3" customFormat="true" x14ac:dyDescent="0.25">
      <c r="A369" s="398"/>
      <c r="B369" s="129"/>
      <c r="L369" s="129"/>
      <c r="V369" s="129"/>
      <c r="AF369" s="129"/>
      <c r="AP369" s="129"/>
      <c r="AZ369" s="129"/>
      <c r="BJ369" s="129"/>
      <c r="BK369" s="129"/>
      <c r="BL369" s="129"/>
      <c r="BM369" s="129"/>
      <c r="BN369" s="129"/>
      <c r="BO369" s="129"/>
      <c r="BP369" s="129"/>
      <c r="BQ369" s="129"/>
      <c r="BT369" s="129"/>
      <c r="CD369" s="129"/>
      <c r="CN369" s="129"/>
      <c r="CX369" s="129"/>
      <c r="DH369" s="129"/>
      <c r="DR369" s="129"/>
      <c r="EB369" s="129"/>
      <c r="EL369" s="129"/>
      <c r="EV369" s="129"/>
      <c r="FF369" s="129"/>
      <c r="FP369" s="129"/>
      <c r="FZ369" s="129"/>
      <c r="GJ369" s="129"/>
      <c r="GT369" s="129"/>
      <c r="HD369" s="129"/>
      <c r="HN369" s="129"/>
      <c r="HX369" s="129"/>
      <c r="IH369" s="129"/>
      <c r="IR369" s="129"/>
      <c r="JB369" s="129"/>
      <c r="JL369" s="129"/>
      <c r="JV369" s="129"/>
    </row>
    <row xmlns:x14ac="http://schemas.microsoft.com/office/spreadsheetml/2009/9/ac" r="370" s="3" customFormat="true" x14ac:dyDescent="0.25">
      <c r="A370" s="398"/>
      <c r="B370" s="129"/>
      <c r="L370" s="129"/>
      <c r="V370" s="129"/>
      <c r="AF370" s="129"/>
      <c r="AP370" s="129"/>
      <c r="AZ370" s="129"/>
      <c r="BJ370" s="129"/>
      <c r="BK370" s="129"/>
      <c r="BL370" s="129"/>
      <c r="BM370" s="129"/>
      <c r="BN370" s="129"/>
      <c r="BO370" s="129"/>
      <c r="BP370" s="129"/>
      <c r="BQ370" s="129"/>
      <c r="BT370" s="129"/>
      <c r="CD370" s="129"/>
      <c r="CN370" s="129"/>
      <c r="CX370" s="129"/>
      <c r="DH370" s="129"/>
      <c r="DR370" s="129"/>
      <c r="EB370" s="129"/>
      <c r="EL370" s="129"/>
      <c r="EV370" s="129"/>
      <c r="FF370" s="129"/>
      <c r="FP370" s="129"/>
      <c r="FZ370" s="129"/>
      <c r="GJ370" s="129"/>
      <c r="GT370" s="129"/>
      <c r="HD370" s="129"/>
      <c r="HN370" s="129"/>
      <c r="HX370" s="129"/>
      <c r="IH370" s="129"/>
      <c r="IR370" s="129"/>
      <c r="JB370" s="129"/>
      <c r="JL370" s="129"/>
      <c r="JV370" s="129"/>
    </row>
    <row xmlns:x14ac="http://schemas.microsoft.com/office/spreadsheetml/2009/9/ac" r="371" s="3" customFormat="true" x14ac:dyDescent="0.25">
      <c r="A371" s="398"/>
      <c r="B371" s="129"/>
      <c r="L371" s="129"/>
      <c r="V371" s="129"/>
      <c r="AF371" s="129"/>
      <c r="AP371" s="129"/>
      <c r="AZ371" s="129"/>
      <c r="BJ371" s="129"/>
      <c r="BK371" s="129"/>
      <c r="BL371" s="129"/>
      <c r="BM371" s="129"/>
      <c r="BN371" s="129"/>
      <c r="BO371" s="129"/>
      <c r="BP371" s="129"/>
      <c r="BQ371" s="129"/>
      <c r="BT371" s="129"/>
      <c r="CD371" s="129"/>
      <c r="CN371" s="129"/>
      <c r="CX371" s="129"/>
      <c r="DH371" s="129"/>
      <c r="DR371" s="129"/>
      <c r="EB371" s="129"/>
      <c r="EL371" s="129"/>
      <c r="EV371" s="129"/>
      <c r="FF371" s="129"/>
      <c r="FP371" s="129"/>
      <c r="FZ371" s="129"/>
      <c r="GJ371" s="129"/>
      <c r="GT371" s="129"/>
      <c r="HD371" s="129"/>
      <c r="HN371" s="129"/>
      <c r="HX371" s="129"/>
      <c r="IH371" s="129"/>
      <c r="IR371" s="129"/>
      <c r="JB371" s="129"/>
      <c r="JL371" s="129"/>
      <c r="JV371" s="129"/>
    </row>
    <row xmlns:x14ac="http://schemas.microsoft.com/office/spreadsheetml/2009/9/ac" r="372" s="3" customFormat="true" x14ac:dyDescent="0.25">
      <c r="A372" s="398"/>
      <c r="B372" s="129"/>
      <c r="L372" s="129"/>
      <c r="V372" s="129"/>
      <c r="AF372" s="129"/>
      <c r="AP372" s="129"/>
      <c r="AZ372" s="129"/>
      <c r="BJ372" s="129"/>
      <c r="BK372" s="129"/>
      <c r="BL372" s="129"/>
      <c r="BM372" s="129"/>
      <c r="BN372" s="129"/>
      <c r="BO372" s="129"/>
      <c r="BP372" s="129"/>
      <c r="BQ372" s="129"/>
      <c r="BT372" s="129"/>
      <c r="CD372" s="129"/>
      <c r="CN372" s="129"/>
      <c r="CX372" s="129"/>
      <c r="DH372" s="129"/>
      <c r="DR372" s="129"/>
      <c r="EB372" s="129"/>
      <c r="EL372" s="129"/>
      <c r="EV372" s="129"/>
      <c r="FF372" s="129"/>
      <c r="FP372" s="129"/>
      <c r="FZ372" s="129"/>
      <c r="GJ372" s="129"/>
      <c r="GT372" s="129"/>
      <c r="HD372" s="129"/>
      <c r="HN372" s="129"/>
      <c r="HX372" s="129"/>
      <c r="IH372" s="129"/>
      <c r="IR372" s="129"/>
      <c r="JB372" s="129"/>
      <c r="JL372" s="129"/>
      <c r="JV372" s="129"/>
    </row>
    <row xmlns:x14ac="http://schemas.microsoft.com/office/spreadsheetml/2009/9/ac" r="373" s="3" customFormat="true" x14ac:dyDescent="0.25">
      <c r="A373" s="398"/>
      <c r="B373" s="129"/>
      <c r="L373" s="129"/>
      <c r="V373" s="129"/>
      <c r="AF373" s="129"/>
      <c r="AP373" s="129"/>
      <c r="AZ373" s="129"/>
      <c r="BJ373" s="129"/>
      <c r="BK373" s="129"/>
      <c r="BL373" s="129"/>
      <c r="BM373" s="129"/>
      <c r="BN373" s="129"/>
      <c r="BO373" s="129"/>
      <c r="BP373" s="129"/>
      <c r="BQ373" s="129"/>
      <c r="BT373" s="129"/>
      <c r="CD373" s="129"/>
      <c r="CN373" s="129"/>
      <c r="CX373" s="129"/>
      <c r="DH373" s="129"/>
      <c r="DR373" s="129"/>
      <c r="EB373" s="129"/>
      <c r="EL373" s="129"/>
      <c r="EV373" s="129"/>
      <c r="FF373" s="129"/>
      <c r="FP373" s="129"/>
      <c r="FZ373" s="129"/>
      <c r="GJ373" s="129"/>
      <c r="GT373" s="129"/>
      <c r="HD373" s="129"/>
      <c r="HN373" s="129"/>
      <c r="HX373" s="129"/>
      <c r="IH373" s="129"/>
      <c r="IR373" s="129"/>
      <c r="JB373" s="129"/>
      <c r="JL373" s="129"/>
      <c r="JV373" s="129"/>
    </row>
    <row xmlns:x14ac="http://schemas.microsoft.com/office/spreadsheetml/2009/9/ac" r="374" s="3" customFormat="true" x14ac:dyDescent="0.25">
      <c r="A374" s="398"/>
      <c r="B374" s="129"/>
      <c r="L374" s="129"/>
      <c r="V374" s="129"/>
      <c r="AF374" s="129"/>
      <c r="AP374" s="129"/>
      <c r="AZ374" s="129"/>
      <c r="BJ374" s="129"/>
      <c r="BK374" s="129"/>
      <c r="BL374" s="129"/>
      <c r="BM374" s="129"/>
      <c r="BN374" s="129"/>
      <c r="BO374" s="129"/>
      <c r="BP374" s="129"/>
      <c r="BQ374" s="129"/>
      <c r="BT374" s="129"/>
      <c r="CD374" s="129"/>
      <c r="CN374" s="129"/>
      <c r="CX374" s="129"/>
      <c r="DH374" s="129"/>
      <c r="DR374" s="129"/>
      <c r="EB374" s="129"/>
      <c r="EL374" s="129"/>
      <c r="EV374" s="129"/>
      <c r="FF374" s="129"/>
      <c r="FP374" s="129"/>
      <c r="FZ374" s="129"/>
      <c r="GJ374" s="129"/>
      <c r="GT374" s="129"/>
      <c r="HD374" s="129"/>
      <c r="HN374" s="129"/>
      <c r="HX374" s="129"/>
      <c r="IH374" s="129"/>
      <c r="IR374" s="129"/>
      <c r="JB374" s="129"/>
      <c r="JL374" s="129"/>
      <c r="JV374" s="129"/>
    </row>
    <row xmlns:x14ac="http://schemas.microsoft.com/office/spreadsheetml/2009/9/ac" r="375" s="3" customFormat="true" x14ac:dyDescent="0.25">
      <c r="A375" s="398"/>
      <c r="B375" s="129"/>
      <c r="L375" s="129"/>
      <c r="V375" s="129"/>
      <c r="AF375" s="129"/>
      <c r="AP375" s="129"/>
      <c r="AZ375" s="129"/>
      <c r="BJ375" s="129"/>
      <c r="BK375" s="129"/>
      <c r="BL375" s="129"/>
      <c r="BM375" s="129"/>
      <c r="BN375" s="129"/>
      <c r="BO375" s="129"/>
      <c r="BP375" s="129"/>
      <c r="BQ375" s="129"/>
      <c r="BT375" s="129"/>
      <c r="CD375" s="129"/>
      <c r="CN375" s="129"/>
      <c r="CX375" s="129"/>
      <c r="DH375" s="129"/>
      <c r="DR375" s="129"/>
      <c r="EB375" s="129"/>
      <c r="EL375" s="129"/>
      <c r="EV375" s="129"/>
      <c r="FF375" s="129"/>
      <c r="FP375" s="129"/>
      <c r="FZ375" s="129"/>
      <c r="GJ375" s="129"/>
      <c r="GT375" s="129"/>
      <c r="HD375" s="129"/>
      <c r="HN375" s="129"/>
      <c r="HX375" s="129"/>
      <c r="IH375" s="129"/>
      <c r="IR375" s="129"/>
      <c r="JB375" s="129"/>
      <c r="JL375" s="129"/>
      <c r="JV375" s="129"/>
    </row>
    <row xmlns:x14ac="http://schemas.microsoft.com/office/spreadsheetml/2009/9/ac" r="376" s="3" customFormat="true" x14ac:dyDescent="0.25">
      <c r="A376" s="398"/>
      <c r="B376" s="129"/>
      <c r="L376" s="129"/>
      <c r="V376" s="129"/>
      <c r="AF376" s="129"/>
      <c r="AP376" s="129"/>
      <c r="AZ376" s="129"/>
      <c r="BJ376" s="129"/>
      <c r="BK376" s="129"/>
      <c r="BL376" s="129"/>
      <c r="BM376" s="129"/>
      <c r="BN376" s="129"/>
      <c r="BO376" s="129"/>
      <c r="BP376" s="129"/>
      <c r="BQ376" s="129"/>
      <c r="BT376" s="129"/>
      <c r="CD376" s="129"/>
      <c r="CN376" s="129"/>
      <c r="CX376" s="129"/>
      <c r="DH376" s="129"/>
      <c r="DR376" s="129"/>
      <c r="EB376" s="129"/>
      <c r="EL376" s="129"/>
      <c r="EV376" s="129"/>
      <c r="FF376" s="129"/>
      <c r="FP376" s="129"/>
      <c r="FZ376" s="129"/>
      <c r="GJ376" s="129"/>
      <c r="GT376" s="129"/>
      <c r="HD376" s="129"/>
      <c r="HN376" s="129"/>
      <c r="HX376" s="129"/>
      <c r="IH376" s="129"/>
      <c r="IR376" s="129"/>
      <c r="JB376" s="129"/>
      <c r="JL376" s="129"/>
      <c r="JV376" s="129"/>
    </row>
    <row xmlns:x14ac="http://schemas.microsoft.com/office/spreadsheetml/2009/9/ac" r="377" s="3" customFormat="true" x14ac:dyDescent="0.25">
      <c r="A377" s="398"/>
      <c r="B377" s="129"/>
      <c r="L377" s="129"/>
      <c r="V377" s="129"/>
      <c r="AF377" s="129"/>
      <c r="AP377" s="129"/>
      <c r="AZ377" s="129"/>
      <c r="BJ377" s="129"/>
      <c r="BK377" s="129"/>
      <c r="BL377" s="129"/>
      <c r="BM377" s="129"/>
      <c r="BN377" s="129"/>
      <c r="BO377" s="129"/>
      <c r="BP377" s="129"/>
      <c r="BQ377" s="129"/>
      <c r="BT377" s="129"/>
      <c r="CD377" s="129"/>
      <c r="CN377" s="129"/>
      <c r="CX377" s="129"/>
      <c r="DH377" s="129"/>
      <c r="DR377" s="129"/>
      <c r="EB377" s="129"/>
      <c r="EL377" s="129"/>
      <c r="EV377" s="129"/>
      <c r="FF377" s="129"/>
      <c r="FP377" s="129"/>
      <c r="FZ377" s="129"/>
      <c r="GJ377" s="129"/>
      <c r="GT377" s="129"/>
      <c r="HD377" s="129"/>
      <c r="HN377" s="129"/>
      <c r="HX377" s="129"/>
      <c r="IH377" s="129"/>
      <c r="IR377" s="129"/>
      <c r="JB377" s="129"/>
      <c r="JL377" s="129"/>
      <c r="JV377" s="129"/>
    </row>
    <row xmlns:x14ac="http://schemas.microsoft.com/office/spreadsheetml/2009/9/ac" r="378" s="3" customFormat="true" x14ac:dyDescent="0.25">
      <c r="A378" s="398"/>
      <c r="B378" s="129"/>
      <c r="L378" s="129"/>
      <c r="V378" s="129"/>
      <c r="AF378" s="129"/>
      <c r="AP378" s="129"/>
      <c r="AZ378" s="129"/>
      <c r="BJ378" s="129"/>
      <c r="BK378" s="129"/>
      <c r="BL378" s="129"/>
      <c r="BM378" s="129"/>
      <c r="BN378" s="129"/>
      <c r="BO378" s="129"/>
      <c r="BP378" s="129"/>
      <c r="BQ378" s="129"/>
      <c r="BT378" s="129"/>
      <c r="CD378" s="129"/>
      <c r="CN378" s="129"/>
      <c r="CX378" s="129"/>
      <c r="DH378" s="129"/>
      <c r="DR378" s="129"/>
      <c r="EB378" s="129"/>
      <c r="EL378" s="129"/>
      <c r="EV378" s="129"/>
      <c r="FF378" s="129"/>
      <c r="FP378" s="129"/>
      <c r="FZ378" s="129"/>
      <c r="GJ378" s="129"/>
      <c r="GT378" s="129"/>
      <c r="HD378" s="129"/>
      <c r="HN378" s="129"/>
      <c r="HX378" s="129"/>
      <c r="IH378" s="129"/>
      <c r="IR378" s="129"/>
      <c r="JB378" s="129"/>
      <c r="JL378" s="129"/>
      <c r="JV378" s="129"/>
    </row>
    <row xmlns:x14ac="http://schemas.microsoft.com/office/spreadsheetml/2009/9/ac" r="379" s="3" customFormat="true" x14ac:dyDescent="0.25">
      <c r="A379" s="398"/>
      <c r="B379" s="129"/>
      <c r="L379" s="129"/>
      <c r="V379" s="129"/>
      <c r="AF379" s="129"/>
      <c r="AP379" s="129"/>
      <c r="AZ379" s="129"/>
      <c r="BJ379" s="129"/>
      <c r="BK379" s="129"/>
      <c r="BL379" s="129"/>
      <c r="BM379" s="129"/>
      <c r="BN379" s="129"/>
      <c r="BO379" s="129"/>
      <c r="BP379" s="129"/>
      <c r="BQ379" s="129"/>
      <c r="BT379" s="129"/>
      <c r="CD379" s="129"/>
      <c r="CN379" s="129"/>
      <c r="CX379" s="129"/>
      <c r="DH379" s="129"/>
      <c r="DR379" s="129"/>
      <c r="EB379" s="129"/>
      <c r="EL379" s="129"/>
      <c r="EV379" s="129"/>
      <c r="FF379" s="129"/>
      <c r="FP379" s="129"/>
      <c r="FZ379" s="129"/>
      <c r="GJ379" s="129"/>
      <c r="GT379" s="129"/>
      <c r="HD379" s="129"/>
      <c r="HN379" s="129"/>
      <c r="HX379" s="129"/>
      <c r="IH379" s="129"/>
      <c r="IR379" s="129"/>
      <c r="JB379" s="129"/>
      <c r="JL379" s="129"/>
      <c r="JV379" s="129"/>
    </row>
    <row xmlns:x14ac="http://schemas.microsoft.com/office/spreadsheetml/2009/9/ac" r="380" s="3" customFormat="true" x14ac:dyDescent="0.25">
      <c r="A380" s="398"/>
      <c r="B380" s="129"/>
      <c r="L380" s="129"/>
      <c r="V380" s="129"/>
      <c r="AF380" s="129"/>
      <c r="AP380" s="129"/>
      <c r="AZ380" s="129"/>
      <c r="BJ380" s="129"/>
      <c r="BK380" s="129"/>
      <c r="BL380" s="129"/>
      <c r="BM380" s="129"/>
      <c r="BN380" s="129"/>
      <c r="BO380" s="129"/>
      <c r="BP380" s="129"/>
      <c r="BQ380" s="129"/>
      <c r="BT380" s="129"/>
      <c r="CD380" s="129"/>
      <c r="CN380" s="129"/>
      <c r="CX380" s="129"/>
      <c r="DH380" s="129"/>
      <c r="DR380" s="129"/>
      <c r="EB380" s="129"/>
      <c r="EL380" s="129"/>
      <c r="EV380" s="129"/>
      <c r="FF380" s="129"/>
      <c r="FP380" s="129"/>
      <c r="FZ380" s="129"/>
      <c r="GJ380" s="129"/>
      <c r="GT380" s="129"/>
      <c r="HD380" s="129"/>
      <c r="HN380" s="129"/>
      <c r="HX380" s="129"/>
      <c r="IH380" s="129"/>
      <c r="IR380" s="129"/>
      <c r="JB380" s="129"/>
      <c r="JL380" s="129"/>
      <c r="JV380" s="129"/>
    </row>
    <row xmlns:x14ac="http://schemas.microsoft.com/office/spreadsheetml/2009/9/ac" r="381" s="3" customFormat="true" x14ac:dyDescent="0.25">
      <c r="A381" s="398"/>
      <c r="B381" s="129"/>
      <c r="L381" s="129"/>
      <c r="V381" s="129"/>
      <c r="AF381" s="129"/>
      <c r="AP381" s="129"/>
      <c r="AZ381" s="129"/>
      <c r="BJ381" s="129"/>
      <c r="BK381" s="129"/>
      <c r="BL381" s="129"/>
      <c r="BM381" s="129"/>
      <c r="BN381" s="129"/>
      <c r="BO381" s="129"/>
      <c r="BP381" s="129"/>
      <c r="BQ381" s="129"/>
      <c r="BT381" s="129"/>
      <c r="CD381" s="129"/>
      <c r="CN381" s="129"/>
      <c r="CX381" s="129"/>
      <c r="DH381" s="129"/>
      <c r="DR381" s="129"/>
      <c r="EB381" s="129"/>
      <c r="EL381" s="129"/>
      <c r="EV381" s="129"/>
      <c r="FF381" s="129"/>
      <c r="FP381" s="129"/>
      <c r="FZ381" s="129"/>
      <c r="GJ381" s="129"/>
      <c r="GT381" s="129"/>
      <c r="HD381" s="129"/>
      <c r="HN381" s="129"/>
      <c r="HX381" s="129"/>
      <c r="IH381" s="129"/>
      <c r="IR381" s="129"/>
      <c r="JB381" s="129"/>
      <c r="JL381" s="129"/>
      <c r="JV381" s="129"/>
    </row>
    <row xmlns:x14ac="http://schemas.microsoft.com/office/spreadsheetml/2009/9/ac" r="382" s="3" customFormat="true" x14ac:dyDescent="0.25">
      <c r="A382" s="398"/>
      <c r="B382" s="129"/>
      <c r="L382" s="129"/>
      <c r="V382" s="129"/>
      <c r="AF382" s="129"/>
      <c r="AP382" s="129"/>
      <c r="AZ382" s="129"/>
      <c r="BJ382" s="129"/>
      <c r="BK382" s="129"/>
      <c r="BL382" s="129"/>
      <c r="BM382" s="129"/>
      <c r="BN382" s="129"/>
      <c r="BO382" s="129"/>
      <c r="BP382" s="129"/>
      <c r="BQ382" s="129"/>
      <c r="BT382" s="129"/>
      <c r="CD382" s="129"/>
      <c r="CN382" s="129"/>
      <c r="CX382" s="129"/>
      <c r="DH382" s="129"/>
      <c r="DR382" s="129"/>
      <c r="EB382" s="129"/>
      <c r="EL382" s="129"/>
      <c r="EV382" s="129"/>
      <c r="FF382" s="129"/>
      <c r="FP382" s="129"/>
      <c r="FZ382" s="129"/>
      <c r="GJ382" s="129"/>
      <c r="GT382" s="129"/>
      <c r="HD382" s="129"/>
      <c r="HN382" s="129"/>
      <c r="HX382" s="129"/>
      <c r="IH382" s="129"/>
      <c r="IR382" s="129"/>
      <c r="JB382" s="129"/>
      <c r="JL382" s="129"/>
      <c r="JV382" s="129"/>
    </row>
    <row xmlns:x14ac="http://schemas.microsoft.com/office/spreadsheetml/2009/9/ac" r="383" s="3" customFormat="true" x14ac:dyDescent="0.25">
      <c r="A383" s="398"/>
      <c r="B383" s="129"/>
      <c r="L383" s="129"/>
      <c r="V383" s="129"/>
      <c r="AF383" s="129"/>
      <c r="AP383" s="129"/>
      <c r="AZ383" s="129"/>
      <c r="BJ383" s="129"/>
      <c r="BK383" s="129"/>
      <c r="BL383" s="129"/>
      <c r="BM383" s="129"/>
      <c r="BN383" s="129"/>
      <c r="BO383" s="129"/>
      <c r="BP383" s="129"/>
      <c r="BQ383" s="129"/>
      <c r="BT383" s="129"/>
      <c r="CD383" s="129"/>
      <c r="CN383" s="129"/>
      <c r="CX383" s="129"/>
      <c r="DH383" s="129"/>
      <c r="DR383" s="129"/>
      <c r="EB383" s="129"/>
      <c r="EL383" s="129"/>
      <c r="EV383" s="129"/>
      <c r="FF383" s="129"/>
      <c r="FP383" s="129"/>
      <c r="FZ383" s="129"/>
      <c r="GJ383" s="129"/>
      <c r="GT383" s="129"/>
      <c r="HD383" s="129"/>
      <c r="HN383" s="129"/>
      <c r="HX383" s="129"/>
      <c r="IH383" s="129"/>
      <c r="IR383" s="129"/>
      <c r="JB383" s="129"/>
      <c r="JL383" s="129"/>
      <c r="JV383" s="129"/>
    </row>
    <row xmlns:x14ac="http://schemas.microsoft.com/office/spreadsheetml/2009/9/ac" r="384" s="3" customFormat="true" x14ac:dyDescent="0.25">
      <c r="A384" s="398"/>
      <c r="B384" s="129"/>
      <c r="L384" s="129"/>
      <c r="V384" s="129"/>
      <c r="AF384" s="129"/>
      <c r="AP384" s="129"/>
      <c r="AZ384" s="129"/>
      <c r="BJ384" s="129"/>
      <c r="BK384" s="129"/>
      <c r="BL384" s="129"/>
      <c r="BM384" s="129"/>
      <c r="BN384" s="129"/>
      <c r="BO384" s="129"/>
      <c r="BP384" s="129"/>
      <c r="BQ384" s="129"/>
      <c r="BT384" s="129"/>
      <c r="CD384" s="129"/>
      <c r="CN384" s="129"/>
      <c r="CX384" s="129"/>
      <c r="DH384" s="129"/>
      <c r="DR384" s="129"/>
      <c r="EB384" s="129"/>
      <c r="EL384" s="129"/>
      <c r="EV384" s="129"/>
      <c r="FF384" s="129"/>
      <c r="FP384" s="129"/>
      <c r="FZ384" s="129"/>
      <c r="GJ384" s="129"/>
      <c r="GT384" s="129"/>
      <c r="HD384" s="129"/>
      <c r="HN384" s="129"/>
      <c r="HX384" s="129"/>
      <c r="IH384" s="129"/>
      <c r="IR384" s="129"/>
      <c r="JB384" s="129"/>
      <c r="JL384" s="129"/>
      <c r="JV384" s="129"/>
    </row>
    <row xmlns:x14ac="http://schemas.microsoft.com/office/spreadsheetml/2009/9/ac" r="385" s="3" customFormat="true" x14ac:dyDescent="0.25">
      <c r="A385" s="398"/>
      <c r="B385" s="129"/>
      <c r="L385" s="129"/>
      <c r="V385" s="129"/>
      <c r="AF385" s="129"/>
      <c r="AP385" s="129"/>
      <c r="AZ385" s="129"/>
      <c r="BJ385" s="129"/>
      <c r="BK385" s="129"/>
      <c r="BL385" s="129"/>
      <c r="BM385" s="129"/>
      <c r="BN385" s="129"/>
      <c r="BO385" s="129"/>
      <c r="BP385" s="129"/>
      <c r="BQ385" s="129"/>
      <c r="BT385" s="129"/>
      <c r="CD385" s="129"/>
      <c r="CN385" s="129"/>
      <c r="CX385" s="129"/>
      <c r="DH385" s="129"/>
      <c r="DR385" s="129"/>
      <c r="EB385" s="129"/>
      <c r="EL385" s="129"/>
      <c r="EV385" s="129"/>
      <c r="FF385" s="129"/>
      <c r="FP385" s="129"/>
      <c r="FZ385" s="129"/>
      <c r="GJ385" s="129"/>
      <c r="GT385" s="129"/>
      <c r="HD385" s="129"/>
      <c r="HN385" s="129"/>
      <c r="HX385" s="129"/>
      <c r="IH385" s="129"/>
      <c r="IR385" s="129"/>
      <c r="JB385" s="129"/>
      <c r="JL385" s="129"/>
      <c r="JV385" s="129"/>
    </row>
    <row xmlns:x14ac="http://schemas.microsoft.com/office/spreadsheetml/2009/9/ac" r="386" s="3" customFormat="true" x14ac:dyDescent="0.25">
      <c r="A386" s="398"/>
      <c r="B386" s="129"/>
      <c r="L386" s="129"/>
      <c r="V386" s="129"/>
      <c r="AF386" s="129"/>
      <c r="AP386" s="129"/>
      <c r="AZ386" s="129"/>
      <c r="BJ386" s="129"/>
      <c r="BK386" s="129"/>
      <c r="BL386" s="129"/>
      <c r="BM386" s="129"/>
      <c r="BN386" s="129"/>
      <c r="BO386" s="129"/>
      <c r="BP386" s="129"/>
      <c r="BQ386" s="129"/>
      <c r="BT386" s="129"/>
      <c r="CD386" s="129"/>
      <c r="CN386" s="129"/>
      <c r="CX386" s="129"/>
      <c r="DH386" s="129"/>
      <c r="DR386" s="129"/>
      <c r="EB386" s="129"/>
      <c r="EL386" s="129"/>
      <c r="EV386" s="129"/>
      <c r="FF386" s="129"/>
      <c r="FP386" s="129"/>
      <c r="FZ386" s="129"/>
      <c r="GJ386" s="129"/>
      <c r="GT386" s="129"/>
      <c r="HD386" s="129"/>
      <c r="HN386" s="129"/>
      <c r="HX386" s="129"/>
      <c r="IH386" s="129"/>
      <c r="IR386" s="129"/>
      <c r="JB386" s="129"/>
      <c r="JL386" s="129"/>
      <c r="JV386" s="129"/>
    </row>
    <row xmlns:x14ac="http://schemas.microsoft.com/office/spreadsheetml/2009/9/ac" r="387" s="3" customFormat="true" x14ac:dyDescent="0.25">
      <c r="A387" s="398"/>
      <c r="B387" s="129"/>
      <c r="L387" s="129"/>
      <c r="V387" s="129"/>
      <c r="AF387" s="129"/>
      <c r="AP387" s="129"/>
      <c r="AZ387" s="129"/>
      <c r="BJ387" s="129"/>
      <c r="BK387" s="129"/>
      <c r="BL387" s="129"/>
      <c r="BM387" s="129"/>
      <c r="BN387" s="129"/>
      <c r="BO387" s="129"/>
      <c r="BP387" s="129"/>
      <c r="BQ387" s="129"/>
      <c r="BT387" s="129"/>
      <c r="CD387" s="129"/>
      <c r="CN387" s="129"/>
      <c r="CX387" s="129"/>
      <c r="DH387" s="129"/>
      <c r="DR387" s="129"/>
      <c r="EB387" s="129"/>
      <c r="EL387" s="129"/>
      <c r="EV387" s="129"/>
      <c r="FF387" s="129"/>
      <c r="FP387" s="129"/>
      <c r="FZ387" s="129"/>
      <c r="GJ387" s="129"/>
      <c r="GT387" s="129"/>
      <c r="HD387" s="129"/>
      <c r="HN387" s="129"/>
      <c r="HX387" s="129"/>
      <c r="IH387" s="129"/>
      <c r="IR387" s="129"/>
      <c r="JB387" s="129"/>
      <c r="JL387" s="129"/>
      <c r="JV387" s="129"/>
    </row>
    <row xmlns:x14ac="http://schemas.microsoft.com/office/spreadsheetml/2009/9/ac" r="388" s="3" customFormat="true" x14ac:dyDescent="0.25">
      <c r="A388" s="398"/>
      <c r="B388" s="129"/>
      <c r="L388" s="129"/>
      <c r="V388" s="129"/>
      <c r="AF388" s="129"/>
      <c r="AP388" s="129"/>
      <c r="AZ388" s="129"/>
      <c r="BJ388" s="129"/>
      <c r="BK388" s="129"/>
      <c r="BL388" s="129"/>
      <c r="BM388" s="129"/>
      <c r="BN388" s="129"/>
      <c r="BO388" s="129"/>
      <c r="BP388" s="129"/>
      <c r="BQ388" s="129"/>
      <c r="BT388" s="129"/>
      <c r="CD388" s="129"/>
      <c r="CN388" s="129"/>
      <c r="CX388" s="129"/>
      <c r="DH388" s="129"/>
      <c r="DR388" s="129"/>
      <c r="EB388" s="129"/>
      <c r="EL388" s="129"/>
      <c r="EV388" s="129"/>
      <c r="FF388" s="129"/>
      <c r="FP388" s="129"/>
      <c r="FZ388" s="129"/>
      <c r="GJ388" s="129"/>
      <c r="GT388" s="129"/>
      <c r="HD388" s="129"/>
      <c r="HN388" s="129"/>
      <c r="HX388" s="129"/>
      <c r="IH388" s="129"/>
      <c r="IR388" s="129"/>
      <c r="JB388" s="129"/>
      <c r="JL388" s="129"/>
      <c r="JV388" s="129"/>
    </row>
    <row xmlns:x14ac="http://schemas.microsoft.com/office/spreadsheetml/2009/9/ac" r="389" s="3" customFormat="true" x14ac:dyDescent="0.25">
      <c r="A389" s="398"/>
      <c r="B389" s="129"/>
      <c r="L389" s="129"/>
      <c r="V389" s="129"/>
      <c r="AF389" s="129"/>
      <c r="AP389" s="129"/>
      <c r="AZ389" s="129"/>
      <c r="BJ389" s="129"/>
      <c r="BK389" s="129"/>
      <c r="BL389" s="129"/>
      <c r="BM389" s="129"/>
      <c r="BN389" s="129"/>
      <c r="BO389" s="129"/>
      <c r="BP389" s="129"/>
      <c r="BQ389" s="129"/>
      <c r="BT389" s="129"/>
      <c r="CD389" s="129"/>
      <c r="CN389" s="129"/>
      <c r="CX389" s="129"/>
      <c r="DH389" s="129"/>
      <c r="DR389" s="129"/>
      <c r="EB389" s="129"/>
      <c r="EL389" s="129"/>
      <c r="EV389" s="129"/>
      <c r="FF389" s="129"/>
      <c r="FP389" s="129"/>
      <c r="FZ389" s="129"/>
      <c r="GJ389" s="129"/>
      <c r="GT389" s="129"/>
      <c r="HD389" s="129"/>
      <c r="HN389" s="129"/>
      <c r="HX389" s="129"/>
      <c r="IH389" s="129"/>
      <c r="IR389" s="129"/>
      <c r="JB389" s="129"/>
      <c r="JL389" s="129"/>
      <c r="JV389" s="129"/>
    </row>
    <row xmlns:x14ac="http://schemas.microsoft.com/office/spreadsheetml/2009/9/ac" r="390" s="3" customFormat="true" x14ac:dyDescent="0.25">
      <c r="A390" s="398"/>
      <c r="B390" s="129"/>
      <c r="L390" s="129"/>
      <c r="V390" s="129"/>
      <c r="AF390" s="129"/>
      <c r="AP390" s="129"/>
      <c r="AZ390" s="129"/>
      <c r="BJ390" s="129"/>
      <c r="BK390" s="129"/>
      <c r="BL390" s="129"/>
      <c r="BM390" s="129"/>
      <c r="BN390" s="129"/>
      <c r="BO390" s="129"/>
      <c r="BP390" s="129"/>
      <c r="BQ390" s="129"/>
      <c r="BT390" s="129"/>
      <c r="CD390" s="129"/>
      <c r="CN390" s="129"/>
      <c r="CX390" s="129"/>
      <c r="DH390" s="129"/>
      <c r="DR390" s="129"/>
      <c r="EB390" s="129"/>
      <c r="EL390" s="129"/>
      <c r="EV390" s="129"/>
      <c r="FF390" s="129"/>
      <c r="FP390" s="129"/>
      <c r="FZ390" s="129"/>
      <c r="GJ390" s="129"/>
      <c r="GT390" s="129"/>
      <c r="HD390" s="129"/>
      <c r="HN390" s="129"/>
      <c r="HX390" s="129"/>
      <c r="IH390" s="129"/>
      <c r="IR390" s="129"/>
      <c r="JB390" s="129"/>
      <c r="JL390" s="129"/>
      <c r="JV390" s="129"/>
    </row>
    <row xmlns:x14ac="http://schemas.microsoft.com/office/spreadsheetml/2009/9/ac" r="391" s="3" customFormat="true" x14ac:dyDescent="0.25">
      <c r="A391" s="398"/>
      <c r="B391" s="129"/>
      <c r="L391" s="129"/>
      <c r="V391" s="129"/>
      <c r="AF391" s="129"/>
      <c r="AP391" s="129"/>
      <c r="AZ391" s="129"/>
      <c r="BJ391" s="129"/>
      <c r="BK391" s="129"/>
      <c r="BL391" s="129"/>
      <c r="BM391" s="129"/>
      <c r="BN391" s="129"/>
      <c r="BO391" s="129"/>
      <c r="BP391" s="129"/>
      <c r="BQ391" s="129"/>
      <c r="BT391" s="129"/>
      <c r="CD391" s="129"/>
      <c r="CN391" s="129"/>
      <c r="CX391" s="129"/>
      <c r="DH391" s="129"/>
      <c r="DR391" s="129"/>
      <c r="EB391" s="129"/>
      <c r="EL391" s="129"/>
      <c r="EV391" s="129"/>
      <c r="FF391" s="129"/>
      <c r="FP391" s="129"/>
      <c r="FZ391" s="129"/>
      <c r="GJ391" s="129"/>
      <c r="GT391" s="129"/>
      <c r="HD391" s="129"/>
      <c r="HN391" s="129"/>
      <c r="HX391" s="129"/>
      <c r="IH391" s="129"/>
      <c r="IR391" s="129"/>
      <c r="JB391" s="129"/>
      <c r="JL391" s="129"/>
      <c r="JV391" s="129"/>
    </row>
    <row xmlns:x14ac="http://schemas.microsoft.com/office/spreadsheetml/2009/9/ac" r="392" s="3" customFormat="true" x14ac:dyDescent="0.25">
      <c r="A392" s="398"/>
      <c r="B392" s="129"/>
      <c r="L392" s="129"/>
      <c r="V392" s="129"/>
      <c r="AF392" s="129"/>
      <c r="AP392" s="129"/>
      <c r="AZ392" s="129"/>
      <c r="BJ392" s="129"/>
      <c r="BK392" s="129"/>
      <c r="BL392" s="129"/>
      <c r="BM392" s="129"/>
      <c r="BN392" s="129"/>
      <c r="BO392" s="129"/>
      <c r="BP392" s="129"/>
      <c r="BQ392" s="129"/>
      <c r="BT392" s="129"/>
      <c r="CD392" s="129"/>
      <c r="CN392" s="129"/>
      <c r="CX392" s="129"/>
      <c r="DH392" s="129"/>
      <c r="DR392" s="129"/>
      <c r="EB392" s="129"/>
      <c r="EL392" s="129"/>
      <c r="EV392" s="129"/>
      <c r="FF392" s="129"/>
      <c r="FP392" s="129"/>
      <c r="FZ392" s="129"/>
      <c r="GJ392" s="129"/>
      <c r="GT392" s="129"/>
      <c r="HD392" s="129"/>
      <c r="HN392" s="129"/>
      <c r="HX392" s="129"/>
      <c r="IH392" s="129"/>
      <c r="IR392" s="129"/>
      <c r="JB392" s="129"/>
      <c r="JL392" s="129"/>
      <c r="JV392" s="129"/>
    </row>
    <row xmlns:x14ac="http://schemas.microsoft.com/office/spreadsheetml/2009/9/ac" r="393" s="3" customFormat="true" x14ac:dyDescent="0.25">
      <c r="A393" s="398"/>
      <c r="B393" s="129"/>
      <c r="L393" s="129"/>
      <c r="V393" s="129"/>
      <c r="AF393" s="129"/>
      <c r="AP393" s="129"/>
      <c r="AZ393" s="129"/>
      <c r="BJ393" s="129"/>
      <c r="BK393" s="129"/>
      <c r="BL393" s="129"/>
      <c r="BM393" s="129"/>
      <c r="BN393" s="129"/>
      <c r="BO393" s="129"/>
      <c r="BP393" s="129"/>
      <c r="BQ393" s="129"/>
      <c r="BT393" s="129"/>
      <c r="CD393" s="129"/>
      <c r="CN393" s="129"/>
      <c r="CX393" s="129"/>
      <c r="DH393" s="129"/>
      <c r="DR393" s="129"/>
      <c r="EB393" s="129"/>
      <c r="EL393" s="129"/>
      <c r="EV393" s="129"/>
      <c r="FF393" s="129"/>
      <c r="FP393" s="129"/>
      <c r="FZ393" s="129"/>
      <c r="GJ393" s="129"/>
      <c r="GT393" s="129"/>
      <c r="HD393" s="129"/>
      <c r="HN393" s="129"/>
      <c r="HX393" s="129"/>
      <c r="IH393" s="129"/>
      <c r="IR393" s="129"/>
      <c r="JB393" s="129"/>
      <c r="JL393" s="129"/>
      <c r="JV393" s="129"/>
    </row>
    <row xmlns:x14ac="http://schemas.microsoft.com/office/spreadsheetml/2009/9/ac" r="394" s="3" customFormat="true" x14ac:dyDescent="0.25">
      <c r="A394" s="398"/>
      <c r="B394" s="129"/>
      <c r="L394" s="129"/>
      <c r="V394" s="129"/>
      <c r="AF394" s="129"/>
      <c r="AP394" s="129"/>
      <c r="AZ394" s="129"/>
      <c r="BJ394" s="129"/>
      <c r="BK394" s="129"/>
      <c r="BL394" s="129"/>
      <c r="BM394" s="129"/>
      <c r="BN394" s="129"/>
      <c r="BO394" s="129"/>
      <c r="BP394" s="129"/>
      <c r="BQ394" s="129"/>
      <c r="BT394" s="129"/>
      <c r="CD394" s="129"/>
      <c r="CN394" s="129"/>
      <c r="CX394" s="129"/>
      <c r="DH394" s="129"/>
      <c r="DR394" s="129"/>
      <c r="EB394" s="129"/>
      <c r="EL394" s="129"/>
      <c r="EV394" s="129"/>
      <c r="FF394" s="129"/>
      <c r="FP394" s="129"/>
      <c r="FZ394" s="129"/>
      <c r="GJ394" s="129"/>
      <c r="GT394" s="129"/>
      <c r="HD394" s="129"/>
      <c r="HN394" s="129"/>
      <c r="HX394" s="129"/>
      <c r="IH394" s="129"/>
      <c r="IR394" s="129"/>
      <c r="JB394" s="129"/>
      <c r="JL394" s="129"/>
      <c r="JV394" s="129"/>
    </row>
    <row xmlns:x14ac="http://schemas.microsoft.com/office/spreadsheetml/2009/9/ac" r="395" s="3" customFormat="true" x14ac:dyDescent="0.25">
      <c r="A395" s="398"/>
      <c r="B395" s="129"/>
      <c r="L395" s="129"/>
      <c r="V395" s="129"/>
      <c r="AF395" s="129"/>
      <c r="AP395" s="129"/>
      <c r="AZ395" s="129"/>
      <c r="BJ395" s="129"/>
      <c r="BK395" s="129"/>
      <c r="BL395" s="129"/>
      <c r="BM395" s="129"/>
      <c r="BN395" s="129"/>
      <c r="BO395" s="129"/>
      <c r="BP395" s="129"/>
      <c r="BQ395" s="129"/>
      <c r="BT395" s="129"/>
      <c r="CD395" s="129"/>
      <c r="CN395" s="129"/>
      <c r="CX395" s="129"/>
      <c r="DH395" s="129"/>
      <c r="DR395" s="129"/>
      <c r="EB395" s="129"/>
      <c r="EL395" s="129"/>
      <c r="EV395" s="129"/>
      <c r="FF395" s="129"/>
      <c r="FP395" s="129"/>
      <c r="FZ395" s="129"/>
      <c r="GJ395" s="129"/>
      <c r="GT395" s="129"/>
      <c r="HD395" s="129"/>
      <c r="HN395" s="129"/>
      <c r="HX395" s="129"/>
      <c r="IH395" s="129"/>
      <c r="IR395" s="129"/>
      <c r="JB395" s="129"/>
      <c r="JL395" s="129"/>
      <c r="JV395" s="129"/>
    </row>
    <row xmlns:x14ac="http://schemas.microsoft.com/office/spreadsheetml/2009/9/ac" r="396" s="3" customFormat="true" x14ac:dyDescent="0.25">
      <c r="A396" s="398"/>
      <c r="B396" s="129"/>
      <c r="L396" s="129"/>
      <c r="V396" s="129"/>
      <c r="AF396" s="129"/>
      <c r="AP396" s="129"/>
      <c r="AZ396" s="129"/>
      <c r="BJ396" s="129"/>
      <c r="BK396" s="129"/>
      <c r="BL396" s="129"/>
      <c r="BM396" s="129"/>
      <c r="BN396" s="129"/>
      <c r="BO396" s="129"/>
      <c r="BP396" s="129"/>
      <c r="BQ396" s="129"/>
      <c r="BT396" s="129"/>
      <c r="CD396" s="129"/>
      <c r="CN396" s="129"/>
      <c r="CX396" s="129"/>
      <c r="DH396" s="129"/>
      <c r="DR396" s="129"/>
      <c r="EB396" s="129"/>
      <c r="EL396" s="129"/>
      <c r="EV396" s="129"/>
      <c r="FF396" s="129"/>
      <c r="FP396" s="129"/>
      <c r="FZ396" s="129"/>
      <c r="GJ396" s="129"/>
      <c r="GT396" s="129"/>
      <c r="HD396" s="129"/>
      <c r="HN396" s="129"/>
      <c r="HX396" s="129"/>
      <c r="IH396" s="129"/>
      <c r="IR396" s="129"/>
      <c r="JB396" s="129"/>
      <c r="JL396" s="129"/>
      <c r="JV396" s="129"/>
    </row>
    <row xmlns:x14ac="http://schemas.microsoft.com/office/spreadsheetml/2009/9/ac" r="397" s="3" customFormat="true" x14ac:dyDescent="0.25">
      <c r="A397" s="398"/>
      <c r="B397" s="129"/>
      <c r="L397" s="129"/>
      <c r="V397" s="129"/>
      <c r="AF397" s="129"/>
      <c r="AP397" s="129"/>
      <c r="AZ397" s="129"/>
      <c r="BJ397" s="129"/>
      <c r="BK397" s="129"/>
      <c r="BL397" s="129"/>
      <c r="BM397" s="129"/>
      <c r="BN397" s="129"/>
      <c r="BO397" s="129"/>
      <c r="BP397" s="129"/>
      <c r="BQ397" s="129"/>
      <c r="BT397" s="129"/>
      <c r="CD397" s="129"/>
      <c r="CN397" s="129"/>
      <c r="CX397" s="129"/>
      <c r="DH397" s="129"/>
      <c r="DR397" s="129"/>
      <c r="EB397" s="129"/>
      <c r="EL397" s="129"/>
      <c r="EV397" s="129"/>
      <c r="FF397" s="129"/>
      <c r="FP397" s="129"/>
      <c r="FZ397" s="129"/>
      <c r="GJ397" s="129"/>
      <c r="GT397" s="129"/>
      <c r="HD397" s="129"/>
      <c r="HN397" s="129"/>
      <c r="HX397" s="129"/>
      <c r="IH397" s="129"/>
      <c r="IR397" s="129"/>
      <c r="JB397" s="129"/>
      <c r="JL397" s="129"/>
      <c r="JV397" s="129"/>
    </row>
    <row xmlns:x14ac="http://schemas.microsoft.com/office/spreadsheetml/2009/9/ac" r="398" s="3" customFormat="true" x14ac:dyDescent="0.25">
      <c r="A398" s="398"/>
      <c r="B398" s="129"/>
      <c r="L398" s="129"/>
      <c r="V398" s="129"/>
      <c r="AF398" s="129"/>
      <c r="AP398" s="129"/>
      <c r="AZ398" s="129"/>
      <c r="BJ398" s="129"/>
      <c r="BK398" s="129"/>
      <c r="BL398" s="129"/>
      <c r="BM398" s="129"/>
      <c r="BN398" s="129"/>
      <c r="BO398" s="129"/>
      <c r="BP398" s="129"/>
      <c r="BQ398" s="129"/>
      <c r="BT398" s="129"/>
      <c r="CD398" s="129"/>
      <c r="CN398" s="129"/>
      <c r="CX398" s="129"/>
      <c r="DH398" s="129"/>
      <c r="DR398" s="129"/>
      <c r="EB398" s="129"/>
      <c r="EL398" s="129"/>
      <c r="EV398" s="129"/>
      <c r="FF398" s="129"/>
      <c r="FP398" s="129"/>
      <c r="FZ398" s="129"/>
      <c r="GJ398" s="129"/>
      <c r="GT398" s="129"/>
      <c r="HD398" s="129"/>
      <c r="HN398" s="129"/>
      <c r="HX398" s="129"/>
      <c r="IH398" s="129"/>
      <c r="IR398" s="129"/>
      <c r="JB398" s="129"/>
      <c r="JL398" s="129"/>
      <c r="JV398" s="129"/>
    </row>
    <row xmlns:x14ac="http://schemas.microsoft.com/office/spreadsheetml/2009/9/ac" r="399" s="3" customFormat="true" x14ac:dyDescent="0.25">
      <c r="A399" s="398"/>
      <c r="B399" s="129"/>
      <c r="L399" s="129"/>
      <c r="V399" s="129"/>
      <c r="AF399" s="129"/>
      <c r="AP399" s="129"/>
      <c r="AZ399" s="129"/>
      <c r="BJ399" s="129"/>
      <c r="BK399" s="129"/>
      <c r="BL399" s="129"/>
      <c r="BM399" s="129"/>
      <c r="BN399" s="129"/>
      <c r="BO399" s="129"/>
      <c r="BP399" s="129"/>
      <c r="BQ399" s="129"/>
      <c r="BT399" s="129"/>
      <c r="CD399" s="129"/>
      <c r="CN399" s="129"/>
      <c r="CX399" s="129"/>
      <c r="DH399" s="129"/>
      <c r="DR399" s="129"/>
      <c r="EB399" s="129"/>
      <c r="EL399" s="129"/>
      <c r="EV399" s="129"/>
      <c r="FF399" s="129"/>
      <c r="FP399" s="129"/>
      <c r="FZ399" s="129"/>
      <c r="GJ399" s="129"/>
      <c r="GT399" s="129"/>
      <c r="HD399" s="129"/>
      <c r="HN399" s="129"/>
      <c r="HX399" s="129"/>
      <c r="IH399" s="129"/>
      <c r="IR399" s="129"/>
      <c r="JB399" s="129"/>
      <c r="JL399" s="129"/>
      <c r="JV399" s="129"/>
    </row>
    <row xmlns:x14ac="http://schemas.microsoft.com/office/spreadsheetml/2009/9/ac" r="400" s="3" customFormat="true" x14ac:dyDescent="0.25">
      <c r="A400" s="398"/>
      <c r="B400" s="129"/>
      <c r="L400" s="129"/>
      <c r="V400" s="129"/>
      <c r="AF400" s="129"/>
      <c r="AP400" s="129"/>
      <c r="AZ400" s="129"/>
      <c r="BJ400" s="129"/>
      <c r="BK400" s="129"/>
      <c r="BL400" s="129"/>
      <c r="BM400" s="129"/>
      <c r="BN400" s="129"/>
      <c r="BO400" s="129"/>
      <c r="BP400" s="129"/>
      <c r="BQ400" s="129"/>
      <c r="BT400" s="129"/>
      <c r="CD400" s="129"/>
      <c r="CN400" s="129"/>
      <c r="CX400" s="129"/>
      <c r="DH400" s="129"/>
      <c r="DR400" s="129"/>
      <c r="EB400" s="129"/>
      <c r="EL400" s="129"/>
      <c r="EV400" s="129"/>
      <c r="FF400" s="129"/>
      <c r="FP400" s="129"/>
      <c r="FZ400" s="129"/>
      <c r="GJ400" s="129"/>
      <c r="GT400" s="129"/>
      <c r="HD400" s="129"/>
      <c r="HN400" s="129"/>
      <c r="HX400" s="129"/>
      <c r="IH400" s="129"/>
      <c r="IR400" s="129"/>
      <c r="JB400" s="129"/>
      <c r="JL400" s="129"/>
      <c r="JV400" s="129"/>
    </row>
    <row xmlns:x14ac="http://schemas.microsoft.com/office/spreadsheetml/2009/9/ac" r="401" s="3" customFormat="true" x14ac:dyDescent="0.25">
      <c r="A401" s="398"/>
      <c r="B401" s="129"/>
      <c r="L401" s="129"/>
      <c r="V401" s="129"/>
      <c r="AF401" s="129"/>
      <c r="AP401" s="129"/>
      <c r="AZ401" s="129"/>
      <c r="BJ401" s="129"/>
      <c r="BK401" s="129"/>
      <c r="BL401" s="129"/>
      <c r="BM401" s="129"/>
      <c r="BN401" s="129"/>
      <c r="BO401" s="129"/>
      <c r="BP401" s="129"/>
      <c r="BQ401" s="129"/>
      <c r="BT401" s="129"/>
      <c r="CD401" s="129"/>
      <c r="CN401" s="129"/>
      <c r="CX401" s="129"/>
      <c r="DH401" s="129"/>
      <c r="DR401" s="129"/>
      <c r="EB401" s="129"/>
      <c r="EL401" s="129"/>
      <c r="EV401" s="129"/>
      <c r="FF401" s="129"/>
      <c r="FP401" s="129"/>
      <c r="FZ401" s="129"/>
      <c r="GJ401" s="129"/>
      <c r="GT401" s="129"/>
      <c r="HD401" s="129"/>
      <c r="HN401" s="129"/>
      <c r="HX401" s="129"/>
      <c r="IH401" s="129"/>
      <c r="IR401" s="129"/>
      <c r="JB401" s="129"/>
      <c r="JL401" s="129"/>
      <c r="JV401" s="129"/>
    </row>
    <row xmlns:x14ac="http://schemas.microsoft.com/office/spreadsheetml/2009/9/ac" r="402" s="3" customFormat="true" x14ac:dyDescent="0.25">
      <c r="A402" s="398"/>
      <c r="B402" s="129"/>
      <c r="L402" s="129"/>
      <c r="V402" s="129"/>
      <c r="AF402" s="129"/>
      <c r="AP402" s="129"/>
      <c r="AZ402" s="129"/>
      <c r="BJ402" s="129"/>
      <c r="BK402" s="129"/>
      <c r="BL402" s="129"/>
      <c r="BM402" s="129"/>
      <c r="BN402" s="129"/>
      <c r="BO402" s="129"/>
      <c r="BP402" s="129"/>
      <c r="BQ402" s="129"/>
      <c r="BT402" s="129"/>
      <c r="CD402" s="129"/>
      <c r="CN402" s="129"/>
      <c r="CX402" s="129"/>
      <c r="DH402" s="129"/>
      <c r="DR402" s="129"/>
      <c r="EB402" s="129"/>
      <c r="EL402" s="129"/>
      <c r="EV402" s="129"/>
      <c r="FF402" s="129"/>
      <c r="FP402" s="129"/>
      <c r="FZ402" s="129"/>
      <c r="GJ402" s="129"/>
      <c r="GT402" s="129"/>
      <c r="HD402" s="129"/>
      <c r="HN402" s="129"/>
      <c r="HX402" s="129"/>
      <c r="IH402" s="129"/>
      <c r="IR402" s="129"/>
      <c r="JB402" s="129"/>
      <c r="JL402" s="129"/>
      <c r="JV402" s="129"/>
    </row>
    <row xmlns:x14ac="http://schemas.microsoft.com/office/spreadsheetml/2009/9/ac" r="403" s="3" customFormat="true" x14ac:dyDescent="0.25">
      <c r="A403" s="398"/>
      <c r="B403" s="129"/>
      <c r="L403" s="129"/>
      <c r="V403" s="129"/>
      <c r="AF403" s="129"/>
      <c r="AP403" s="129"/>
      <c r="AZ403" s="129"/>
      <c r="BJ403" s="129"/>
      <c r="BK403" s="129"/>
      <c r="BL403" s="129"/>
      <c r="BM403" s="129"/>
      <c r="BN403" s="129"/>
      <c r="BO403" s="129"/>
      <c r="BP403" s="129"/>
      <c r="BQ403" s="129"/>
      <c r="BT403" s="129"/>
      <c r="CD403" s="129"/>
      <c r="CN403" s="129"/>
      <c r="CX403" s="129"/>
      <c r="DH403" s="129"/>
      <c r="DR403" s="129"/>
      <c r="EB403" s="129"/>
      <c r="EL403" s="129"/>
      <c r="EV403" s="129"/>
      <c r="FF403" s="129"/>
      <c r="FP403" s="129"/>
      <c r="FZ403" s="129"/>
      <c r="GJ403" s="129"/>
      <c r="GT403" s="129"/>
      <c r="HD403" s="129"/>
      <c r="HN403" s="129"/>
      <c r="HX403" s="129"/>
      <c r="IH403" s="129"/>
      <c r="IR403" s="129"/>
      <c r="JB403" s="129"/>
      <c r="JL403" s="129"/>
      <c r="JV403" s="129"/>
    </row>
    <row xmlns:x14ac="http://schemas.microsoft.com/office/spreadsheetml/2009/9/ac" r="404" s="3" customFormat="true" x14ac:dyDescent="0.25">
      <c r="A404" s="398"/>
      <c r="B404" s="129"/>
      <c r="L404" s="129"/>
      <c r="V404" s="129"/>
      <c r="AF404" s="129"/>
      <c r="AP404" s="129"/>
      <c r="AZ404" s="129"/>
      <c r="BJ404" s="129"/>
      <c r="BK404" s="129"/>
      <c r="BL404" s="129"/>
      <c r="BM404" s="129"/>
      <c r="BN404" s="129"/>
      <c r="BO404" s="129"/>
      <c r="BP404" s="129"/>
      <c r="BQ404" s="129"/>
      <c r="BT404" s="129"/>
      <c r="CD404" s="129"/>
      <c r="CN404" s="129"/>
      <c r="CX404" s="129"/>
      <c r="DH404" s="129"/>
      <c r="DR404" s="129"/>
      <c r="EB404" s="129"/>
      <c r="EL404" s="129"/>
      <c r="EV404" s="129"/>
      <c r="FF404" s="129"/>
      <c r="FP404" s="129"/>
      <c r="FZ404" s="129"/>
      <c r="GJ404" s="129"/>
      <c r="GT404" s="129"/>
      <c r="HD404" s="129"/>
      <c r="HN404" s="129"/>
      <c r="HX404" s="129"/>
      <c r="IH404" s="129"/>
      <c r="IR404" s="129"/>
      <c r="JB404" s="129"/>
      <c r="JL404" s="129"/>
      <c r="JV404" s="129"/>
    </row>
    <row xmlns:x14ac="http://schemas.microsoft.com/office/spreadsheetml/2009/9/ac" r="405" s="3" customFormat="true" x14ac:dyDescent="0.25">
      <c r="A405" s="398"/>
      <c r="B405" s="129"/>
      <c r="L405" s="129"/>
      <c r="V405" s="129"/>
      <c r="AF405" s="129"/>
      <c r="AP405" s="129"/>
      <c r="AZ405" s="129"/>
      <c r="BJ405" s="129"/>
      <c r="BK405" s="129"/>
      <c r="BL405" s="129"/>
      <c r="BM405" s="129"/>
      <c r="BN405" s="129"/>
      <c r="BO405" s="129"/>
      <c r="BP405" s="129"/>
      <c r="BQ405" s="129"/>
      <c r="BT405" s="129"/>
      <c r="CD405" s="129"/>
      <c r="CN405" s="129"/>
      <c r="CX405" s="129"/>
      <c r="DH405" s="129"/>
      <c r="DR405" s="129"/>
      <c r="EB405" s="129"/>
      <c r="EL405" s="129"/>
      <c r="EV405" s="129"/>
      <c r="FF405" s="129"/>
      <c r="FP405" s="129"/>
      <c r="FZ405" s="129"/>
      <c r="GJ405" s="129"/>
      <c r="GT405" s="129"/>
      <c r="HD405" s="129"/>
      <c r="HN405" s="129"/>
      <c r="HX405" s="129"/>
      <c r="IH405" s="129"/>
      <c r="IR405" s="129"/>
      <c r="JB405" s="129"/>
      <c r="JL405" s="129"/>
      <c r="JV405" s="129"/>
    </row>
    <row xmlns:x14ac="http://schemas.microsoft.com/office/spreadsheetml/2009/9/ac" r="406" s="3" customFormat="true" x14ac:dyDescent="0.25">
      <c r="A406" s="398"/>
      <c r="B406" s="129"/>
      <c r="L406" s="129"/>
      <c r="V406" s="129"/>
      <c r="AF406" s="129"/>
      <c r="AP406" s="129"/>
      <c r="AZ406" s="129"/>
      <c r="BJ406" s="129"/>
      <c r="BK406" s="129"/>
      <c r="BL406" s="129"/>
      <c r="BM406" s="129"/>
      <c r="BN406" s="129"/>
      <c r="BO406" s="129"/>
      <c r="BP406" s="129"/>
      <c r="BQ406" s="129"/>
      <c r="BT406" s="129"/>
      <c r="CD406" s="129"/>
      <c r="CN406" s="129"/>
      <c r="CX406" s="129"/>
      <c r="DH406" s="129"/>
      <c r="DR406" s="129"/>
      <c r="EB406" s="129"/>
      <c r="EL406" s="129"/>
      <c r="EV406" s="129"/>
      <c r="FF406" s="129"/>
      <c r="FP406" s="129"/>
      <c r="FZ406" s="129"/>
      <c r="GJ406" s="129"/>
      <c r="GT406" s="129"/>
      <c r="HD406" s="129"/>
      <c r="HN406" s="129"/>
      <c r="HX406" s="129"/>
      <c r="IH406" s="129"/>
      <c r="IR406" s="129"/>
      <c r="JB406" s="129"/>
      <c r="JL406" s="129"/>
      <c r="JV406" s="129"/>
    </row>
    <row xmlns:x14ac="http://schemas.microsoft.com/office/spreadsheetml/2009/9/ac" r="407" s="3" customFormat="true" x14ac:dyDescent="0.25">
      <c r="A407" s="398"/>
      <c r="B407" s="129"/>
      <c r="L407" s="129"/>
      <c r="V407" s="129"/>
      <c r="AF407" s="129"/>
      <c r="AP407" s="129"/>
      <c r="AZ407" s="129"/>
      <c r="BJ407" s="129"/>
      <c r="BK407" s="129"/>
      <c r="BL407" s="129"/>
      <c r="BM407" s="129"/>
      <c r="BN407" s="129"/>
      <c r="BO407" s="129"/>
      <c r="BP407" s="129"/>
      <c r="BQ407" s="129"/>
      <c r="BT407" s="129"/>
      <c r="CD407" s="129"/>
      <c r="CN407" s="129"/>
      <c r="CX407" s="129"/>
      <c r="DH407" s="129"/>
      <c r="DR407" s="129"/>
      <c r="EB407" s="129"/>
      <c r="EL407" s="129"/>
      <c r="EV407" s="129"/>
      <c r="FF407" s="129"/>
      <c r="FP407" s="129"/>
      <c r="FZ407" s="129"/>
      <c r="GJ407" s="129"/>
      <c r="GT407" s="129"/>
      <c r="HD407" s="129"/>
      <c r="HN407" s="129"/>
      <c r="HX407" s="129"/>
      <c r="IH407" s="129"/>
      <c r="IR407" s="129"/>
      <c r="JB407" s="129"/>
      <c r="JL407" s="129"/>
      <c r="JV407" s="129"/>
    </row>
    <row xmlns:x14ac="http://schemas.microsoft.com/office/spreadsheetml/2009/9/ac" r="408" s="3" customFormat="true" x14ac:dyDescent="0.25">
      <c r="A408" s="398"/>
      <c r="B408" s="129"/>
      <c r="L408" s="129"/>
      <c r="V408" s="129"/>
      <c r="AF408" s="129"/>
      <c r="AP408" s="129"/>
      <c r="AZ408" s="129"/>
      <c r="BJ408" s="129"/>
      <c r="BK408" s="129"/>
      <c r="BL408" s="129"/>
      <c r="BM408" s="129"/>
      <c r="BN408" s="129"/>
      <c r="BO408" s="129"/>
      <c r="BP408" s="129"/>
      <c r="BQ408" s="129"/>
      <c r="BT408" s="129"/>
      <c r="CD408" s="129"/>
      <c r="CN408" s="129"/>
      <c r="CX408" s="129"/>
      <c r="DH408" s="129"/>
      <c r="DR408" s="129"/>
      <c r="EB408" s="129"/>
      <c r="EL408" s="129"/>
      <c r="EV408" s="129"/>
      <c r="FF408" s="129"/>
      <c r="FP408" s="129"/>
      <c r="FZ408" s="129"/>
      <c r="GJ408" s="129"/>
      <c r="GT408" s="129"/>
      <c r="HD408" s="129"/>
      <c r="HN408" s="129"/>
      <c r="HX408" s="129"/>
      <c r="IH408" s="129"/>
      <c r="IR408" s="129"/>
      <c r="JB408" s="129"/>
      <c r="JL408" s="129"/>
      <c r="JV408" s="129"/>
    </row>
    <row xmlns:x14ac="http://schemas.microsoft.com/office/spreadsheetml/2009/9/ac" r="409" s="3" customFormat="true" x14ac:dyDescent="0.25">
      <c r="A409" s="398"/>
      <c r="B409" s="129"/>
      <c r="L409" s="129"/>
      <c r="V409" s="129"/>
      <c r="AF409" s="129"/>
      <c r="AP409" s="129"/>
      <c r="AZ409" s="129"/>
      <c r="BJ409" s="129"/>
      <c r="BK409" s="129"/>
      <c r="BL409" s="129"/>
      <c r="BM409" s="129"/>
      <c r="BN409" s="129"/>
      <c r="BO409" s="129"/>
      <c r="BP409" s="129"/>
      <c r="BQ409" s="129"/>
      <c r="BT409" s="129"/>
      <c r="CD409" s="129"/>
      <c r="CN409" s="129"/>
      <c r="CX409" s="129"/>
      <c r="DH409" s="129"/>
      <c r="DR409" s="129"/>
      <c r="EB409" s="129"/>
      <c r="EL409" s="129"/>
      <c r="EV409" s="129"/>
      <c r="FF409" s="129"/>
      <c r="FP409" s="129"/>
      <c r="FZ409" s="129"/>
      <c r="GJ409" s="129"/>
      <c r="GT409" s="129"/>
      <c r="HD409" s="129"/>
      <c r="HN409" s="129"/>
      <c r="HX409" s="129"/>
      <c r="IH409" s="129"/>
      <c r="IR409" s="129"/>
      <c r="JB409" s="129"/>
      <c r="JL409" s="129"/>
      <c r="JV409" s="129"/>
    </row>
    <row xmlns:x14ac="http://schemas.microsoft.com/office/spreadsheetml/2009/9/ac" r="410" s="3" customFormat="true" x14ac:dyDescent="0.25">
      <c r="A410" s="398"/>
      <c r="B410" s="129"/>
      <c r="L410" s="129"/>
      <c r="V410" s="129"/>
      <c r="AF410" s="129"/>
      <c r="AP410" s="129"/>
      <c r="AZ410" s="129"/>
      <c r="BJ410" s="129"/>
      <c r="BK410" s="129"/>
      <c r="BL410" s="129"/>
      <c r="BM410" s="129"/>
      <c r="BN410" s="129"/>
      <c r="BO410" s="129"/>
      <c r="BP410" s="129"/>
      <c r="BQ410" s="129"/>
      <c r="BT410" s="129"/>
      <c r="CD410" s="129"/>
      <c r="CN410" s="129"/>
      <c r="CX410" s="129"/>
      <c r="DH410" s="129"/>
      <c r="DR410" s="129"/>
      <c r="EB410" s="129"/>
      <c r="EL410" s="129"/>
      <c r="EV410" s="129"/>
      <c r="FF410" s="129"/>
      <c r="FP410" s="129"/>
      <c r="FZ410" s="129"/>
      <c r="GJ410" s="129"/>
      <c r="GT410" s="129"/>
      <c r="HD410" s="129"/>
      <c r="HN410" s="129"/>
      <c r="HX410" s="129"/>
      <c r="IH410" s="129"/>
      <c r="IR410" s="129"/>
      <c r="JB410" s="129"/>
      <c r="JL410" s="129"/>
      <c r="JV410" s="129"/>
    </row>
    <row xmlns:x14ac="http://schemas.microsoft.com/office/spreadsheetml/2009/9/ac" r="411" s="3" customFormat="true" x14ac:dyDescent="0.25">
      <c r="A411" s="398"/>
      <c r="B411" s="129"/>
      <c r="L411" s="129"/>
      <c r="V411" s="129"/>
      <c r="AF411" s="129"/>
      <c r="AP411" s="129"/>
      <c r="AZ411" s="129"/>
      <c r="BJ411" s="129"/>
      <c r="BK411" s="129"/>
      <c r="BL411" s="129"/>
      <c r="BM411" s="129"/>
      <c r="BN411" s="129"/>
      <c r="BO411" s="129"/>
      <c r="BP411" s="129"/>
      <c r="BQ411" s="129"/>
      <c r="BT411" s="129"/>
      <c r="CD411" s="129"/>
      <c r="CN411" s="129"/>
      <c r="CX411" s="129"/>
      <c r="DH411" s="129"/>
      <c r="DR411" s="129"/>
      <c r="EB411" s="129"/>
      <c r="EL411" s="129"/>
      <c r="EV411" s="129"/>
      <c r="FF411" s="129"/>
      <c r="FP411" s="129"/>
      <c r="FZ411" s="129"/>
      <c r="GJ411" s="129"/>
      <c r="GT411" s="129"/>
      <c r="HD411" s="129"/>
      <c r="HN411" s="129"/>
      <c r="HX411" s="129"/>
      <c r="IH411" s="129"/>
      <c r="IR411" s="129"/>
      <c r="JB411" s="129"/>
      <c r="JL411" s="129"/>
      <c r="JV411" s="129"/>
    </row>
    <row xmlns:x14ac="http://schemas.microsoft.com/office/spreadsheetml/2009/9/ac" r="412" s="3" customFormat="true" x14ac:dyDescent="0.25">
      <c r="A412" s="398"/>
      <c r="B412" s="129"/>
      <c r="L412" s="129"/>
      <c r="V412" s="129"/>
      <c r="AF412" s="129"/>
      <c r="AP412" s="129"/>
      <c r="AZ412" s="129"/>
      <c r="BJ412" s="129"/>
      <c r="BK412" s="129"/>
      <c r="BL412" s="129"/>
      <c r="BM412" s="129"/>
      <c r="BN412" s="129"/>
      <c r="BO412" s="129"/>
      <c r="BP412" s="129"/>
      <c r="BQ412" s="129"/>
      <c r="BT412" s="129"/>
      <c r="CD412" s="129"/>
      <c r="CN412" s="129"/>
      <c r="CX412" s="129"/>
      <c r="DH412" s="129"/>
      <c r="DR412" s="129"/>
      <c r="EB412" s="129"/>
      <c r="EL412" s="129"/>
      <c r="EV412" s="129"/>
      <c r="FF412" s="129"/>
      <c r="FP412" s="129"/>
      <c r="FZ412" s="129"/>
      <c r="GJ412" s="129"/>
      <c r="GT412" s="129"/>
      <c r="HD412" s="129"/>
      <c r="HN412" s="129"/>
      <c r="HX412" s="129"/>
      <c r="IH412" s="129"/>
      <c r="IR412" s="129"/>
      <c r="JB412" s="129"/>
      <c r="JL412" s="129"/>
      <c r="JV412" s="129"/>
    </row>
    <row xmlns:x14ac="http://schemas.microsoft.com/office/spreadsheetml/2009/9/ac" r="413" s="3" customFormat="true" x14ac:dyDescent="0.25">
      <c r="A413" s="398"/>
      <c r="B413" s="129"/>
      <c r="L413" s="129"/>
      <c r="V413" s="129"/>
      <c r="AF413" s="129"/>
      <c r="AP413" s="129"/>
      <c r="AZ413" s="129"/>
      <c r="BJ413" s="129"/>
      <c r="BK413" s="129"/>
      <c r="BL413" s="129"/>
      <c r="BM413" s="129"/>
      <c r="BN413" s="129"/>
      <c r="BO413" s="129"/>
      <c r="BP413" s="129"/>
      <c r="BQ413" s="129"/>
      <c r="BT413" s="129"/>
      <c r="CD413" s="129"/>
      <c r="CN413" s="129"/>
      <c r="CX413" s="129"/>
      <c r="DH413" s="129"/>
      <c r="DR413" s="129"/>
      <c r="EB413" s="129"/>
      <c r="EL413" s="129"/>
      <c r="EV413" s="129"/>
      <c r="FF413" s="129"/>
      <c r="FP413" s="129"/>
      <c r="FZ413" s="129"/>
      <c r="GJ413" s="129"/>
      <c r="GT413" s="129"/>
      <c r="HD413" s="129"/>
      <c r="HN413" s="129"/>
      <c r="HX413" s="129"/>
      <c r="IH413" s="129"/>
      <c r="IR413" s="129"/>
      <c r="JB413" s="129"/>
      <c r="JL413" s="129"/>
      <c r="JV413" s="129"/>
    </row>
    <row xmlns:x14ac="http://schemas.microsoft.com/office/spreadsheetml/2009/9/ac" r="414" s="3" customFormat="true" x14ac:dyDescent="0.25">
      <c r="A414" s="398"/>
      <c r="B414" s="129"/>
      <c r="L414" s="129"/>
      <c r="V414" s="129"/>
      <c r="AF414" s="129"/>
      <c r="AP414" s="129"/>
      <c r="AZ414" s="129"/>
      <c r="BJ414" s="129"/>
      <c r="BK414" s="129"/>
      <c r="BL414" s="129"/>
      <c r="BM414" s="129"/>
      <c r="BN414" s="129"/>
      <c r="BO414" s="129"/>
      <c r="BP414" s="129"/>
      <c r="BQ414" s="129"/>
      <c r="BT414" s="129"/>
      <c r="CD414" s="129"/>
      <c r="CN414" s="129"/>
      <c r="CX414" s="129"/>
      <c r="DH414" s="129"/>
      <c r="DR414" s="129"/>
      <c r="EB414" s="129"/>
      <c r="EL414" s="129"/>
      <c r="EV414" s="129"/>
      <c r="FF414" s="129"/>
      <c r="FP414" s="129"/>
      <c r="FZ414" s="129"/>
      <c r="GJ414" s="129"/>
      <c r="GT414" s="129"/>
      <c r="HD414" s="129"/>
      <c r="HN414" s="129"/>
      <c r="HX414" s="129"/>
      <c r="IH414" s="129"/>
      <c r="IR414" s="129"/>
      <c r="JB414" s="129"/>
      <c r="JL414" s="129"/>
      <c r="JV414" s="129"/>
    </row>
    <row xmlns:x14ac="http://schemas.microsoft.com/office/spreadsheetml/2009/9/ac" r="415" s="3" customFormat="true" x14ac:dyDescent="0.25">
      <c r="A415" s="398"/>
      <c r="B415" s="129"/>
      <c r="L415" s="129"/>
      <c r="V415" s="129"/>
      <c r="AF415" s="129"/>
      <c r="AP415" s="129"/>
      <c r="AZ415" s="129"/>
      <c r="BJ415" s="129"/>
      <c r="BK415" s="129"/>
      <c r="BL415" s="129"/>
      <c r="BM415" s="129"/>
      <c r="BN415" s="129"/>
      <c r="BO415" s="129"/>
      <c r="BP415" s="129"/>
      <c r="BQ415" s="129"/>
      <c r="BT415" s="129"/>
      <c r="CD415" s="129"/>
      <c r="CN415" s="129"/>
      <c r="CX415" s="129"/>
      <c r="DH415" s="129"/>
      <c r="DR415" s="129"/>
      <c r="EB415" s="129"/>
      <c r="EL415" s="129"/>
      <c r="EV415" s="129"/>
      <c r="FF415" s="129"/>
      <c r="FP415" s="129"/>
      <c r="FZ415" s="129"/>
      <c r="GJ415" s="129"/>
      <c r="GT415" s="129"/>
      <c r="HD415" s="129"/>
      <c r="HN415" s="129"/>
      <c r="HX415" s="129"/>
      <c r="IH415" s="129"/>
      <c r="IR415" s="129"/>
      <c r="JB415" s="129"/>
      <c r="JL415" s="129"/>
      <c r="JV415" s="129"/>
    </row>
    <row xmlns:x14ac="http://schemas.microsoft.com/office/spreadsheetml/2009/9/ac" r="416" s="3" customFormat="true" x14ac:dyDescent="0.25">
      <c r="A416" s="398"/>
      <c r="B416" s="129"/>
      <c r="L416" s="129"/>
      <c r="V416" s="129"/>
      <c r="AF416" s="129"/>
      <c r="AP416" s="129"/>
      <c r="AZ416" s="129"/>
      <c r="BJ416" s="129"/>
      <c r="BK416" s="129"/>
      <c r="BL416" s="129"/>
      <c r="BM416" s="129"/>
      <c r="BN416" s="129"/>
      <c r="BO416" s="129"/>
      <c r="BP416" s="129"/>
      <c r="BQ416" s="129"/>
      <c r="BT416" s="129"/>
      <c r="CD416" s="129"/>
      <c r="CN416" s="129"/>
      <c r="CX416" s="129"/>
      <c r="DH416" s="129"/>
      <c r="DR416" s="129"/>
      <c r="EB416" s="129"/>
      <c r="EL416" s="129"/>
      <c r="EV416" s="129"/>
      <c r="FF416" s="129"/>
      <c r="FP416" s="129"/>
      <c r="FZ416" s="129"/>
      <c r="GJ416" s="129"/>
      <c r="GT416" s="129"/>
      <c r="HD416" s="129"/>
      <c r="HN416" s="129"/>
      <c r="HX416" s="129"/>
      <c r="IH416" s="129"/>
      <c r="IR416" s="129"/>
      <c r="JB416" s="129"/>
      <c r="JL416" s="129"/>
      <c r="JV416" s="129"/>
    </row>
    <row xmlns:x14ac="http://schemas.microsoft.com/office/spreadsheetml/2009/9/ac" r="417" s="3" customFormat="true" x14ac:dyDescent="0.25">
      <c r="A417" s="398"/>
      <c r="B417" s="129"/>
      <c r="L417" s="129"/>
      <c r="V417" s="129"/>
      <c r="AF417" s="129"/>
      <c r="AP417" s="129"/>
      <c r="AZ417" s="129"/>
      <c r="BJ417" s="129"/>
      <c r="BK417" s="129"/>
      <c r="BL417" s="129"/>
      <c r="BM417" s="129"/>
      <c r="BN417" s="129"/>
      <c r="BO417" s="129"/>
      <c r="BP417" s="129"/>
      <c r="BQ417" s="129"/>
      <c r="BT417" s="129"/>
      <c r="CD417" s="129"/>
      <c r="CN417" s="129"/>
      <c r="CX417" s="129"/>
      <c r="DH417" s="129"/>
      <c r="DR417" s="129"/>
      <c r="EB417" s="129"/>
      <c r="EL417" s="129"/>
      <c r="EV417" s="129"/>
      <c r="FF417" s="129"/>
      <c r="FP417" s="129"/>
      <c r="FZ417" s="129"/>
      <c r="GJ417" s="129"/>
      <c r="GT417" s="129"/>
      <c r="HD417" s="129"/>
      <c r="HN417" s="129"/>
      <c r="HX417" s="129"/>
      <c r="IH417" s="129"/>
      <c r="IR417" s="129"/>
      <c r="JB417" s="129"/>
      <c r="JL417" s="129"/>
      <c r="JV417" s="129"/>
    </row>
    <row xmlns:x14ac="http://schemas.microsoft.com/office/spreadsheetml/2009/9/ac" r="418" s="3" customFormat="true" x14ac:dyDescent="0.25">
      <c r="A418" s="398"/>
      <c r="B418" s="129"/>
      <c r="L418" s="129"/>
      <c r="V418" s="129"/>
      <c r="AF418" s="129"/>
      <c r="AP418" s="129"/>
      <c r="AZ418" s="129"/>
      <c r="BJ418" s="129"/>
      <c r="BK418" s="129"/>
      <c r="BL418" s="129"/>
      <c r="BM418" s="129"/>
      <c r="BN418" s="129"/>
      <c r="BO418" s="129"/>
      <c r="BP418" s="129"/>
      <c r="BQ418" s="129"/>
      <c r="BT418" s="129"/>
      <c r="CD418" s="129"/>
      <c r="CN418" s="129"/>
      <c r="CX418" s="129"/>
      <c r="DH418" s="129"/>
      <c r="DR418" s="129"/>
      <c r="EB418" s="129"/>
      <c r="EL418" s="129"/>
      <c r="EV418" s="129"/>
      <c r="FF418" s="129"/>
      <c r="FP418" s="129"/>
      <c r="FZ418" s="129"/>
      <c r="GJ418" s="129"/>
      <c r="GT418" s="129"/>
      <c r="HD418" s="129"/>
      <c r="HN418" s="129"/>
      <c r="HX418" s="129"/>
      <c r="IH418" s="129"/>
      <c r="IR418" s="129"/>
      <c r="JB418" s="129"/>
      <c r="JL418" s="129"/>
      <c r="JV418" s="129"/>
    </row>
    <row xmlns:x14ac="http://schemas.microsoft.com/office/spreadsheetml/2009/9/ac" r="419" s="3" customFormat="true" x14ac:dyDescent="0.25">
      <c r="A419" s="398"/>
      <c r="B419" s="129"/>
      <c r="L419" s="129"/>
      <c r="V419" s="129"/>
      <c r="AF419" s="129"/>
      <c r="AP419" s="129"/>
      <c r="AZ419" s="129"/>
      <c r="BJ419" s="129"/>
      <c r="BK419" s="129"/>
      <c r="BL419" s="129"/>
      <c r="BM419" s="129"/>
      <c r="BN419" s="129"/>
      <c r="BO419" s="129"/>
      <c r="BP419" s="129"/>
      <c r="BQ419" s="129"/>
      <c r="BT419" s="129"/>
      <c r="CD419" s="129"/>
      <c r="CN419" s="129"/>
      <c r="CX419" s="129"/>
      <c r="DH419" s="129"/>
      <c r="DR419" s="129"/>
      <c r="EB419" s="129"/>
      <c r="EL419" s="129"/>
      <c r="EV419" s="129"/>
      <c r="FF419" s="129"/>
      <c r="FP419" s="129"/>
      <c r="FZ419" s="129"/>
      <c r="GJ419" s="129"/>
      <c r="GT419" s="129"/>
      <c r="HD419" s="129"/>
      <c r="HN419" s="129"/>
      <c r="HX419" s="129"/>
      <c r="IH419" s="129"/>
      <c r="IR419" s="129"/>
      <c r="JB419" s="129"/>
      <c r="JL419" s="129"/>
      <c r="JV419" s="129"/>
    </row>
    <row xmlns:x14ac="http://schemas.microsoft.com/office/spreadsheetml/2009/9/ac" r="420" s="3" customFormat="true" x14ac:dyDescent="0.25">
      <c r="A420" s="398"/>
      <c r="B420" s="129"/>
      <c r="L420" s="129"/>
      <c r="V420" s="129"/>
      <c r="AF420" s="129"/>
      <c r="AP420" s="129"/>
      <c r="AZ420" s="129"/>
      <c r="BJ420" s="129"/>
      <c r="BK420" s="129"/>
      <c r="BL420" s="129"/>
      <c r="BM420" s="129"/>
      <c r="BN420" s="129"/>
      <c r="BO420" s="129"/>
      <c r="BP420" s="129"/>
      <c r="BQ420" s="129"/>
      <c r="BT420" s="129"/>
      <c r="CD420" s="129"/>
      <c r="CN420" s="129"/>
      <c r="CX420" s="129"/>
      <c r="DH420" s="129"/>
      <c r="DR420" s="129"/>
      <c r="EB420" s="129"/>
      <c r="EL420" s="129"/>
      <c r="EV420" s="129"/>
      <c r="FF420" s="129"/>
      <c r="FP420" s="129"/>
      <c r="FZ420" s="129"/>
      <c r="GJ420" s="129"/>
      <c r="GT420" s="129"/>
      <c r="HD420" s="129"/>
      <c r="HN420" s="129"/>
      <c r="HX420" s="129"/>
      <c r="IH420" s="129"/>
      <c r="IR420" s="129"/>
      <c r="JB420" s="129"/>
      <c r="JL420" s="129"/>
      <c r="JV420" s="129"/>
    </row>
    <row xmlns:x14ac="http://schemas.microsoft.com/office/spreadsheetml/2009/9/ac" r="421" s="3" customFormat="true" x14ac:dyDescent="0.25">
      <c r="A421" s="398"/>
      <c r="B421" s="129"/>
      <c r="L421" s="129"/>
      <c r="V421" s="129"/>
      <c r="AF421" s="129"/>
      <c r="AP421" s="129"/>
      <c r="AZ421" s="129"/>
      <c r="BJ421" s="129"/>
      <c r="BK421" s="129"/>
      <c r="BL421" s="129"/>
      <c r="BM421" s="129"/>
      <c r="BN421" s="129"/>
      <c r="BO421" s="129"/>
      <c r="BP421" s="129"/>
      <c r="BQ421" s="129"/>
      <c r="BT421" s="129"/>
      <c r="CD421" s="129"/>
      <c r="CN421" s="129"/>
      <c r="CX421" s="129"/>
      <c r="DH421" s="129"/>
      <c r="DR421" s="129"/>
      <c r="EB421" s="129"/>
      <c r="EL421" s="129"/>
      <c r="EV421" s="129"/>
      <c r="FF421" s="129"/>
      <c r="FP421" s="129"/>
      <c r="FZ421" s="129"/>
      <c r="GJ421" s="129"/>
      <c r="GT421" s="129"/>
      <c r="HD421" s="129"/>
      <c r="HN421" s="129"/>
      <c r="HX421" s="129"/>
      <c r="IH421" s="129"/>
      <c r="IR421" s="129"/>
      <c r="JB421" s="129"/>
      <c r="JL421" s="129"/>
      <c r="JV421" s="129"/>
    </row>
    <row xmlns:x14ac="http://schemas.microsoft.com/office/spreadsheetml/2009/9/ac" r="422" s="3" customFormat="true" x14ac:dyDescent="0.25">
      <c r="A422" s="398"/>
      <c r="B422" s="129"/>
      <c r="L422" s="129"/>
      <c r="V422" s="129"/>
      <c r="AF422" s="129"/>
      <c r="AP422" s="129"/>
      <c r="AZ422" s="129"/>
      <c r="BJ422" s="129"/>
      <c r="BK422" s="129"/>
      <c r="BL422" s="129"/>
      <c r="BM422" s="129"/>
      <c r="BN422" s="129"/>
      <c r="BO422" s="129"/>
      <c r="BP422" s="129"/>
      <c r="BQ422" s="129"/>
      <c r="BT422" s="129"/>
      <c r="CD422" s="129"/>
      <c r="CN422" s="129"/>
      <c r="CX422" s="129"/>
      <c r="DH422" s="129"/>
      <c r="DR422" s="129"/>
      <c r="EB422" s="129"/>
      <c r="EL422" s="129"/>
      <c r="EV422" s="129"/>
      <c r="FF422" s="129"/>
      <c r="FP422" s="129"/>
      <c r="FZ422" s="129"/>
      <c r="GJ422" s="129"/>
      <c r="GT422" s="129"/>
      <c r="HD422" s="129"/>
      <c r="HN422" s="129"/>
      <c r="HX422" s="129"/>
      <c r="IH422" s="129"/>
      <c r="IR422" s="129"/>
      <c r="JB422" s="129"/>
      <c r="JL422" s="129"/>
      <c r="JV422" s="129"/>
    </row>
    <row xmlns:x14ac="http://schemas.microsoft.com/office/spreadsheetml/2009/9/ac" r="423" s="3" customFormat="true" x14ac:dyDescent="0.25">
      <c r="A423" s="398"/>
      <c r="B423" s="129"/>
      <c r="L423" s="129"/>
      <c r="V423" s="129"/>
      <c r="AF423" s="129"/>
      <c r="AP423" s="129"/>
      <c r="AZ423" s="129"/>
      <c r="BJ423" s="129"/>
      <c r="BK423" s="129"/>
      <c r="BL423" s="129"/>
      <c r="BM423" s="129"/>
      <c r="BN423" s="129"/>
      <c r="BO423" s="129"/>
      <c r="BP423" s="129"/>
      <c r="BQ423" s="129"/>
      <c r="BT423" s="129"/>
      <c r="CD423" s="129"/>
      <c r="CN423" s="129"/>
      <c r="CX423" s="129"/>
      <c r="DH423" s="129"/>
      <c r="DR423" s="129"/>
      <c r="EB423" s="129"/>
      <c r="EL423" s="129"/>
      <c r="EV423" s="129"/>
      <c r="FF423" s="129"/>
      <c r="FP423" s="129"/>
      <c r="FZ423" s="129"/>
      <c r="GJ423" s="129"/>
      <c r="GT423" s="129"/>
      <c r="HD423" s="129"/>
      <c r="HN423" s="129"/>
      <c r="HX423" s="129"/>
      <c r="IH423" s="129"/>
      <c r="IR423" s="129"/>
      <c r="JB423" s="129"/>
      <c r="JL423" s="129"/>
      <c r="JV423" s="129"/>
    </row>
    <row xmlns:x14ac="http://schemas.microsoft.com/office/spreadsheetml/2009/9/ac" r="424" s="3" customFormat="true" x14ac:dyDescent="0.25">
      <c r="A424" s="398"/>
      <c r="B424" s="129"/>
      <c r="L424" s="129"/>
      <c r="V424" s="129"/>
      <c r="AF424" s="129"/>
      <c r="AP424" s="129"/>
      <c r="AZ424" s="129"/>
      <c r="BJ424" s="129"/>
      <c r="BK424" s="129"/>
      <c r="BL424" s="129"/>
      <c r="BM424" s="129"/>
      <c r="BN424" s="129"/>
      <c r="BO424" s="129"/>
      <c r="BP424" s="129"/>
      <c r="BQ424" s="129"/>
      <c r="BT424" s="129"/>
      <c r="CD424" s="129"/>
      <c r="CN424" s="129"/>
      <c r="CX424" s="129"/>
      <c r="DH424" s="129"/>
      <c r="DR424" s="129"/>
      <c r="EB424" s="129"/>
      <c r="EL424" s="129"/>
      <c r="EV424" s="129"/>
      <c r="FF424" s="129"/>
      <c r="FP424" s="129"/>
      <c r="FZ424" s="129"/>
      <c r="GJ424" s="129"/>
      <c r="GT424" s="129"/>
      <c r="HD424" s="129"/>
      <c r="HN424" s="129"/>
      <c r="HX424" s="129"/>
      <c r="IH424" s="129"/>
      <c r="IR424" s="129"/>
      <c r="JB424" s="129"/>
      <c r="JL424" s="129"/>
      <c r="JV424" s="129"/>
    </row>
    <row xmlns:x14ac="http://schemas.microsoft.com/office/spreadsheetml/2009/9/ac" r="425" s="3" customFormat="true" x14ac:dyDescent="0.25">
      <c r="A425" s="398"/>
      <c r="B425" s="129"/>
      <c r="L425" s="129"/>
      <c r="V425" s="129"/>
      <c r="AF425" s="129"/>
      <c r="AP425" s="129"/>
      <c r="AZ425" s="129"/>
      <c r="BJ425" s="129"/>
      <c r="BK425" s="129"/>
      <c r="BL425" s="129"/>
      <c r="BM425" s="129"/>
      <c r="BN425" s="129"/>
      <c r="BO425" s="129"/>
      <c r="BP425" s="129"/>
      <c r="BQ425" s="129"/>
      <c r="BT425" s="129"/>
      <c r="CD425" s="129"/>
      <c r="CN425" s="129"/>
      <c r="CX425" s="129"/>
      <c r="DH425" s="129"/>
      <c r="DR425" s="129"/>
      <c r="EB425" s="129"/>
      <c r="EL425" s="129"/>
      <c r="EV425" s="129"/>
      <c r="FF425" s="129"/>
      <c r="FP425" s="129"/>
      <c r="FZ425" s="129"/>
      <c r="GJ425" s="129"/>
      <c r="GT425" s="129"/>
      <c r="HD425" s="129"/>
      <c r="HN425" s="129"/>
      <c r="HX425" s="129"/>
      <c r="IH425" s="129"/>
      <c r="IR425" s="129"/>
      <c r="JB425" s="129"/>
      <c r="JL425" s="129"/>
      <c r="JV425" s="129"/>
    </row>
    <row xmlns:x14ac="http://schemas.microsoft.com/office/spreadsheetml/2009/9/ac" r="426" s="3" customFormat="true" x14ac:dyDescent="0.25">
      <c r="A426" s="398"/>
      <c r="B426" s="129"/>
      <c r="L426" s="129"/>
      <c r="V426" s="129"/>
      <c r="AF426" s="129"/>
      <c r="AP426" s="129"/>
      <c r="AZ426" s="129"/>
      <c r="BJ426" s="129"/>
      <c r="BK426" s="129"/>
      <c r="BL426" s="129"/>
      <c r="BM426" s="129"/>
      <c r="BN426" s="129"/>
      <c r="BO426" s="129"/>
      <c r="BP426" s="129"/>
      <c r="BQ426" s="129"/>
      <c r="BT426" s="129"/>
      <c r="CD426" s="129"/>
      <c r="CN426" s="129"/>
      <c r="CX426" s="129"/>
      <c r="DH426" s="129"/>
      <c r="DR426" s="129"/>
      <c r="EB426" s="129"/>
      <c r="EL426" s="129"/>
      <c r="EV426" s="129"/>
      <c r="FF426" s="129"/>
      <c r="FP426" s="129"/>
      <c r="FZ426" s="129"/>
      <c r="GJ426" s="129"/>
      <c r="GT426" s="129"/>
      <c r="HD426" s="129"/>
      <c r="HN426" s="129"/>
      <c r="HX426" s="129"/>
      <c r="IH426" s="129"/>
      <c r="IR426" s="129"/>
      <c r="JB426" s="129"/>
      <c r="JL426" s="129"/>
      <c r="JV426" s="129"/>
    </row>
    <row xmlns:x14ac="http://schemas.microsoft.com/office/spreadsheetml/2009/9/ac" r="427" s="3" customFormat="true" x14ac:dyDescent="0.25">
      <c r="A427" s="398"/>
      <c r="B427" s="129"/>
      <c r="L427" s="129"/>
      <c r="V427" s="129"/>
      <c r="AF427" s="129"/>
      <c r="AP427" s="129"/>
      <c r="AZ427" s="129"/>
      <c r="BJ427" s="129"/>
      <c r="BK427" s="129"/>
      <c r="BL427" s="129"/>
      <c r="BM427" s="129"/>
      <c r="BN427" s="129"/>
      <c r="BO427" s="129"/>
      <c r="BP427" s="129"/>
      <c r="BQ427" s="129"/>
      <c r="BT427" s="129"/>
      <c r="CD427" s="129"/>
      <c r="CN427" s="129"/>
      <c r="CX427" s="129"/>
      <c r="DH427" s="129"/>
      <c r="DR427" s="129"/>
      <c r="EB427" s="129"/>
      <c r="EL427" s="129"/>
      <c r="EV427" s="129"/>
      <c r="FF427" s="129"/>
      <c r="FP427" s="129"/>
      <c r="FZ427" s="129"/>
      <c r="GJ427" s="129"/>
      <c r="GT427" s="129"/>
      <c r="HD427" s="129"/>
      <c r="HN427" s="129"/>
      <c r="HX427" s="129"/>
      <c r="IH427" s="129"/>
      <c r="IR427" s="129"/>
      <c r="JB427" s="129"/>
      <c r="JL427" s="129"/>
      <c r="JV427" s="129"/>
    </row>
    <row xmlns:x14ac="http://schemas.microsoft.com/office/spreadsheetml/2009/9/ac" r="428" s="3" customFormat="true" x14ac:dyDescent="0.25">
      <c r="A428" s="398"/>
      <c r="B428" s="129"/>
      <c r="L428" s="129"/>
      <c r="V428" s="129"/>
      <c r="AF428" s="129"/>
      <c r="AP428" s="129"/>
      <c r="AZ428" s="129"/>
      <c r="BJ428" s="129"/>
      <c r="BK428" s="129"/>
      <c r="BL428" s="129"/>
      <c r="BM428" s="129"/>
      <c r="BN428" s="129"/>
      <c r="BO428" s="129"/>
      <c r="BP428" s="129"/>
      <c r="BQ428" s="129"/>
      <c r="BT428" s="129"/>
      <c r="CD428" s="129"/>
      <c r="CN428" s="129"/>
      <c r="CX428" s="129"/>
      <c r="DH428" s="129"/>
      <c r="DR428" s="129"/>
      <c r="EB428" s="129"/>
      <c r="EL428" s="129"/>
      <c r="EV428" s="129"/>
      <c r="FF428" s="129"/>
      <c r="FP428" s="129"/>
      <c r="FZ428" s="129"/>
      <c r="GJ428" s="129"/>
      <c r="GT428" s="129"/>
      <c r="HD428" s="129"/>
      <c r="HN428" s="129"/>
      <c r="HX428" s="129"/>
      <c r="IH428" s="129"/>
      <c r="IR428" s="129"/>
      <c r="JB428" s="129"/>
      <c r="JL428" s="129"/>
      <c r="JV428" s="129"/>
    </row>
    <row xmlns:x14ac="http://schemas.microsoft.com/office/spreadsheetml/2009/9/ac" r="429" s="3" customFormat="true" x14ac:dyDescent="0.25">
      <c r="A429" s="398"/>
      <c r="B429" s="129"/>
      <c r="L429" s="129"/>
      <c r="V429" s="129"/>
      <c r="AF429" s="129"/>
      <c r="AP429" s="129"/>
      <c r="AZ429" s="129"/>
      <c r="BJ429" s="129"/>
      <c r="BK429" s="129"/>
      <c r="BL429" s="129"/>
      <c r="BM429" s="129"/>
      <c r="BN429" s="129"/>
      <c r="BO429" s="129"/>
      <c r="BP429" s="129"/>
      <c r="BQ429" s="129"/>
      <c r="BT429" s="129"/>
      <c r="CD429" s="129"/>
      <c r="CN429" s="129"/>
      <c r="CX429" s="129"/>
      <c r="DH429" s="129"/>
      <c r="DR429" s="129"/>
      <c r="EB429" s="129"/>
      <c r="EL429" s="129"/>
      <c r="EV429" s="129"/>
      <c r="FF429" s="129"/>
      <c r="FP429" s="129"/>
      <c r="FZ429" s="129"/>
      <c r="GJ429" s="129"/>
      <c r="GT429" s="129"/>
      <c r="HD429" s="129"/>
      <c r="HN429" s="129"/>
      <c r="HX429" s="129"/>
      <c r="IH429" s="129"/>
      <c r="IR429" s="129"/>
      <c r="JB429" s="129"/>
      <c r="JL429" s="129"/>
      <c r="JV429" s="129"/>
    </row>
    <row xmlns:x14ac="http://schemas.microsoft.com/office/spreadsheetml/2009/9/ac" r="430" s="3" customFormat="true" x14ac:dyDescent="0.25">
      <c r="A430" s="398"/>
      <c r="B430" s="129"/>
      <c r="L430" s="129"/>
      <c r="V430" s="129"/>
      <c r="AF430" s="129"/>
      <c r="AP430" s="129"/>
      <c r="AZ430" s="129"/>
      <c r="BJ430" s="129"/>
      <c r="BK430" s="129"/>
      <c r="BL430" s="129"/>
      <c r="BM430" s="129"/>
      <c r="BN430" s="129"/>
      <c r="BO430" s="129"/>
      <c r="BP430" s="129"/>
      <c r="BQ430" s="129"/>
      <c r="BT430" s="129"/>
      <c r="CD430" s="129"/>
      <c r="CN430" s="129"/>
      <c r="CX430" s="129"/>
      <c r="DH430" s="129"/>
      <c r="DR430" s="129"/>
      <c r="EB430" s="129"/>
      <c r="EL430" s="129"/>
      <c r="EV430" s="129"/>
      <c r="FF430" s="129"/>
      <c r="FP430" s="129"/>
      <c r="FZ430" s="129"/>
      <c r="GJ430" s="129"/>
      <c r="GT430" s="129"/>
      <c r="HD430" s="129"/>
      <c r="HN430" s="129"/>
      <c r="HX430" s="129"/>
      <c r="IH430" s="129"/>
      <c r="IR430" s="129"/>
      <c r="JB430" s="129"/>
      <c r="JL430" s="129"/>
      <c r="JV430" s="129"/>
    </row>
    <row xmlns:x14ac="http://schemas.microsoft.com/office/spreadsheetml/2009/9/ac" r="431" s="3" customFormat="true" x14ac:dyDescent="0.25">
      <c r="A431" s="398"/>
      <c r="B431" s="129"/>
      <c r="L431" s="129"/>
      <c r="V431" s="129"/>
      <c r="AF431" s="129"/>
      <c r="AP431" s="129"/>
      <c r="AZ431" s="129"/>
      <c r="BJ431" s="129"/>
      <c r="BK431" s="129"/>
      <c r="BL431" s="129"/>
      <c r="BM431" s="129"/>
      <c r="BN431" s="129"/>
      <c r="BO431" s="129"/>
      <c r="BP431" s="129"/>
      <c r="BQ431" s="129"/>
      <c r="BT431" s="129"/>
      <c r="CD431" s="129"/>
      <c r="CN431" s="129"/>
      <c r="CX431" s="129"/>
      <c r="DH431" s="129"/>
      <c r="DR431" s="129"/>
      <c r="EB431" s="129"/>
      <c r="EL431" s="129"/>
      <c r="EV431" s="129"/>
      <c r="FF431" s="129"/>
      <c r="FP431" s="129"/>
      <c r="FZ431" s="129"/>
      <c r="GJ431" s="129"/>
      <c r="GT431" s="129"/>
      <c r="HD431" s="129"/>
      <c r="HN431" s="129"/>
      <c r="HX431" s="129"/>
      <c r="IH431" s="129"/>
      <c r="IR431" s="129"/>
      <c r="JB431" s="129"/>
      <c r="JL431" s="129"/>
      <c r="JV431" s="129"/>
    </row>
    <row xmlns:x14ac="http://schemas.microsoft.com/office/spreadsheetml/2009/9/ac" r="432" s="3" customFormat="true" x14ac:dyDescent="0.25">
      <c r="A432" s="398"/>
      <c r="B432" s="129"/>
      <c r="L432" s="129"/>
      <c r="V432" s="129"/>
      <c r="AF432" s="129"/>
      <c r="AP432" s="129"/>
      <c r="AZ432" s="129"/>
      <c r="BJ432" s="129"/>
      <c r="BK432" s="129"/>
      <c r="BL432" s="129"/>
      <c r="BM432" s="129"/>
      <c r="BN432" s="129"/>
      <c r="BO432" s="129"/>
      <c r="BP432" s="129"/>
      <c r="BQ432" s="129"/>
      <c r="BT432" s="129"/>
      <c r="CD432" s="129"/>
      <c r="CN432" s="129"/>
      <c r="CX432" s="129"/>
      <c r="DH432" s="129"/>
      <c r="DR432" s="129"/>
      <c r="EB432" s="129"/>
      <c r="EL432" s="129"/>
      <c r="EV432" s="129"/>
      <c r="FF432" s="129"/>
      <c r="FP432" s="129"/>
      <c r="FZ432" s="129"/>
      <c r="GJ432" s="129"/>
      <c r="GT432" s="129"/>
      <c r="HD432" s="129"/>
      <c r="HN432" s="129"/>
      <c r="HX432" s="129"/>
      <c r="IH432" s="129"/>
      <c r="IR432" s="129"/>
      <c r="JB432" s="129"/>
      <c r="JL432" s="129"/>
      <c r="JV432" s="129"/>
    </row>
    <row xmlns:x14ac="http://schemas.microsoft.com/office/spreadsheetml/2009/9/ac" r="433" s="3" customFormat="true" x14ac:dyDescent="0.25">
      <c r="A433" s="398"/>
      <c r="B433" s="129"/>
      <c r="L433" s="129"/>
      <c r="V433" s="129"/>
      <c r="AF433" s="129"/>
      <c r="AP433" s="129"/>
      <c r="AZ433" s="129"/>
      <c r="BJ433" s="129"/>
      <c r="BK433" s="129"/>
      <c r="BL433" s="129"/>
      <c r="BM433" s="129"/>
      <c r="BN433" s="129"/>
      <c r="BO433" s="129"/>
      <c r="BP433" s="129"/>
      <c r="BQ433" s="129"/>
      <c r="BT433" s="129"/>
      <c r="CD433" s="129"/>
      <c r="CN433" s="129"/>
      <c r="CX433" s="129"/>
      <c r="DH433" s="129"/>
      <c r="DR433" s="129"/>
      <c r="EB433" s="129"/>
      <c r="EL433" s="129"/>
      <c r="EV433" s="129"/>
      <c r="FF433" s="129"/>
      <c r="FP433" s="129"/>
      <c r="FZ433" s="129"/>
      <c r="GJ433" s="129"/>
      <c r="GT433" s="129"/>
      <c r="HD433" s="129"/>
      <c r="HN433" s="129"/>
      <c r="HX433" s="129"/>
      <c r="IH433" s="129"/>
      <c r="IR433" s="129"/>
      <c r="JB433" s="129"/>
      <c r="JL433" s="129"/>
      <c r="JV433" s="129"/>
    </row>
    <row xmlns:x14ac="http://schemas.microsoft.com/office/spreadsheetml/2009/9/ac" r="434" s="3" customFormat="true" x14ac:dyDescent="0.25">
      <c r="A434" s="398"/>
      <c r="B434" s="129"/>
      <c r="L434" s="129"/>
      <c r="V434" s="129"/>
      <c r="AF434" s="129"/>
      <c r="AP434" s="129"/>
      <c r="AZ434" s="129"/>
      <c r="BJ434" s="129"/>
      <c r="BK434" s="129"/>
      <c r="BL434" s="129"/>
      <c r="BM434" s="129"/>
      <c r="BN434" s="129"/>
      <c r="BO434" s="129"/>
      <c r="BP434" s="129"/>
      <c r="BQ434" s="129"/>
      <c r="BT434" s="129"/>
      <c r="CD434" s="129"/>
      <c r="CN434" s="129"/>
      <c r="CX434" s="129"/>
      <c r="DH434" s="129"/>
      <c r="DR434" s="129"/>
      <c r="EB434" s="129"/>
      <c r="EL434" s="129"/>
      <c r="EV434" s="129"/>
      <c r="FF434" s="129"/>
      <c r="FP434" s="129"/>
      <c r="FZ434" s="129"/>
      <c r="GJ434" s="129"/>
      <c r="GT434" s="129"/>
      <c r="HD434" s="129"/>
      <c r="HN434" s="129"/>
      <c r="HX434" s="129"/>
      <c r="IH434" s="129"/>
      <c r="IR434" s="129"/>
      <c r="JB434" s="129"/>
      <c r="JL434" s="129"/>
      <c r="JV434" s="129"/>
    </row>
    <row xmlns:x14ac="http://schemas.microsoft.com/office/spreadsheetml/2009/9/ac" r="435" s="3" customFormat="true" x14ac:dyDescent="0.25">
      <c r="A435" s="398"/>
      <c r="B435" s="129"/>
      <c r="L435" s="129"/>
      <c r="V435" s="129"/>
      <c r="AF435" s="129"/>
      <c r="AP435" s="129"/>
      <c r="AZ435" s="129"/>
      <c r="BJ435" s="129"/>
      <c r="BK435" s="129"/>
      <c r="BL435" s="129"/>
      <c r="BM435" s="129"/>
      <c r="BN435" s="129"/>
      <c r="BO435" s="129"/>
      <c r="BP435" s="129"/>
      <c r="BQ435" s="129"/>
      <c r="BT435" s="129"/>
      <c r="CD435" s="129"/>
      <c r="CN435" s="129"/>
      <c r="CX435" s="129"/>
      <c r="DH435" s="129"/>
      <c r="DR435" s="129"/>
      <c r="EB435" s="129"/>
      <c r="EL435" s="129"/>
      <c r="EV435" s="129"/>
      <c r="FF435" s="129"/>
      <c r="FP435" s="129"/>
      <c r="FZ435" s="129"/>
      <c r="GJ435" s="129"/>
      <c r="GT435" s="129"/>
      <c r="HD435" s="129"/>
      <c r="HN435" s="129"/>
      <c r="HX435" s="129"/>
      <c r="IH435" s="129"/>
      <c r="IR435" s="129"/>
      <c r="JB435" s="129"/>
      <c r="JL435" s="129"/>
      <c r="JV435" s="129"/>
    </row>
    <row xmlns:x14ac="http://schemas.microsoft.com/office/spreadsheetml/2009/9/ac" r="436" s="3" customFormat="true" x14ac:dyDescent="0.25">
      <c r="A436" s="398"/>
      <c r="B436" s="129"/>
      <c r="L436" s="129"/>
      <c r="V436" s="129"/>
      <c r="AF436" s="129"/>
      <c r="AP436" s="129"/>
      <c r="AZ436" s="129"/>
      <c r="BJ436" s="129"/>
      <c r="BK436" s="129"/>
      <c r="BL436" s="129"/>
      <c r="BM436" s="129"/>
      <c r="BN436" s="129"/>
      <c r="BO436" s="129"/>
      <c r="BP436" s="129"/>
      <c r="BQ436" s="129"/>
      <c r="BT436" s="129"/>
      <c r="CD436" s="129"/>
      <c r="CN436" s="129"/>
      <c r="CX436" s="129"/>
      <c r="DH436" s="129"/>
      <c r="DR436" s="129"/>
      <c r="EB436" s="129"/>
      <c r="EL436" s="129"/>
      <c r="EV436" s="129"/>
      <c r="FF436" s="129"/>
      <c r="FP436" s="129"/>
      <c r="FZ436" s="129"/>
      <c r="GJ436" s="129"/>
      <c r="GT436" s="129"/>
      <c r="HD436" s="129"/>
      <c r="HN436" s="129"/>
      <c r="HX436" s="129"/>
      <c r="IH436" s="129"/>
      <c r="IR436" s="129"/>
      <c r="JB436" s="129"/>
      <c r="JL436" s="129"/>
      <c r="JV436" s="129"/>
    </row>
    <row xmlns:x14ac="http://schemas.microsoft.com/office/spreadsheetml/2009/9/ac" r="437" s="3" customFormat="true" x14ac:dyDescent="0.25">
      <c r="A437" s="398"/>
      <c r="B437" s="129"/>
      <c r="L437" s="129"/>
      <c r="V437" s="129"/>
      <c r="AF437" s="129"/>
      <c r="AP437" s="129"/>
      <c r="AZ437" s="129"/>
      <c r="BJ437" s="129"/>
      <c r="BK437" s="129"/>
      <c r="BL437" s="129"/>
      <c r="BM437" s="129"/>
      <c r="BN437" s="129"/>
      <c r="BO437" s="129"/>
      <c r="BP437" s="129"/>
      <c r="BQ437" s="129"/>
      <c r="BT437" s="129"/>
      <c r="CD437" s="129"/>
      <c r="CN437" s="129"/>
      <c r="CX437" s="129"/>
      <c r="DH437" s="129"/>
      <c r="DR437" s="129"/>
      <c r="EB437" s="129"/>
      <c r="EL437" s="129"/>
      <c r="EV437" s="129"/>
      <c r="FF437" s="129"/>
      <c r="FP437" s="129"/>
      <c r="FZ437" s="129"/>
      <c r="GJ437" s="129"/>
      <c r="GT437" s="129"/>
      <c r="HD437" s="129"/>
      <c r="HN437" s="129"/>
      <c r="HX437" s="129"/>
      <c r="IH437" s="129"/>
      <c r="IR437" s="129"/>
      <c r="JB437" s="129"/>
      <c r="JL437" s="129"/>
      <c r="JV437" s="129"/>
    </row>
    <row xmlns:x14ac="http://schemas.microsoft.com/office/spreadsheetml/2009/9/ac" r="438" s="3" customFormat="true" x14ac:dyDescent="0.25">
      <c r="A438" s="398"/>
      <c r="B438" s="129"/>
      <c r="L438" s="129"/>
      <c r="V438" s="129"/>
      <c r="AF438" s="129"/>
      <c r="AP438" s="129"/>
      <c r="AZ438" s="129"/>
      <c r="BJ438" s="129"/>
      <c r="BK438" s="129"/>
      <c r="BL438" s="129"/>
      <c r="BM438" s="129"/>
      <c r="BN438" s="129"/>
      <c r="BO438" s="129"/>
      <c r="BP438" s="129"/>
      <c r="BQ438" s="129"/>
      <c r="BT438" s="129"/>
      <c r="CD438" s="129"/>
      <c r="CN438" s="129"/>
      <c r="CX438" s="129"/>
      <c r="DH438" s="129"/>
      <c r="DR438" s="129"/>
      <c r="EB438" s="129"/>
      <c r="EL438" s="129"/>
      <c r="EV438" s="129"/>
      <c r="FF438" s="129"/>
      <c r="FP438" s="129"/>
      <c r="FZ438" s="129"/>
      <c r="GJ438" s="129"/>
      <c r="GT438" s="129"/>
      <c r="HD438" s="129"/>
      <c r="HN438" s="129"/>
      <c r="HX438" s="129"/>
      <c r="IH438" s="129"/>
      <c r="IR438" s="129"/>
      <c r="JB438" s="129"/>
      <c r="JL438" s="129"/>
      <c r="JV438" s="129"/>
    </row>
    <row xmlns:x14ac="http://schemas.microsoft.com/office/spreadsheetml/2009/9/ac" r="439" s="3" customFormat="true" x14ac:dyDescent="0.25">
      <c r="A439" s="398"/>
      <c r="B439" s="129"/>
      <c r="L439" s="129"/>
      <c r="V439" s="129"/>
      <c r="AF439" s="129"/>
      <c r="AP439" s="129"/>
      <c r="AZ439" s="129"/>
      <c r="BJ439" s="129"/>
      <c r="BK439" s="129"/>
      <c r="BL439" s="129"/>
      <c r="BM439" s="129"/>
      <c r="BN439" s="129"/>
      <c r="BO439" s="129"/>
      <c r="BP439" s="129"/>
      <c r="BQ439" s="129"/>
      <c r="BT439" s="129"/>
      <c r="CD439" s="129"/>
      <c r="CN439" s="129"/>
      <c r="CX439" s="129"/>
      <c r="DH439" s="129"/>
      <c r="DR439" s="129"/>
      <c r="EB439" s="129"/>
      <c r="EL439" s="129"/>
      <c r="EV439" s="129"/>
      <c r="FF439" s="129"/>
      <c r="FP439" s="129"/>
      <c r="FZ439" s="129"/>
      <c r="GJ439" s="129"/>
      <c r="GT439" s="129"/>
      <c r="HD439" s="129"/>
      <c r="HN439" s="129"/>
      <c r="HX439" s="129"/>
      <c r="IH439" s="129"/>
      <c r="IR439" s="129"/>
      <c r="JB439" s="129"/>
      <c r="JL439" s="129"/>
      <c r="JV439" s="129"/>
    </row>
    <row xmlns:x14ac="http://schemas.microsoft.com/office/spreadsheetml/2009/9/ac" r="440" s="3" customFormat="true" x14ac:dyDescent="0.25">
      <c r="A440" s="398"/>
      <c r="B440" s="129"/>
      <c r="L440" s="129"/>
      <c r="V440" s="129"/>
      <c r="AF440" s="129"/>
      <c r="AP440" s="129"/>
      <c r="AZ440" s="129"/>
      <c r="BJ440" s="129"/>
      <c r="BK440" s="129"/>
      <c r="BL440" s="129"/>
      <c r="BM440" s="129"/>
      <c r="BN440" s="129"/>
      <c r="BO440" s="129"/>
      <c r="BP440" s="129"/>
      <c r="BQ440" s="129"/>
      <c r="BT440" s="129"/>
      <c r="CD440" s="129"/>
      <c r="CN440" s="129"/>
      <c r="CX440" s="129"/>
      <c r="DH440" s="129"/>
      <c r="DR440" s="129"/>
      <c r="EB440" s="129"/>
      <c r="EL440" s="129"/>
      <c r="EV440" s="129"/>
      <c r="FF440" s="129"/>
      <c r="FP440" s="129"/>
      <c r="FZ440" s="129"/>
      <c r="GJ440" s="129"/>
      <c r="GT440" s="129"/>
      <c r="HD440" s="129"/>
      <c r="HN440" s="129"/>
      <c r="HX440" s="129"/>
      <c r="IH440" s="129"/>
      <c r="IR440" s="129"/>
      <c r="JB440" s="129"/>
      <c r="JL440" s="129"/>
      <c r="JV440" s="129"/>
    </row>
    <row xmlns:x14ac="http://schemas.microsoft.com/office/spreadsheetml/2009/9/ac" r="441" s="3" customFormat="true" x14ac:dyDescent="0.25">
      <c r="A441" s="398"/>
      <c r="B441" s="129"/>
      <c r="L441" s="129"/>
      <c r="V441" s="129"/>
      <c r="AF441" s="129"/>
      <c r="AP441" s="129"/>
      <c r="AZ441" s="129"/>
      <c r="BJ441" s="129"/>
      <c r="BK441" s="129"/>
      <c r="BL441" s="129"/>
      <c r="BM441" s="129"/>
      <c r="BN441" s="129"/>
      <c r="BO441" s="129"/>
      <c r="BP441" s="129"/>
      <c r="BQ441" s="129"/>
      <c r="BT441" s="129"/>
      <c r="CD441" s="129"/>
      <c r="CN441" s="129"/>
      <c r="CX441" s="129"/>
      <c r="DH441" s="129"/>
      <c r="DR441" s="129"/>
      <c r="EB441" s="129"/>
      <c r="EL441" s="129"/>
      <c r="EV441" s="129"/>
      <c r="FF441" s="129"/>
      <c r="FP441" s="129"/>
      <c r="FZ441" s="129"/>
      <c r="GJ441" s="129"/>
      <c r="GT441" s="129"/>
      <c r="HD441" s="129"/>
      <c r="HN441" s="129"/>
      <c r="HX441" s="129"/>
      <c r="IH441" s="129"/>
      <c r="IR441" s="129"/>
      <c r="JB441" s="129"/>
      <c r="JL441" s="129"/>
      <c r="JV441" s="129"/>
    </row>
    <row xmlns:x14ac="http://schemas.microsoft.com/office/spreadsheetml/2009/9/ac" r="442" s="3" customFormat="true" x14ac:dyDescent="0.25">
      <c r="A442" s="398"/>
      <c r="B442" s="129"/>
      <c r="L442" s="129"/>
      <c r="V442" s="129"/>
      <c r="AF442" s="129"/>
      <c r="AP442" s="129"/>
      <c r="AZ442" s="129"/>
      <c r="BJ442" s="129"/>
      <c r="BK442" s="129"/>
      <c r="BL442" s="129"/>
      <c r="BM442" s="129"/>
      <c r="BN442" s="129"/>
      <c r="BO442" s="129"/>
      <c r="BP442" s="129"/>
      <c r="BQ442" s="129"/>
      <c r="BT442" s="129"/>
      <c r="CD442" s="129"/>
      <c r="CN442" s="129"/>
      <c r="CX442" s="129"/>
      <c r="DH442" s="129"/>
      <c r="DR442" s="129"/>
      <c r="EB442" s="129"/>
      <c r="EL442" s="129"/>
      <c r="EV442" s="129"/>
      <c r="FF442" s="129"/>
      <c r="FP442" s="129"/>
      <c r="FZ442" s="129"/>
      <c r="GJ442" s="129"/>
      <c r="GT442" s="129"/>
      <c r="HD442" s="129"/>
      <c r="HN442" s="129"/>
      <c r="HX442" s="129"/>
      <c r="IH442" s="129"/>
      <c r="IR442" s="129"/>
      <c r="JB442" s="129"/>
      <c r="JL442" s="129"/>
      <c r="JV442" s="129"/>
    </row>
    <row xmlns:x14ac="http://schemas.microsoft.com/office/spreadsheetml/2009/9/ac" r="443" s="3" customFormat="true" x14ac:dyDescent="0.25">
      <c r="A443" s="398"/>
      <c r="B443" s="129"/>
      <c r="L443" s="129"/>
      <c r="V443" s="129"/>
      <c r="AF443" s="129"/>
      <c r="AP443" s="129"/>
      <c r="AZ443" s="129"/>
      <c r="BJ443" s="129"/>
      <c r="BK443" s="129"/>
      <c r="BL443" s="129"/>
      <c r="BM443" s="129"/>
      <c r="BN443" s="129"/>
      <c r="BO443" s="129"/>
      <c r="BP443" s="129"/>
      <c r="BQ443" s="129"/>
      <c r="BT443" s="129"/>
      <c r="CD443" s="129"/>
      <c r="CN443" s="129"/>
      <c r="CX443" s="129"/>
      <c r="DH443" s="129"/>
      <c r="DR443" s="129"/>
      <c r="EB443" s="129"/>
      <c r="EL443" s="129"/>
      <c r="EV443" s="129"/>
      <c r="FF443" s="129"/>
      <c r="FP443" s="129"/>
      <c r="FZ443" s="129"/>
      <c r="GJ443" s="129"/>
      <c r="GT443" s="129"/>
      <c r="HD443" s="129"/>
      <c r="HN443" s="129"/>
      <c r="HX443" s="129"/>
      <c r="IH443" s="129"/>
      <c r="IR443" s="129"/>
      <c r="JB443" s="129"/>
      <c r="JL443" s="129"/>
      <c r="JV443" s="129"/>
    </row>
    <row xmlns:x14ac="http://schemas.microsoft.com/office/spreadsheetml/2009/9/ac" r="444" s="3" customFormat="true" x14ac:dyDescent="0.25">
      <c r="A444" s="398"/>
      <c r="B444" s="129"/>
      <c r="L444" s="129"/>
      <c r="V444" s="129"/>
      <c r="AF444" s="129"/>
      <c r="AP444" s="129"/>
      <c r="AZ444" s="129"/>
      <c r="BJ444" s="129"/>
      <c r="BK444" s="129"/>
      <c r="BL444" s="129"/>
      <c r="BM444" s="129"/>
      <c r="BN444" s="129"/>
      <c r="BO444" s="129"/>
      <c r="BP444" s="129"/>
      <c r="BQ444" s="129"/>
      <c r="BT444" s="129"/>
      <c r="CD444" s="129"/>
      <c r="CN444" s="129"/>
      <c r="CX444" s="129"/>
      <c r="DH444" s="129"/>
      <c r="DR444" s="129"/>
      <c r="EB444" s="129"/>
      <c r="EL444" s="129"/>
      <c r="EV444" s="129"/>
      <c r="FF444" s="129"/>
      <c r="FP444" s="129"/>
      <c r="FZ444" s="129"/>
      <c r="GJ444" s="129"/>
      <c r="GT444" s="129"/>
      <c r="HD444" s="129"/>
      <c r="HN444" s="129"/>
      <c r="HX444" s="129"/>
      <c r="IH444" s="129"/>
      <c r="IR444" s="129"/>
      <c r="JB444" s="129"/>
      <c r="JL444" s="129"/>
      <c r="JV444" s="129"/>
    </row>
    <row xmlns:x14ac="http://schemas.microsoft.com/office/spreadsheetml/2009/9/ac" r="445" s="3" customFormat="true" x14ac:dyDescent="0.25">
      <c r="A445" s="398"/>
      <c r="B445" s="129"/>
      <c r="L445" s="129"/>
      <c r="V445" s="129"/>
      <c r="AF445" s="129"/>
      <c r="AP445" s="129"/>
      <c r="AZ445" s="129"/>
      <c r="BJ445" s="129"/>
      <c r="BK445" s="129"/>
      <c r="BL445" s="129"/>
      <c r="BM445" s="129"/>
      <c r="BN445" s="129"/>
      <c r="BO445" s="129"/>
      <c r="BP445" s="129"/>
      <c r="BQ445" s="129"/>
      <c r="BT445" s="129"/>
      <c r="CD445" s="129"/>
      <c r="CN445" s="129"/>
      <c r="CX445" s="129"/>
      <c r="DH445" s="129"/>
      <c r="DR445" s="129"/>
      <c r="EB445" s="129"/>
      <c r="EL445" s="129"/>
      <c r="EV445" s="129"/>
      <c r="FF445" s="129"/>
      <c r="FP445" s="129"/>
      <c r="FZ445" s="129"/>
      <c r="GJ445" s="129"/>
      <c r="GT445" s="129"/>
      <c r="HD445" s="129"/>
      <c r="HN445" s="129"/>
      <c r="HX445" s="129"/>
      <c r="IH445" s="129"/>
      <c r="IR445" s="129"/>
      <c r="JB445" s="129"/>
      <c r="JL445" s="129"/>
      <c r="JV445" s="129"/>
    </row>
    <row xmlns:x14ac="http://schemas.microsoft.com/office/spreadsheetml/2009/9/ac" r="446" s="3" customFormat="true" x14ac:dyDescent="0.25">
      <c r="A446" s="398"/>
      <c r="B446" s="129"/>
      <c r="L446" s="129"/>
      <c r="V446" s="129"/>
      <c r="AF446" s="129"/>
      <c r="AP446" s="129"/>
      <c r="AZ446" s="129"/>
      <c r="BJ446" s="129"/>
      <c r="BK446" s="129"/>
      <c r="BL446" s="129"/>
      <c r="BM446" s="129"/>
      <c r="BN446" s="129"/>
      <c r="BO446" s="129"/>
      <c r="BP446" s="129"/>
      <c r="BQ446" s="129"/>
      <c r="BT446" s="129"/>
      <c r="CD446" s="129"/>
      <c r="CN446" s="129"/>
      <c r="CX446" s="129"/>
      <c r="DH446" s="129"/>
      <c r="DR446" s="129"/>
      <c r="EB446" s="129"/>
      <c r="EL446" s="129"/>
      <c r="EV446" s="129"/>
      <c r="FF446" s="129"/>
      <c r="FP446" s="129"/>
      <c r="FZ446" s="129"/>
      <c r="GJ446" s="129"/>
      <c r="GT446" s="129"/>
      <c r="HD446" s="129"/>
      <c r="HN446" s="129"/>
      <c r="HX446" s="129"/>
      <c r="IH446" s="129"/>
      <c r="IR446" s="129"/>
      <c r="JB446" s="129"/>
      <c r="JL446" s="129"/>
      <c r="JV446" s="129"/>
    </row>
    <row xmlns:x14ac="http://schemas.microsoft.com/office/spreadsheetml/2009/9/ac" r="447" s="3" customFormat="true" x14ac:dyDescent="0.25">
      <c r="A447" s="398"/>
      <c r="B447" s="129"/>
      <c r="L447" s="129"/>
      <c r="V447" s="129"/>
      <c r="AF447" s="129"/>
      <c r="AP447" s="129"/>
      <c r="AZ447" s="129"/>
      <c r="BJ447" s="129"/>
      <c r="BK447" s="129"/>
      <c r="BL447" s="129"/>
      <c r="BM447" s="129"/>
      <c r="BN447" s="129"/>
      <c r="BO447" s="129"/>
      <c r="BP447" s="129"/>
      <c r="BQ447" s="129"/>
      <c r="BT447" s="129"/>
      <c r="CD447" s="129"/>
      <c r="CN447" s="129"/>
      <c r="CX447" s="129"/>
      <c r="DH447" s="129"/>
      <c r="DR447" s="129"/>
      <c r="EB447" s="129"/>
      <c r="EL447" s="129"/>
      <c r="EV447" s="129"/>
      <c r="FF447" s="129"/>
      <c r="FP447" s="129"/>
      <c r="FZ447" s="129"/>
      <c r="GJ447" s="129"/>
      <c r="GT447" s="129"/>
      <c r="HD447" s="129"/>
      <c r="HN447" s="129"/>
      <c r="HX447" s="129"/>
      <c r="IH447" s="129"/>
      <c r="IR447" s="129"/>
      <c r="JB447" s="129"/>
      <c r="JL447" s="129"/>
      <c r="JV447" s="129"/>
    </row>
    <row xmlns:x14ac="http://schemas.microsoft.com/office/spreadsheetml/2009/9/ac" r="448" s="3" customFormat="true" x14ac:dyDescent="0.25">
      <c r="A448" s="398"/>
      <c r="B448" s="129"/>
      <c r="L448" s="129"/>
      <c r="V448" s="129"/>
      <c r="AF448" s="129"/>
      <c r="AP448" s="129"/>
      <c r="AZ448" s="129"/>
      <c r="BJ448" s="129"/>
      <c r="BK448" s="129"/>
      <c r="BL448" s="129"/>
      <c r="BM448" s="129"/>
      <c r="BN448" s="129"/>
      <c r="BO448" s="129"/>
      <c r="BP448" s="129"/>
      <c r="BQ448" s="129"/>
      <c r="BT448" s="129"/>
      <c r="CD448" s="129"/>
      <c r="CN448" s="129"/>
      <c r="CX448" s="129"/>
      <c r="DH448" s="129"/>
      <c r="DR448" s="129"/>
      <c r="EB448" s="129"/>
      <c r="EL448" s="129"/>
      <c r="EV448" s="129"/>
      <c r="FF448" s="129"/>
      <c r="FP448" s="129"/>
      <c r="FZ448" s="129"/>
      <c r="GJ448" s="129"/>
      <c r="GT448" s="129"/>
      <c r="HD448" s="129"/>
      <c r="HN448" s="129"/>
      <c r="HX448" s="129"/>
      <c r="IH448" s="129"/>
      <c r="IR448" s="129"/>
      <c r="JB448" s="129"/>
      <c r="JL448" s="129"/>
      <c r="JV448" s="129"/>
    </row>
    <row xmlns:x14ac="http://schemas.microsoft.com/office/spreadsheetml/2009/9/ac" r="449" s="3" customFormat="true" x14ac:dyDescent="0.25">
      <c r="A449" s="398"/>
      <c r="B449" s="129"/>
      <c r="L449" s="129"/>
      <c r="V449" s="129"/>
      <c r="AF449" s="129"/>
      <c r="AP449" s="129"/>
      <c r="AZ449" s="129"/>
      <c r="BJ449" s="129"/>
      <c r="BK449" s="129"/>
      <c r="BL449" s="129"/>
      <c r="BM449" s="129"/>
      <c r="BN449" s="129"/>
      <c r="BO449" s="129"/>
      <c r="BP449" s="129"/>
      <c r="BQ449" s="129"/>
      <c r="BT449" s="129"/>
      <c r="CD449" s="129"/>
      <c r="CN449" s="129"/>
      <c r="CX449" s="129"/>
      <c r="DH449" s="129"/>
      <c r="DR449" s="129"/>
      <c r="EB449" s="129"/>
      <c r="EL449" s="129"/>
      <c r="EV449" s="129"/>
      <c r="FF449" s="129"/>
      <c r="FP449" s="129"/>
      <c r="FZ449" s="129"/>
      <c r="GJ449" s="129"/>
      <c r="GT449" s="129"/>
      <c r="HD449" s="129"/>
      <c r="HN449" s="129"/>
      <c r="HX449" s="129"/>
      <c r="IH449" s="129"/>
      <c r="IR449" s="129"/>
      <c r="JB449" s="129"/>
      <c r="JL449" s="129"/>
      <c r="JV449" s="129"/>
    </row>
    <row xmlns:x14ac="http://schemas.microsoft.com/office/spreadsheetml/2009/9/ac" r="450" s="3" customFormat="true" x14ac:dyDescent="0.25">
      <c r="A450" s="398"/>
      <c r="B450" s="129"/>
      <c r="L450" s="129"/>
      <c r="V450" s="129"/>
      <c r="AF450" s="129"/>
      <c r="AP450" s="129"/>
      <c r="AZ450" s="129"/>
      <c r="BJ450" s="129"/>
      <c r="BK450" s="129"/>
      <c r="BL450" s="129"/>
      <c r="BM450" s="129"/>
      <c r="BN450" s="129"/>
      <c r="BO450" s="129"/>
      <c r="BP450" s="129"/>
      <c r="BQ450" s="129"/>
      <c r="BT450" s="129"/>
      <c r="CD450" s="129"/>
      <c r="CN450" s="129"/>
      <c r="CX450" s="129"/>
      <c r="DH450" s="129"/>
      <c r="DR450" s="129"/>
      <c r="EB450" s="129"/>
      <c r="EL450" s="129"/>
      <c r="EV450" s="129"/>
      <c r="FF450" s="129"/>
      <c r="FP450" s="129"/>
      <c r="FZ450" s="129"/>
      <c r="GJ450" s="129"/>
      <c r="GT450" s="129"/>
      <c r="HD450" s="129"/>
      <c r="HN450" s="129"/>
      <c r="HX450" s="129"/>
      <c r="IH450" s="129"/>
      <c r="IR450" s="129"/>
      <c r="JB450" s="129"/>
      <c r="JL450" s="129"/>
      <c r="JV450" s="129"/>
    </row>
    <row xmlns:x14ac="http://schemas.microsoft.com/office/spreadsheetml/2009/9/ac" r="451" s="3" customFormat="true" x14ac:dyDescent="0.25">
      <c r="A451" s="398"/>
      <c r="B451" s="129"/>
      <c r="L451" s="129"/>
      <c r="V451" s="129"/>
      <c r="AF451" s="129"/>
      <c r="AP451" s="129"/>
      <c r="AZ451" s="129"/>
      <c r="BJ451" s="129"/>
      <c r="BK451" s="129"/>
      <c r="BL451" s="129"/>
      <c r="BM451" s="129"/>
      <c r="BN451" s="129"/>
      <c r="BO451" s="129"/>
      <c r="BP451" s="129"/>
      <c r="BQ451" s="129"/>
      <c r="BT451" s="129"/>
      <c r="CD451" s="129"/>
      <c r="CN451" s="129"/>
      <c r="CX451" s="129"/>
      <c r="DH451" s="129"/>
      <c r="DR451" s="129"/>
      <c r="EB451" s="129"/>
      <c r="EL451" s="129"/>
      <c r="EV451" s="129"/>
      <c r="FF451" s="129"/>
      <c r="FP451" s="129"/>
      <c r="FZ451" s="129"/>
      <c r="GJ451" s="129"/>
      <c r="GT451" s="129"/>
      <c r="HD451" s="129"/>
      <c r="HN451" s="129"/>
      <c r="HX451" s="129"/>
      <c r="IH451" s="129"/>
      <c r="IR451" s="129"/>
      <c r="JB451" s="129"/>
      <c r="JL451" s="129"/>
      <c r="JV451" s="129"/>
    </row>
    <row xmlns:x14ac="http://schemas.microsoft.com/office/spreadsheetml/2009/9/ac" r="452" s="3" customFormat="true" x14ac:dyDescent="0.25">
      <c r="A452" s="398"/>
      <c r="B452" s="129"/>
      <c r="L452" s="129"/>
      <c r="V452" s="129"/>
      <c r="AF452" s="129"/>
      <c r="AP452" s="129"/>
      <c r="AZ452" s="129"/>
      <c r="BJ452" s="129"/>
      <c r="BK452" s="129"/>
      <c r="BL452" s="129"/>
      <c r="BM452" s="129"/>
      <c r="BN452" s="129"/>
      <c r="BO452" s="129"/>
      <c r="BP452" s="129"/>
      <c r="BQ452" s="129"/>
      <c r="BT452" s="129"/>
      <c r="CD452" s="129"/>
      <c r="CN452" s="129"/>
      <c r="CX452" s="129"/>
      <c r="DH452" s="129"/>
      <c r="DR452" s="129"/>
      <c r="EB452" s="129"/>
      <c r="EL452" s="129"/>
      <c r="EV452" s="129"/>
      <c r="FF452" s="129"/>
      <c r="FP452" s="129"/>
      <c r="FZ452" s="129"/>
      <c r="GJ452" s="129"/>
      <c r="GT452" s="129"/>
      <c r="HD452" s="129"/>
      <c r="HN452" s="129"/>
      <c r="HX452" s="129"/>
      <c r="IH452" s="129"/>
      <c r="IR452" s="129"/>
      <c r="JB452" s="129"/>
      <c r="JL452" s="129"/>
      <c r="JV452" s="129"/>
    </row>
    <row xmlns:x14ac="http://schemas.microsoft.com/office/spreadsheetml/2009/9/ac" r="453" s="3" customFormat="true" x14ac:dyDescent="0.25">
      <c r="A453" s="398"/>
      <c r="B453" s="129"/>
      <c r="L453" s="129"/>
      <c r="V453" s="129"/>
      <c r="AF453" s="129"/>
      <c r="AP453" s="129"/>
      <c r="AZ453" s="129"/>
      <c r="BJ453" s="129"/>
      <c r="BK453" s="129"/>
      <c r="BL453" s="129"/>
      <c r="BM453" s="129"/>
      <c r="BN453" s="129"/>
      <c r="BO453" s="129"/>
      <c r="BP453" s="129"/>
      <c r="BQ453" s="129"/>
      <c r="BT453" s="129"/>
      <c r="CD453" s="129"/>
      <c r="CN453" s="129"/>
      <c r="CX453" s="129"/>
      <c r="DH453" s="129"/>
      <c r="DR453" s="129"/>
      <c r="EB453" s="129"/>
      <c r="EL453" s="129"/>
      <c r="EV453" s="129"/>
      <c r="FF453" s="129"/>
      <c r="FP453" s="129"/>
      <c r="FZ453" s="129"/>
      <c r="GJ453" s="129"/>
      <c r="GT453" s="129"/>
      <c r="HD453" s="129"/>
      <c r="HN453" s="129"/>
      <c r="HX453" s="129"/>
      <c r="IH453" s="129"/>
      <c r="IR453" s="129"/>
      <c r="JB453" s="129"/>
      <c r="JL453" s="129"/>
      <c r="JV453" s="129"/>
    </row>
    <row xmlns:x14ac="http://schemas.microsoft.com/office/spreadsheetml/2009/9/ac" r="454" s="3" customFormat="true" x14ac:dyDescent="0.25">
      <c r="A454" s="398"/>
      <c r="B454" s="129"/>
      <c r="L454" s="129"/>
      <c r="V454" s="129"/>
      <c r="AF454" s="129"/>
      <c r="AP454" s="129"/>
      <c r="AZ454" s="129"/>
      <c r="BJ454" s="129"/>
      <c r="BK454" s="129"/>
      <c r="BL454" s="129"/>
      <c r="BM454" s="129"/>
      <c r="BN454" s="129"/>
      <c r="BO454" s="129"/>
      <c r="BP454" s="129"/>
      <c r="BQ454" s="129"/>
      <c r="BT454" s="129"/>
      <c r="CD454" s="129"/>
      <c r="CN454" s="129"/>
      <c r="CX454" s="129"/>
      <c r="DH454" s="129"/>
      <c r="DR454" s="129"/>
      <c r="EB454" s="129"/>
      <c r="EL454" s="129"/>
      <c r="EV454" s="129"/>
      <c r="FF454" s="129"/>
      <c r="FP454" s="129"/>
      <c r="FZ454" s="129"/>
      <c r="GJ454" s="129"/>
      <c r="GT454" s="129"/>
      <c r="HD454" s="129"/>
      <c r="HN454" s="129"/>
      <c r="HX454" s="129"/>
      <c r="IH454" s="129"/>
      <c r="IR454" s="129"/>
      <c r="JB454" s="129"/>
      <c r="JL454" s="129"/>
      <c r="JV454" s="129"/>
    </row>
    <row xmlns:x14ac="http://schemas.microsoft.com/office/spreadsheetml/2009/9/ac" r="455" s="3" customFormat="true" x14ac:dyDescent="0.25">
      <c r="A455" s="398"/>
      <c r="B455" s="129"/>
      <c r="L455" s="129"/>
      <c r="V455" s="129"/>
      <c r="AF455" s="129"/>
      <c r="AP455" s="129"/>
      <c r="AZ455" s="129"/>
      <c r="BJ455" s="129"/>
      <c r="BK455" s="129"/>
      <c r="BL455" s="129"/>
      <c r="BM455" s="129"/>
      <c r="BN455" s="129"/>
      <c r="BO455" s="129"/>
      <c r="BP455" s="129"/>
      <c r="BQ455" s="129"/>
      <c r="BT455" s="129"/>
      <c r="CD455" s="129"/>
      <c r="CN455" s="129"/>
      <c r="CX455" s="129"/>
      <c r="DH455" s="129"/>
      <c r="DR455" s="129"/>
      <c r="EB455" s="129"/>
      <c r="EL455" s="129"/>
      <c r="EV455" s="129"/>
      <c r="FF455" s="129"/>
      <c r="FP455" s="129"/>
      <c r="FZ455" s="129"/>
      <c r="GJ455" s="129"/>
      <c r="GT455" s="129"/>
      <c r="HD455" s="129"/>
      <c r="HN455" s="129"/>
      <c r="HX455" s="129"/>
      <c r="IH455" s="129"/>
      <c r="IR455" s="129"/>
      <c r="JB455" s="129"/>
      <c r="JL455" s="129"/>
      <c r="JV455" s="129"/>
    </row>
    <row xmlns:x14ac="http://schemas.microsoft.com/office/spreadsheetml/2009/9/ac" r="456" s="3" customFormat="true" x14ac:dyDescent="0.25">
      <c r="A456" s="398"/>
      <c r="B456" s="129"/>
      <c r="L456" s="129"/>
      <c r="V456" s="129"/>
      <c r="AF456" s="129"/>
      <c r="AP456" s="129"/>
      <c r="AZ456" s="129"/>
      <c r="BJ456" s="129"/>
      <c r="BK456" s="129"/>
      <c r="BL456" s="129"/>
      <c r="BM456" s="129"/>
      <c r="BN456" s="129"/>
      <c r="BO456" s="129"/>
      <c r="BP456" s="129"/>
      <c r="BQ456" s="129"/>
      <c r="BT456" s="129"/>
      <c r="CD456" s="129"/>
      <c r="CN456" s="129"/>
      <c r="CX456" s="129"/>
      <c r="DH456" s="129"/>
      <c r="DR456" s="129"/>
      <c r="EB456" s="129"/>
      <c r="EL456" s="129"/>
      <c r="EV456" s="129"/>
      <c r="FF456" s="129"/>
      <c r="FP456" s="129"/>
      <c r="FZ456" s="129"/>
      <c r="GJ456" s="129"/>
      <c r="GT456" s="129"/>
      <c r="HD456" s="129"/>
      <c r="HN456" s="129"/>
      <c r="HX456" s="129"/>
      <c r="IH456" s="129"/>
      <c r="IR456" s="129"/>
      <c r="JB456" s="129"/>
      <c r="JL456" s="129"/>
      <c r="JV456" s="129"/>
    </row>
    <row xmlns:x14ac="http://schemas.microsoft.com/office/spreadsheetml/2009/9/ac" r="457" s="3" customFormat="true" x14ac:dyDescent="0.25">
      <c r="A457" s="398"/>
      <c r="B457" s="129"/>
      <c r="L457" s="129"/>
      <c r="V457" s="129"/>
      <c r="AF457" s="129"/>
      <c r="AP457" s="129"/>
      <c r="AZ457" s="129"/>
      <c r="BJ457" s="129"/>
      <c r="BK457" s="129"/>
      <c r="BL457" s="129"/>
      <c r="BM457" s="129"/>
      <c r="BN457" s="129"/>
      <c r="BO457" s="129"/>
      <c r="BP457" s="129"/>
      <c r="BQ457" s="129"/>
      <c r="BT457" s="129"/>
      <c r="CD457" s="129"/>
      <c r="CN457" s="129"/>
      <c r="CX457" s="129"/>
      <c r="DH457" s="129"/>
      <c r="DR457" s="129"/>
      <c r="EB457" s="129"/>
      <c r="EL457" s="129"/>
      <c r="EV457" s="129"/>
      <c r="FF457" s="129"/>
      <c r="FP457" s="129"/>
      <c r="FZ457" s="129"/>
      <c r="GJ457" s="129"/>
      <c r="GT457" s="129"/>
      <c r="HD457" s="129"/>
      <c r="HN457" s="129"/>
      <c r="HX457" s="129"/>
      <c r="IH457" s="129"/>
      <c r="IR457" s="129"/>
      <c r="JB457" s="129"/>
      <c r="JL457" s="129"/>
      <c r="JV457" s="129"/>
    </row>
    <row xmlns:x14ac="http://schemas.microsoft.com/office/spreadsheetml/2009/9/ac" r="458" s="3" customFormat="true" x14ac:dyDescent="0.25">
      <c r="A458" s="398"/>
      <c r="B458" s="129"/>
      <c r="L458" s="129"/>
      <c r="V458" s="129"/>
      <c r="AF458" s="129"/>
      <c r="AP458" s="129"/>
      <c r="AZ458" s="129"/>
      <c r="BJ458" s="129"/>
      <c r="BK458" s="129"/>
      <c r="BL458" s="129"/>
      <c r="BM458" s="129"/>
      <c r="BN458" s="129"/>
      <c r="BO458" s="129"/>
      <c r="BP458" s="129"/>
      <c r="BQ458" s="129"/>
      <c r="BT458" s="129"/>
      <c r="CD458" s="129"/>
      <c r="CN458" s="129"/>
      <c r="CX458" s="129"/>
      <c r="DH458" s="129"/>
      <c r="DR458" s="129"/>
      <c r="EB458" s="129"/>
      <c r="EL458" s="129"/>
      <c r="EV458" s="129"/>
      <c r="FF458" s="129"/>
      <c r="FP458" s="129"/>
      <c r="FZ458" s="129"/>
      <c r="GJ458" s="129"/>
      <c r="GT458" s="129"/>
      <c r="HD458" s="129"/>
      <c r="HN458" s="129"/>
      <c r="HX458" s="129"/>
      <c r="IH458" s="129"/>
      <c r="IR458" s="129"/>
      <c r="JB458" s="129"/>
      <c r="JL458" s="129"/>
      <c r="JV458" s="129"/>
    </row>
    <row xmlns:x14ac="http://schemas.microsoft.com/office/spreadsheetml/2009/9/ac" r="459" s="3" customFormat="true" x14ac:dyDescent="0.25">
      <c r="A459" s="398"/>
      <c r="B459" s="129"/>
      <c r="L459" s="129"/>
      <c r="V459" s="129"/>
      <c r="AF459" s="129"/>
      <c r="AP459" s="129"/>
      <c r="AZ459" s="129"/>
      <c r="BJ459" s="129"/>
      <c r="BK459" s="129"/>
      <c r="BL459" s="129"/>
      <c r="BM459" s="129"/>
      <c r="BN459" s="129"/>
      <c r="BO459" s="129"/>
      <c r="BP459" s="129"/>
      <c r="BQ459" s="129"/>
      <c r="BT459" s="129"/>
      <c r="CD459" s="129"/>
      <c r="CN459" s="129"/>
      <c r="CX459" s="129"/>
      <c r="DH459" s="129"/>
      <c r="DR459" s="129"/>
      <c r="EB459" s="129"/>
      <c r="EL459" s="129"/>
      <c r="EV459" s="129"/>
      <c r="FF459" s="129"/>
      <c r="FP459" s="129"/>
      <c r="FZ459" s="129"/>
      <c r="GJ459" s="129"/>
      <c r="GT459" s="129"/>
      <c r="HD459" s="129"/>
      <c r="HN459" s="129"/>
      <c r="HX459" s="129"/>
      <c r="IH459" s="129"/>
      <c r="IR459" s="129"/>
      <c r="JB459" s="129"/>
      <c r="JL459" s="129"/>
      <c r="JV459" s="129"/>
    </row>
    <row xmlns:x14ac="http://schemas.microsoft.com/office/spreadsheetml/2009/9/ac" r="460" s="3" customFormat="true" x14ac:dyDescent="0.25">
      <c r="A460" s="398"/>
      <c r="B460" s="129"/>
      <c r="L460" s="129"/>
      <c r="V460" s="129"/>
      <c r="AF460" s="129"/>
      <c r="AP460" s="129"/>
      <c r="AZ460" s="129"/>
      <c r="BJ460" s="129"/>
      <c r="BK460" s="129"/>
      <c r="BL460" s="129"/>
      <c r="BM460" s="129"/>
      <c r="BN460" s="129"/>
      <c r="BO460" s="129"/>
      <c r="BP460" s="129"/>
      <c r="BQ460" s="129"/>
      <c r="BT460" s="129"/>
      <c r="CD460" s="129"/>
      <c r="CN460" s="129"/>
      <c r="CX460" s="129"/>
      <c r="DH460" s="129"/>
      <c r="DR460" s="129"/>
      <c r="EB460" s="129"/>
      <c r="EL460" s="129"/>
      <c r="EV460" s="129"/>
      <c r="FF460" s="129"/>
      <c r="FP460" s="129"/>
      <c r="FZ460" s="129"/>
      <c r="GJ460" s="129"/>
      <c r="GT460" s="129"/>
      <c r="HD460" s="129"/>
      <c r="HN460" s="129"/>
      <c r="HX460" s="129"/>
      <c r="IH460" s="129"/>
      <c r="IR460" s="129"/>
      <c r="JB460" s="129"/>
      <c r="JL460" s="129"/>
      <c r="JV460" s="129"/>
    </row>
    <row xmlns:x14ac="http://schemas.microsoft.com/office/spreadsheetml/2009/9/ac" r="461" s="3" customFormat="true" x14ac:dyDescent="0.25">
      <c r="A461" s="398"/>
      <c r="B461" s="129"/>
      <c r="L461" s="129"/>
      <c r="V461" s="129"/>
      <c r="AF461" s="129"/>
      <c r="AP461" s="129"/>
      <c r="AZ461" s="129"/>
      <c r="BJ461" s="129"/>
      <c r="BK461" s="129"/>
      <c r="BL461" s="129"/>
      <c r="BM461" s="129"/>
      <c r="BN461" s="129"/>
      <c r="BO461" s="129"/>
      <c r="BP461" s="129"/>
      <c r="BQ461" s="129"/>
      <c r="BT461" s="129"/>
      <c r="CD461" s="129"/>
      <c r="CN461" s="129"/>
      <c r="CX461" s="129"/>
      <c r="DH461" s="129"/>
      <c r="DR461" s="129"/>
      <c r="EB461" s="129"/>
      <c r="EL461" s="129"/>
      <c r="EV461" s="129"/>
      <c r="FF461" s="129"/>
      <c r="FP461" s="129"/>
      <c r="FZ461" s="129"/>
      <c r="GJ461" s="129"/>
      <c r="GT461" s="129"/>
      <c r="HD461" s="129"/>
      <c r="HN461" s="129"/>
      <c r="HX461" s="129"/>
      <c r="IH461" s="129"/>
      <c r="IR461" s="129"/>
      <c r="JB461" s="129"/>
      <c r="JL461" s="129"/>
      <c r="JV461" s="129"/>
    </row>
    <row xmlns:x14ac="http://schemas.microsoft.com/office/spreadsheetml/2009/9/ac" r="462" s="3" customFormat="true" x14ac:dyDescent="0.25">
      <c r="A462" s="398"/>
      <c r="B462" s="129"/>
      <c r="L462" s="129"/>
      <c r="V462" s="129"/>
      <c r="AF462" s="129"/>
      <c r="AP462" s="129"/>
      <c r="AZ462" s="129"/>
      <c r="BJ462" s="129"/>
      <c r="BK462" s="129"/>
      <c r="BL462" s="129"/>
      <c r="BM462" s="129"/>
      <c r="BN462" s="129"/>
      <c r="BO462" s="129"/>
      <c r="BP462" s="129"/>
      <c r="BQ462" s="129"/>
      <c r="BT462" s="129"/>
      <c r="CD462" s="129"/>
      <c r="CN462" s="129"/>
      <c r="CX462" s="129"/>
      <c r="DH462" s="129"/>
      <c r="DR462" s="129"/>
      <c r="EB462" s="129"/>
      <c r="EL462" s="129"/>
      <c r="EV462" s="129"/>
      <c r="FF462" s="129"/>
      <c r="FP462" s="129"/>
      <c r="FZ462" s="129"/>
      <c r="GJ462" s="129"/>
      <c r="GT462" s="129"/>
      <c r="HD462" s="129"/>
      <c r="HN462" s="129"/>
      <c r="HX462" s="129"/>
      <c r="IH462" s="129"/>
      <c r="IR462" s="129"/>
      <c r="JB462" s="129"/>
      <c r="JL462" s="129"/>
      <c r="JV462" s="129"/>
    </row>
    <row xmlns:x14ac="http://schemas.microsoft.com/office/spreadsheetml/2009/9/ac" r="463" s="3" customFormat="true" x14ac:dyDescent="0.25">
      <c r="A463" s="398"/>
      <c r="B463" s="129"/>
      <c r="L463" s="129"/>
      <c r="V463" s="129"/>
      <c r="AF463" s="129"/>
      <c r="AP463" s="129"/>
      <c r="AZ463" s="129"/>
      <c r="BJ463" s="129"/>
      <c r="BK463" s="129"/>
      <c r="BL463" s="129"/>
      <c r="BM463" s="129"/>
      <c r="BN463" s="129"/>
      <c r="BO463" s="129"/>
      <c r="BP463" s="129"/>
      <c r="BQ463" s="129"/>
      <c r="BT463" s="129"/>
      <c r="CD463" s="129"/>
      <c r="CN463" s="129"/>
      <c r="CX463" s="129"/>
      <c r="DH463" s="129"/>
      <c r="DR463" s="129"/>
      <c r="EB463" s="129"/>
      <c r="EL463" s="129"/>
      <c r="EV463" s="129"/>
      <c r="FF463" s="129"/>
      <c r="FP463" s="129"/>
      <c r="FZ463" s="129"/>
      <c r="GJ463" s="129"/>
      <c r="GT463" s="129"/>
      <c r="HD463" s="129"/>
      <c r="HN463" s="129"/>
      <c r="HX463" s="129"/>
      <c r="IH463" s="129"/>
      <c r="IR463" s="129"/>
      <c r="JB463" s="129"/>
      <c r="JL463" s="129"/>
      <c r="JV463" s="129"/>
    </row>
    <row xmlns:x14ac="http://schemas.microsoft.com/office/spreadsheetml/2009/9/ac" r="464" s="3" customFormat="true" x14ac:dyDescent="0.25">
      <c r="A464" s="398"/>
      <c r="B464" s="129"/>
      <c r="L464" s="129"/>
      <c r="V464" s="129"/>
      <c r="AF464" s="129"/>
      <c r="AP464" s="129"/>
      <c r="AZ464" s="129"/>
      <c r="BJ464" s="129"/>
      <c r="BK464" s="129"/>
      <c r="BL464" s="129"/>
      <c r="BM464" s="129"/>
      <c r="BN464" s="129"/>
      <c r="BO464" s="129"/>
      <c r="BP464" s="129"/>
      <c r="BQ464" s="129"/>
      <c r="BT464" s="129"/>
      <c r="CD464" s="129"/>
      <c r="CN464" s="129"/>
      <c r="CX464" s="129"/>
      <c r="DH464" s="129"/>
      <c r="DR464" s="129"/>
      <c r="EB464" s="129"/>
      <c r="EL464" s="129"/>
      <c r="EV464" s="129"/>
      <c r="FF464" s="129"/>
      <c r="FP464" s="129"/>
      <c r="FZ464" s="129"/>
      <c r="GJ464" s="129"/>
      <c r="GT464" s="129"/>
      <c r="HD464" s="129"/>
      <c r="HN464" s="129"/>
      <c r="HX464" s="129"/>
      <c r="IH464" s="129"/>
      <c r="IR464" s="129"/>
      <c r="JB464" s="129"/>
      <c r="JL464" s="129"/>
      <c r="JV464" s="129"/>
    </row>
    <row xmlns:x14ac="http://schemas.microsoft.com/office/spreadsheetml/2009/9/ac" r="465" s="3" customFormat="true" x14ac:dyDescent="0.25">
      <c r="A465" s="398"/>
      <c r="B465" s="129"/>
      <c r="L465" s="129"/>
      <c r="V465" s="129"/>
      <c r="AF465" s="129"/>
      <c r="AP465" s="129"/>
      <c r="AZ465" s="129"/>
      <c r="BJ465" s="129"/>
      <c r="BK465" s="129"/>
      <c r="BL465" s="129"/>
      <c r="BM465" s="129"/>
      <c r="BN465" s="129"/>
      <c r="BO465" s="129"/>
      <c r="BP465" s="129"/>
      <c r="BQ465" s="129"/>
      <c r="BT465" s="129"/>
      <c r="CD465" s="129"/>
      <c r="CN465" s="129"/>
      <c r="CX465" s="129"/>
      <c r="DH465" s="129"/>
      <c r="DR465" s="129"/>
      <c r="EB465" s="129"/>
      <c r="EL465" s="129"/>
      <c r="EV465" s="129"/>
      <c r="FF465" s="129"/>
      <c r="FP465" s="129"/>
      <c r="FZ465" s="129"/>
      <c r="GJ465" s="129"/>
      <c r="GT465" s="129"/>
      <c r="HD465" s="129"/>
      <c r="HN465" s="129"/>
      <c r="HX465" s="129"/>
      <c r="IH465" s="129"/>
      <c r="IR465" s="129"/>
      <c r="JB465" s="129"/>
      <c r="JL465" s="129"/>
      <c r="JV465" s="129"/>
    </row>
    <row xmlns:x14ac="http://schemas.microsoft.com/office/spreadsheetml/2009/9/ac" r="466" s="3" customFormat="true" x14ac:dyDescent="0.25">
      <c r="A466" s="398"/>
      <c r="B466" s="129"/>
      <c r="L466" s="129"/>
      <c r="V466" s="129"/>
      <c r="AF466" s="129"/>
      <c r="AP466" s="129"/>
      <c r="AZ466" s="129"/>
      <c r="BJ466" s="129"/>
      <c r="BK466" s="129"/>
      <c r="BL466" s="129"/>
      <c r="BM466" s="129"/>
      <c r="BN466" s="129"/>
      <c r="BO466" s="129"/>
      <c r="BP466" s="129"/>
      <c r="BQ466" s="129"/>
      <c r="BT466" s="129"/>
      <c r="CD466" s="129"/>
      <c r="CN466" s="129"/>
      <c r="CX466" s="129"/>
      <c r="DH466" s="129"/>
      <c r="DR466" s="129"/>
      <c r="EB466" s="129"/>
      <c r="EL466" s="129"/>
      <c r="EV466" s="129"/>
      <c r="FF466" s="129"/>
      <c r="FP466" s="129"/>
      <c r="FZ466" s="129"/>
      <c r="GJ466" s="129"/>
      <c r="GT466" s="129"/>
      <c r="HD466" s="129"/>
      <c r="HN466" s="129"/>
      <c r="HX466" s="129"/>
      <c r="IH466" s="129"/>
      <c r="IR466" s="129"/>
      <c r="JB466" s="129"/>
      <c r="JL466" s="129"/>
      <c r="JV466" s="129"/>
    </row>
    <row xmlns:x14ac="http://schemas.microsoft.com/office/spreadsheetml/2009/9/ac" r="467" s="3" customFormat="true" x14ac:dyDescent="0.25">
      <c r="A467" s="398"/>
      <c r="B467" s="129"/>
      <c r="L467" s="129"/>
      <c r="V467" s="129"/>
      <c r="AF467" s="129"/>
      <c r="AP467" s="129"/>
      <c r="AZ467" s="129"/>
      <c r="BJ467" s="129"/>
      <c r="BK467" s="129"/>
      <c r="BL467" s="129"/>
      <c r="BM467" s="129"/>
      <c r="BN467" s="129"/>
      <c r="BO467" s="129"/>
      <c r="BP467" s="129"/>
      <c r="BQ467" s="129"/>
      <c r="BT467" s="129"/>
      <c r="CD467" s="129"/>
      <c r="CN467" s="129"/>
      <c r="CX467" s="129"/>
      <c r="DH467" s="129"/>
      <c r="DR467" s="129"/>
      <c r="EB467" s="129"/>
      <c r="EL467" s="129"/>
      <c r="EV467" s="129"/>
      <c r="FF467" s="129"/>
      <c r="FP467" s="129"/>
      <c r="FZ467" s="129"/>
      <c r="GJ467" s="129"/>
      <c r="GT467" s="129"/>
      <c r="HD467" s="129"/>
      <c r="HN467" s="129"/>
      <c r="HX467" s="129"/>
      <c r="IH467" s="129"/>
      <c r="IR467" s="129"/>
      <c r="JB467" s="129"/>
      <c r="JL467" s="129"/>
      <c r="JV467" s="129"/>
    </row>
    <row xmlns:x14ac="http://schemas.microsoft.com/office/spreadsheetml/2009/9/ac" r="468" s="3" customFormat="true" x14ac:dyDescent="0.25">
      <c r="A468" s="398"/>
      <c r="B468" s="129"/>
      <c r="L468" s="129"/>
      <c r="V468" s="129"/>
      <c r="AF468" s="129"/>
      <c r="AP468" s="129"/>
      <c r="AZ468" s="129"/>
      <c r="BJ468" s="129"/>
      <c r="BK468" s="129"/>
      <c r="BL468" s="129"/>
      <c r="BM468" s="129"/>
      <c r="BN468" s="129"/>
      <c r="BO468" s="129"/>
      <c r="BP468" s="129"/>
      <c r="BQ468" s="129"/>
      <c r="BT468" s="129"/>
      <c r="CD468" s="129"/>
      <c r="CN468" s="129"/>
      <c r="CX468" s="129"/>
      <c r="DH468" s="129"/>
      <c r="DR468" s="129"/>
      <c r="EB468" s="129"/>
      <c r="EL468" s="129"/>
      <c r="EV468" s="129"/>
      <c r="FF468" s="129"/>
      <c r="FP468" s="129"/>
      <c r="FZ468" s="129"/>
      <c r="GJ468" s="129"/>
      <c r="GT468" s="129"/>
      <c r="HD468" s="129"/>
      <c r="HN468" s="129"/>
      <c r="HX468" s="129"/>
      <c r="IH468" s="129"/>
      <c r="IR468" s="129"/>
      <c r="JB468" s="129"/>
      <c r="JL468" s="129"/>
      <c r="JV468" s="129"/>
    </row>
    <row xmlns:x14ac="http://schemas.microsoft.com/office/spreadsheetml/2009/9/ac" r="469" s="3" customFormat="true" x14ac:dyDescent="0.25">
      <c r="A469" s="398"/>
      <c r="B469" s="129"/>
      <c r="L469" s="129"/>
      <c r="V469" s="129"/>
      <c r="AF469" s="129"/>
      <c r="AP469" s="129"/>
      <c r="AZ469" s="129"/>
      <c r="BJ469" s="129"/>
      <c r="BK469" s="129"/>
      <c r="BL469" s="129"/>
      <c r="BM469" s="129"/>
      <c r="BN469" s="129"/>
      <c r="BO469" s="129"/>
      <c r="BP469" s="129"/>
      <c r="BQ469" s="129"/>
      <c r="BT469" s="129"/>
      <c r="CD469" s="129"/>
      <c r="CN469" s="129"/>
      <c r="CX469" s="129"/>
      <c r="DH469" s="129"/>
      <c r="DR469" s="129"/>
      <c r="EB469" s="129"/>
      <c r="EL469" s="129"/>
      <c r="EV469" s="129"/>
      <c r="FF469" s="129"/>
      <c r="FP469" s="129"/>
      <c r="FZ469" s="129"/>
      <c r="GJ469" s="129"/>
      <c r="GT469" s="129"/>
      <c r="HD469" s="129"/>
      <c r="HN469" s="129"/>
      <c r="HX469" s="129"/>
      <c r="IH469" s="129"/>
      <c r="IR469" s="129"/>
      <c r="JB469" s="129"/>
      <c r="JL469" s="129"/>
      <c r="JV469" s="129"/>
    </row>
    <row xmlns:x14ac="http://schemas.microsoft.com/office/spreadsheetml/2009/9/ac" r="470" s="3" customFormat="true" x14ac:dyDescent="0.25">
      <c r="A470" s="398"/>
      <c r="B470" s="129"/>
      <c r="L470" s="129"/>
      <c r="V470" s="129"/>
      <c r="AF470" s="129"/>
      <c r="AP470" s="129"/>
      <c r="AZ470" s="129"/>
      <c r="BJ470" s="129"/>
      <c r="BK470" s="129"/>
      <c r="BL470" s="129"/>
      <c r="BM470" s="129"/>
      <c r="BN470" s="129"/>
      <c r="BO470" s="129"/>
      <c r="BP470" s="129"/>
      <c r="BQ470" s="129"/>
      <c r="BT470" s="129"/>
      <c r="CD470" s="129"/>
      <c r="CN470" s="129"/>
      <c r="CX470" s="129"/>
      <c r="DH470" s="129"/>
      <c r="DR470" s="129"/>
      <c r="EB470" s="129"/>
      <c r="EL470" s="129"/>
      <c r="EV470" s="129"/>
      <c r="FF470" s="129"/>
      <c r="FP470" s="129"/>
      <c r="FZ470" s="129"/>
      <c r="GJ470" s="129"/>
      <c r="GT470" s="129"/>
      <c r="HD470" s="129"/>
      <c r="HN470" s="129"/>
      <c r="HX470" s="129"/>
      <c r="IH470" s="129"/>
      <c r="IR470" s="129"/>
      <c r="JB470" s="129"/>
      <c r="JL470" s="129"/>
      <c r="JV470" s="129"/>
    </row>
    <row xmlns:x14ac="http://schemas.microsoft.com/office/spreadsheetml/2009/9/ac" r="471" s="3" customFormat="true" x14ac:dyDescent="0.25">
      <c r="A471" s="398"/>
      <c r="B471" s="129"/>
      <c r="L471" s="129"/>
      <c r="V471" s="129"/>
      <c r="AF471" s="129"/>
      <c r="AP471" s="129"/>
      <c r="AZ471" s="129"/>
      <c r="BJ471" s="129"/>
      <c r="BK471" s="129"/>
      <c r="BL471" s="129"/>
      <c r="BM471" s="129"/>
      <c r="BN471" s="129"/>
      <c r="BO471" s="129"/>
      <c r="BP471" s="129"/>
      <c r="BQ471" s="129"/>
      <c r="BT471" s="129"/>
      <c r="CD471" s="129"/>
      <c r="CN471" s="129"/>
      <c r="CX471" s="129"/>
      <c r="DH471" s="129"/>
      <c r="DR471" s="129"/>
      <c r="EB471" s="129"/>
      <c r="EL471" s="129"/>
      <c r="EV471" s="129"/>
      <c r="FF471" s="129"/>
      <c r="FP471" s="129"/>
      <c r="FZ471" s="129"/>
      <c r="GJ471" s="129"/>
      <c r="GT471" s="129"/>
      <c r="HD471" s="129"/>
      <c r="HN471" s="129"/>
      <c r="HX471" s="129"/>
      <c r="IH471" s="129"/>
      <c r="IR471" s="129"/>
      <c r="JB471" s="129"/>
      <c r="JL471" s="129"/>
      <c r="JV471" s="129"/>
    </row>
    <row xmlns:x14ac="http://schemas.microsoft.com/office/spreadsheetml/2009/9/ac" r="472" s="3" customFormat="true" x14ac:dyDescent="0.25">
      <c r="A472" s="398"/>
      <c r="B472" s="129"/>
      <c r="L472" s="129"/>
      <c r="V472" s="129"/>
      <c r="AF472" s="129"/>
      <c r="AP472" s="129"/>
      <c r="AZ472" s="129"/>
      <c r="BJ472" s="129"/>
      <c r="BK472" s="129"/>
      <c r="BL472" s="129"/>
      <c r="BM472" s="129"/>
      <c r="BN472" s="129"/>
      <c r="BO472" s="129"/>
      <c r="BP472" s="129"/>
      <c r="BQ472" s="129"/>
      <c r="BT472" s="129"/>
      <c r="CD472" s="129"/>
      <c r="CN472" s="129"/>
      <c r="CX472" s="129"/>
      <c r="DH472" s="129"/>
      <c r="DR472" s="129"/>
      <c r="EB472" s="129"/>
      <c r="EL472" s="129"/>
      <c r="EV472" s="129"/>
      <c r="FF472" s="129"/>
      <c r="FP472" s="129"/>
      <c r="FZ472" s="129"/>
      <c r="GJ472" s="129"/>
      <c r="GT472" s="129"/>
      <c r="HD472" s="129"/>
      <c r="HN472" s="129"/>
      <c r="HX472" s="129"/>
      <c r="IH472" s="129"/>
      <c r="IR472" s="129"/>
      <c r="JB472" s="129"/>
      <c r="JL472" s="129"/>
      <c r="JV472" s="129"/>
    </row>
    <row xmlns:x14ac="http://schemas.microsoft.com/office/spreadsheetml/2009/9/ac" r="473" s="3" customFormat="true" x14ac:dyDescent="0.25">
      <c r="A473" s="398"/>
      <c r="B473" s="129"/>
      <c r="L473" s="129"/>
      <c r="V473" s="129"/>
      <c r="AF473" s="129"/>
      <c r="AP473" s="129"/>
      <c r="AZ473" s="129"/>
      <c r="BJ473" s="129"/>
      <c r="BK473" s="129"/>
      <c r="BL473" s="129"/>
      <c r="BM473" s="129"/>
      <c r="BN473" s="129"/>
      <c r="BO473" s="129"/>
      <c r="BP473" s="129"/>
      <c r="BQ473" s="129"/>
      <c r="BT473" s="129"/>
      <c r="CD473" s="129"/>
      <c r="CN473" s="129"/>
      <c r="CX473" s="129"/>
      <c r="DH473" s="129"/>
      <c r="DR473" s="129"/>
      <c r="EB473" s="129"/>
      <c r="EL473" s="129"/>
      <c r="EV473" s="129"/>
      <c r="FF473" s="129"/>
      <c r="FP473" s="129"/>
      <c r="FZ473" s="129"/>
      <c r="GJ473" s="129"/>
      <c r="GT473" s="129"/>
      <c r="HD473" s="129"/>
      <c r="HN473" s="129"/>
      <c r="HX473" s="129"/>
      <c r="IH473" s="129"/>
      <c r="IR473" s="129"/>
      <c r="JB473" s="129"/>
      <c r="JL473" s="129"/>
      <c r="JV473" s="129"/>
    </row>
    <row xmlns:x14ac="http://schemas.microsoft.com/office/spreadsheetml/2009/9/ac" r="474" s="3" customFormat="true" x14ac:dyDescent="0.25">
      <c r="A474" s="398"/>
      <c r="B474" s="129"/>
      <c r="L474" s="129"/>
      <c r="V474" s="129"/>
      <c r="AF474" s="129"/>
      <c r="AP474" s="129"/>
      <c r="AZ474" s="129"/>
      <c r="BJ474" s="129"/>
      <c r="BK474" s="129"/>
      <c r="BL474" s="129"/>
      <c r="BM474" s="129"/>
      <c r="BN474" s="129"/>
      <c r="BO474" s="129"/>
      <c r="BP474" s="129"/>
      <c r="BQ474" s="129"/>
      <c r="BT474" s="129"/>
      <c r="CD474" s="129"/>
      <c r="CN474" s="129"/>
      <c r="CX474" s="129"/>
      <c r="DH474" s="129"/>
      <c r="DR474" s="129"/>
      <c r="EB474" s="129"/>
      <c r="EL474" s="129"/>
      <c r="EV474" s="129"/>
      <c r="FF474" s="129"/>
      <c r="FP474" s="129"/>
      <c r="FZ474" s="129"/>
      <c r="GJ474" s="129"/>
      <c r="GT474" s="129"/>
      <c r="HD474" s="129"/>
      <c r="HN474" s="129"/>
      <c r="HX474" s="129"/>
      <c r="IH474" s="129"/>
      <c r="IR474" s="129"/>
      <c r="JB474" s="129"/>
      <c r="JL474" s="129"/>
      <c r="JV474" s="129"/>
    </row>
    <row xmlns:x14ac="http://schemas.microsoft.com/office/spreadsheetml/2009/9/ac" r="475" s="3" customFormat="true" x14ac:dyDescent="0.25">
      <c r="A475" s="398"/>
      <c r="B475" s="129"/>
      <c r="L475" s="129"/>
      <c r="V475" s="129"/>
      <c r="AF475" s="129"/>
      <c r="AP475" s="129"/>
      <c r="AZ475" s="129"/>
      <c r="BJ475" s="129"/>
      <c r="BK475" s="129"/>
      <c r="BL475" s="129"/>
      <c r="BM475" s="129"/>
      <c r="BN475" s="129"/>
      <c r="BO475" s="129"/>
      <c r="BP475" s="129"/>
      <c r="BQ475" s="129"/>
      <c r="BT475" s="129"/>
      <c r="CD475" s="129"/>
      <c r="CN475" s="129"/>
      <c r="CX475" s="129"/>
      <c r="DH475" s="129"/>
      <c r="DR475" s="129"/>
      <c r="EB475" s="129"/>
      <c r="EL475" s="129"/>
      <c r="EV475" s="129"/>
      <c r="FF475" s="129"/>
      <c r="FP475" s="129"/>
      <c r="FZ475" s="129"/>
      <c r="GJ475" s="129"/>
      <c r="GT475" s="129"/>
      <c r="HD475" s="129"/>
      <c r="HN475" s="129"/>
      <c r="HX475" s="129"/>
      <c r="IH475" s="129"/>
      <c r="IR475" s="129"/>
      <c r="JB475" s="129"/>
      <c r="JL475" s="129"/>
      <c r="JV475" s="129"/>
    </row>
    <row xmlns:x14ac="http://schemas.microsoft.com/office/spreadsheetml/2009/9/ac" r="476" s="3" customFormat="true" x14ac:dyDescent="0.25">
      <c r="A476" s="398"/>
      <c r="B476" s="129"/>
      <c r="L476" s="129"/>
      <c r="V476" s="129"/>
      <c r="AF476" s="129"/>
      <c r="AP476" s="129"/>
      <c r="AZ476" s="129"/>
      <c r="BJ476" s="129"/>
      <c r="BK476" s="129"/>
      <c r="BL476" s="129"/>
      <c r="BM476" s="129"/>
      <c r="BN476" s="129"/>
      <c r="BO476" s="129"/>
      <c r="BP476" s="129"/>
      <c r="BQ476" s="129"/>
      <c r="BT476" s="129"/>
      <c r="CD476" s="129"/>
      <c r="CN476" s="129"/>
      <c r="CX476" s="129"/>
      <c r="DH476" s="129"/>
      <c r="DR476" s="129"/>
      <c r="EB476" s="129"/>
      <c r="EL476" s="129"/>
      <c r="EV476" s="129"/>
      <c r="FF476" s="129"/>
      <c r="FP476" s="129"/>
      <c r="FZ476" s="129"/>
      <c r="GJ476" s="129"/>
      <c r="GT476" s="129"/>
      <c r="HD476" s="129"/>
      <c r="HN476" s="129"/>
      <c r="HX476" s="129"/>
      <c r="IH476" s="129"/>
      <c r="IR476" s="129"/>
      <c r="JB476" s="129"/>
      <c r="JL476" s="129"/>
      <c r="JV476" s="129"/>
    </row>
    <row xmlns:x14ac="http://schemas.microsoft.com/office/spreadsheetml/2009/9/ac" r="477" s="3" customFormat="true" x14ac:dyDescent="0.25">
      <c r="A477" s="398"/>
      <c r="B477" s="129"/>
      <c r="L477" s="129"/>
      <c r="V477" s="129"/>
      <c r="AF477" s="129"/>
      <c r="AP477" s="129"/>
      <c r="AZ477" s="129"/>
      <c r="BJ477" s="129"/>
      <c r="BK477" s="129"/>
      <c r="BL477" s="129"/>
      <c r="BM477" s="129"/>
      <c r="BN477" s="129"/>
      <c r="BO477" s="129"/>
      <c r="BP477" s="129"/>
      <c r="BQ477" s="129"/>
      <c r="BT477" s="129"/>
      <c r="CD477" s="129"/>
      <c r="CN477" s="129"/>
      <c r="CX477" s="129"/>
      <c r="DH477" s="129"/>
      <c r="DR477" s="129"/>
      <c r="EB477" s="129"/>
      <c r="EL477" s="129"/>
      <c r="EV477" s="129"/>
      <c r="FF477" s="129"/>
      <c r="FP477" s="129"/>
      <c r="FZ477" s="129"/>
      <c r="GJ477" s="129"/>
      <c r="GT477" s="129"/>
      <c r="HD477" s="129"/>
      <c r="HN477" s="129"/>
      <c r="HX477" s="129"/>
      <c r="IH477" s="129"/>
      <c r="IR477" s="129"/>
      <c r="JB477" s="129"/>
      <c r="JL477" s="129"/>
      <c r="JV477" s="129"/>
    </row>
    <row xmlns:x14ac="http://schemas.microsoft.com/office/spreadsheetml/2009/9/ac" r="478" s="3" customFormat="true" x14ac:dyDescent="0.25">
      <c r="A478" s="398"/>
      <c r="B478" s="129"/>
      <c r="L478" s="129"/>
      <c r="V478" s="129"/>
      <c r="AF478" s="129"/>
      <c r="AP478" s="129"/>
      <c r="AZ478" s="129"/>
      <c r="BJ478" s="129"/>
      <c r="BK478" s="129"/>
      <c r="BL478" s="129"/>
      <c r="BM478" s="129"/>
      <c r="BN478" s="129"/>
      <c r="BO478" s="129"/>
      <c r="BP478" s="129"/>
      <c r="BQ478" s="129"/>
      <c r="BT478" s="129"/>
      <c r="CD478" s="129"/>
      <c r="CN478" s="129"/>
      <c r="CX478" s="129"/>
      <c r="DH478" s="129"/>
      <c r="DR478" s="129"/>
      <c r="EB478" s="129"/>
      <c r="EL478" s="129"/>
      <c r="EV478" s="129"/>
      <c r="FF478" s="129"/>
      <c r="FP478" s="129"/>
      <c r="FZ478" s="129"/>
      <c r="GJ478" s="129"/>
      <c r="GT478" s="129"/>
      <c r="HD478" s="129"/>
      <c r="HN478" s="129"/>
      <c r="HX478" s="129"/>
      <c r="IH478" s="129"/>
      <c r="IR478" s="129"/>
      <c r="JB478" s="129"/>
      <c r="JL478" s="129"/>
      <c r="JV478" s="129"/>
    </row>
    <row xmlns:x14ac="http://schemas.microsoft.com/office/spreadsheetml/2009/9/ac" r="479" s="3" customFormat="true" x14ac:dyDescent="0.25">
      <c r="A479" s="398"/>
      <c r="B479" s="129"/>
      <c r="L479" s="129"/>
      <c r="V479" s="129"/>
      <c r="AF479" s="129"/>
      <c r="AP479" s="129"/>
      <c r="AZ479" s="129"/>
      <c r="BJ479" s="129"/>
      <c r="BK479" s="129"/>
      <c r="BL479" s="129"/>
      <c r="BM479" s="129"/>
      <c r="BN479" s="129"/>
      <c r="BO479" s="129"/>
      <c r="BP479" s="129"/>
      <c r="BQ479" s="129"/>
      <c r="BT479" s="129"/>
      <c r="CD479" s="129"/>
      <c r="CN479" s="129"/>
      <c r="CX479" s="129"/>
      <c r="DH479" s="129"/>
      <c r="DR479" s="129"/>
      <c r="EB479" s="129"/>
      <c r="EL479" s="129"/>
      <c r="EV479" s="129"/>
      <c r="FF479" s="129"/>
      <c r="FP479" s="129"/>
      <c r="FZ479" s="129"/>
      <c r="GJ479" s="129"/>
      <c r="GT479" s="129"/>
      <c r="HD479" s="129"/>
      <c r="HN479" s="129"/>
      <c r="HX479" s="129"/>
      <c r="IH479" s="129"/>
      <c r="IR479" s="129"/>
      <c r="JB479" s="129"/>
      <c r="JL479" s="129"/>
      <c r="JV479" s="129"/>
    </row>
    <row xmlns:x14ac="http://schemas.microsoft.com/office/spreadsheetml/2009/9/ac" r="480" s="3" customFormat="true" x14ac:dyDescent="0.25">
      <c r="A480" s="398"/>
      <c r="B480" s="129"/>
      <c r="L480" s="129"/>
      <c r="V480" s="129"/>
      <c r="AF480" s="129"/>
      <c r="AP480" s="129"/>
      <c r="AZ480" s="129"/>
      <c r="BJ480" s="129"/>
      <c r="BK480" s="129"/>
      <c r="BL480" s="129"/>
      <c r="BM480" s="129"/>
      <c r="BN480" s="129"/>
      <c r="BO480" s="129"/>
      <c r="BP480" s="129"/>
      <c r="BQ480" s="129"/>
      <c r="BT480" s="129"/>
      <c r="CD480" s="129"/>
      <c r="CN480" s="129"/>
      <c r="CX480" s="129"/>
      <c r="DH480" s="129"/>
      <c r="DR480" s="129"/>
      <c r="EB480" s="129"/>
      <c r="EL480" s="129"/>
      <c r="EV480" s="129"/>
      <c r="FF480" s="129"/>
      <c r="FP480" s="129"/>
      <c r="FZ480" s="129"/>
      <c r="GJ480" s="129"/>
      <c r="GT480" s="129"/>
      <c r="HD480" s="129"/>
      <c r="HN480" s="129"/>
      <c r="HX480" s="129"/>
      <c r="IH480" s="129"/>
      <c r="IR480" s="129"/>
      <c r="JB480" s="129"/>
      <c r="JL480" s="129"/>
      <c r="JV480" s="129"/>
    </row>
    <row xmlns:x14ac="http://schemas.microsoft.com/office/spreadsheetml/2009/9/ac" r="481" s="3" customFormat="true" x14ac:dyDescent="0.25">
      <c r="A481" s="398"/>
      <c r="B481" s="129"/>
      <c r="L481" s="129"/>
      <c r="V481" s="129"/>
      <c r="AF481" s="129"/>
      <c r="AP481" s="129"/>
      <c r="AZ481" s="129"/>
      <c r="BJ481" s="129"/>
      <c r="BK481" s="129"/>
      <c r="BL481" s="129"/>
      <c r="BM481" s="129"/>
      <c r="BN481" s="129"/>
      <c r="BO481" s="129"/>
      <c r="BP481" s="129"/>
      <c r="BQ481" s="129"/>
      <c r="BT481" s="129"/>
      <c r="CD481" s="129"/>
      <c r="CN481" s="129"/>
      <c r="CX481" s="129"/>
      <c r="DH481" s="129"/>
      <c r="DR481" s="129"/>
      <c r="EB481" s="129"/>
      <c r="EL481" s="129"/>
      <c r="EV481" s="129"/>
      <c r="FF481" s="129"/>
      <c r="FP481" s="129"/>
      <c r="FZ481" s="129"/>
      <c r="GJ481" s="129"/>
      <c r="GT481" s="129"/>
      <c r="HD481" s="129"/>
      <c r="HN481" s="129"/>
      <c r="HX481" s="129"/>
      <c r="IH481" s="129"/>
      <c r="IR481" s="129"/>
      <c r="JB481" s="129"/>
      <c r="JL481" s="129"/>
      <c r="JV481" s="129"/>
    </row>
    <row xmlns:x14ac="http://schemas.microsoft.com/office/spreadsheetml/2009/9/ac" r="482" s="3" customFormat="true" x14ac:dyDescent="0.25">
      <c r="A482" s="398"/>
      <c r="B482" s="129"/>
      <c r="L482" s="129"/>
      <c r="V482" s="129"/>
      <c r="AF482" s="129"/>
      <c r="AP482" s="129"/>
      <c r="AZ482" s="129"/>
      <c r="BJ482" s="129"/>
      <c r="BK482" s="129"/>
      <c r="BL482" s="129"/>
      <c r="BM482" s="129"/>
      <c r="BN482" s="129"/>
      <c r="BO482" s="129"/>
      <c r="BP482" s="129"/>
      <c r="BQ482" s="129"/>
      <c r="BT482" s="129"/>
      <c r="CD482" s="129"/>
      <c r="CN482" s="129"/>
      <c r="CX482" s="129"/>
      <c r="DH482" s="129"/>
      <c r="DR482" s="129"/>
      <c r="EB482" s="129"/>
      <c r="EL482" s="129"/>
      <c r="EV482" s="129"/>
      <c r="FF482" s="129"/>
      <c r="FP482" s="129"/>
      <c r="FZ482" s="129"/>
      <c r="GJ482" s="129"/>
      <c r="GT482" s="129"/>
      <c r="HD482" s="129"/>
      <c r="HN482" s="129"/>
      <c r="HX482" s="129"/>
      <c r="IH482" s="129"/>
      <c r="IR482" s="129"/>
      <c r="JB482" s="129"/>
      <c r="JL482" s="129"/>
      <c r="JV482" s="129"/>
    </row>
    <row xmlns:x14ac="http://schemas.microsoft.com/office/spreadsheetml/2009/9/ac" r="483" s="3" customFormat="true" x14ac:dyDescent="0.25">
      <c r="A483" s="398"/>
      <c r="B483" s="129"/>
      <c r="L483" s="129"/>
      <c r="V483" s="129"/>
      <c r="AF483" s="129"/>
      <c r="AP483" s="129"/>
      <c r="AZ483" s="129"/>
      <c r="BJ483" s="129"/>
      <c r="BK483" s="129"/>
      <c r="BL483" s="129"/>
      <c r="BM483" s="129"/>
      <c r="BN483" s="129"/>
      <c r="BO483" s="129"/>
      <c r="BP483" s="129"/>
      <c r="BQ483" s="129"/>
      <c r="BT483" s="129"/>
      <c r="CD483" s="129"/>
      <c r="CN483" s="129"/>
      <c r="CX483" s="129"/>
      <c r="DH483" s="129"/>
      <c r="DR483" s="129"/>
      <c r="EB483" s="129"/>
      <c r="EL483" s="129"/>
      <c r="EV483" s="129"/>
      <c r="FF483" s="129"/>
      <c r="FP483" s="129"/>
      <c r="FZ483" s="129"/>
      <c r="GJ483" s="129"/>
      <c r="GT483" s="129"/>
      <c r="HD483" s="129"/>
      <c r="HN483" s="129"/>
      <c r="HX483" s="129"/>
      <c r="IH483" s="129"/>
      <c r="IR483" s="129"/>
      <c r="JB483" s="129"/>
      <c r="JL483" s="129"/>
      <c r="JV483" s="129"/>
    </row>
    <row xmlns:x14ac="http://schemas.microsoft.com/office/spreadsheetml/2009/9/ac" r="484" s="3" customFormat="true" x14ac:dyDescent="0.25">
      <c r="A484" s="398"/>
      <c r="B484" s="129"/>
      <c r="L484" s="129"/>
      <c r="V484" s="129"/>
      <c r="AF484" s="129"/>
      <c r="AP484" s="129"/>
      <c r="AZ484" s="129"/>
      <c r="BJ484" s="129"/>
      <c r="BK484" s="129"/>
      <c r="BL484" s="129"/>
      <c r="BM484" s="129"/>
      <c r="BN484" s="129"/>
      <c r="BO484" s="129"/>
      <c r="BP484" s="129"/>
      <c r="BQ484" s="129"/>
      <c r="BT484" s="129"/>
      <c r="CD484" s="129"/>
      <c r="CN484" s="129"/>
      <c r="CX484" s="129"/>
      <c r="DH484" s="129"/>
      <c r="DR484" s="129"/>
      <c r="EB484" s="129"/>
      <c r="EL484" s="129"/>
      <c r="EV484" s="129"/>
      <c r="FF484" s="129"/>
      <c r="FP484" s="129"/>
      <c r="FZ484" s="129"/>
      <c r="GJ484" s="129"/>
      <c r="GT484" s="129"/>
      <c r="HD484" s="129"/>
      <c r="HN484" s="129"/>
      <c r="HX484" s="129"/>
      <c r="IH484" s="129"/>
      <c r="IR484" s="129"/>
      <c r="JB484" s="129"/>
      <c r="JL484" s="129"/>
      <c r="JV484" s="129"/>
    </row>
    <row xmlns:x14ac="http://schemas.microsoft.com/office/spreadsheetml/2009/9/ac" r="485" s="3" customFormat="true" x14ac:dyDescent="0.25">
      <c r="A485" s="398"/>
      <c r="B485" s="129"/>
      <c r="L485" s="129"/>
      <c r="V485" s="129"/>
      <c r="AF485" s="129"/>
      <c r="AP485" s="129"/>
      <c r="AZ485" s="129"/>
      <c r="BJ485" s="129"/>
      <c r="BK485" s="129"/>
      <c r="BL485" s="129"/>
      <c r="BM485" s="129"/>
      <c r="BN485" s="129"/>
      <c r="BO485" s="129"/>
      <c r="BP485" s="129"/>
      <c r="BQ485" s="129"/>
      <c r="BT485" s="129"/>
      <c r="CD485" s="129"/>
      <c r="CN485" s="129"/>
      <c r="CX485" s="129"/>
      <c r="DH485" s="129"/>
      <c r="DR485" s="129"/>
      <c r="EB485" s="129"/>
      <c r="EL485" s="129"/>
      <c r="EV485" s="129"/>
      <c r="FF485" s="129"/>
      <c r="FP485" s="129"/>
      <c r="FZ485" s="129"/>
      <c r="GJ485" s="129"/>
      <c r="GT485" s="129"/>
      <c r="HD485" s="129"/>
      <c r="HN485" s="129"/>
      <c r="HX485" s="129"/>
      <c r="IH485" s="129"/>
      <c r="IR485" s="129"/>
      <c r="JB485" s="129"/>
      <c r="JL485" s="129"/>
      <c r="JV485" s="129"/>
    </row>
    <row xmlns:x14ac="http://schemas.microsoft.com/office/spreadsheetml/2009/9/ac" r="486" s="3" customFormat="true" x14ac:dyDescent="0.25">
      <c r="A486" s="398"/>
      <c r="B486" s="129"/>
      <c r="L486" s="129"/>
      <c r="V486" s="129"/>
      <c r="AF486" s="129"/>
      <c r="AP486" s="129"/>
      <c r="AZ486" s="129"/>
      <c r="BJ486" s="129"/>
      <c r="BK486" s="129"/>
      <c r="BL486" s="129"/>
      <c r="BM486" s="129"/>
      <c r="BN486" s="129"/>
      <c r="BO486" s="129"/>
      <c r="BP486" s="129"/>
      <c r="BQ486" s="129"/>
      <c r="BT486" s="129"/>
      <c r="CD486" s="129"/>
      <c r="CN486" s="129"/>
      <c r="CX486" s="129"/>
      <c r="DH486" s="129"/>
      <c r="DR486" s="129"/>
      <c r="EB486" s="129"/>
      <c r="EL486" s="129"/>
      <c r="EV486" s="129"/>
      <c r="FF486" s="129"/>
      <c r="FP486" s="129"/>
      <c r="FZ486" s="129"/>
      <c r="GJ486" s="129"/>
      <c r="GT486" s="129"/>
      <c r="HD486" s="129"/>
      <c r="HN486" s="129"/>
      <c r="HX486" s="129"/>
      <c r="IH486" s="129"/>
      <c r="IR486" s="129"/>
      <c r="JB486" s="129"/>
      <c r="JL486" s="129"/>
      <c r="JV486" s="129"/>
    </row>
    <row xmlns:x14ac="http://schemas.microsoft.com/office/spreadsheetml/2009/9/ac" r="487" s="3" customFormat="true" x14ac:dyDescent="0.25">
      <c r="A487" s="398"/>
      <c r="B487" s="129"/>
      <c r="L487" s="129"/>
      <c r="V487" s="129"/>
      <c r="AF487" s="129"/>
      <c r="AP487" s="129"/>
      <c r="AZ487" s="129"/>
      <c r="BJ487" s="129"/>
      <c r="BK487" s="129"/>
      <c r="BL487" s="129"/>
      <c r="BM487" s="129"/>
      <c r="BN487" s="129"/>
      <c r="BO487" s="129"/>
      <c r="BP487" s="129"/>
      <c r="BQ487" s="129"/>
      <c r="BT487" s="129"/>
      <c r="CD487" s="129"/>
      <c r="CN487" s="129"/>
      <c r="CX487" s="129"/>
      <c r="DH487" s="129"/>
      <c r="DR487" s="129"/>
      <c r="EB487" s="129"/>
      <c r="EL487" s="129"/>
      <c r="EV487" s="129"/>
      <c r="FF487" s="129"/>
      <c r="FP487" s="129"/>
      <c r="FZ487" s="129"/>
      <c r="GJ487" s="129"/>
      <c r="GT487" s="129"/>
      <c r="HD487" s="129"/>
      <c r="HN487" s="129"/>
      <c r="HX487" s="129"/>
      <c r="IH487" s="129"/>
      <c r="IR487" s="129"/>
      <c r="JB487" s="129"/>
      <c r="JL487" s="129"/>
      <c r="JV487" s="129"/>
    </row>
    <row xmlns:x14ac="http://schemas.microsoft.com/office/spreadsheetml/2009/9/ac" r="488" s="3" customFormat="true" x14ac:dyDescent="0.25">
      <c r="A488" s="398"/>
      <c r="B488" s="129"/>
      <c r="L488" s="129"/>
      <c r="V488" s="129"/>
      <c r="AF488" s="129"/>
      <c r="AP488" s="129"/>
      <c r="AZ488" s="129"/>
      <c r="BJ488" s="129"/>
      <c r="BK488" s="129"/>
      <c r="BL488" s="129"/>
      <c r="BM488" s="129"/>
      <c r="BN488" s="129"/>
      <c r="BO488" s="129"/>
      <c r="BP488" s="129"/>
      <c r="BQ488" s="129"/>
      <c r="BT488" s="129"/>
      <c r="CD488" s="129"/>
      <c r="CN488" s="129"/>
      <c r="CX488" s="129"/>
      <c r="DH488" s="129"/>
      <c r="DR488" s="129"/>
      <c r="EB488" s="129"/>
      <c r="EL488" s="129"/>
      <c r="EV488" s="129"/>
      <c r="FF488" s="129"/>
      <c r="FP488" s="129"/>
      <c r="FZ488" s="129"/>
      <c r="GJ488" s="129"/>
      <c r="GT488" s="129"/>
      <c r="HD488" s="129"/>
      <c r="HN488" s="129"/>
      <c r="HX488" s="129"/>
      <c r="IH488" s="129"/>
      <c r="IR488" s="129"/>
      <c r="JB488" s="129"/>
      <c r="JL488" s="129"/>
      <c r="JV488" s="129"/>
    </row>
    <row xmlns:x14ac="http://schemas.microsoft.com/office/spreadsheetml/2009/9/ac" r="489" s="3" customFormat="true" x14ac:dyDescent="0.25">
      <c r="A489" s="398"/>
      <c r="B489" s="129"/>
      <c r="L489" s="129"/>
      <c r="V489" s="129"/>
      <c r="AF489" s="129"/>
      <c r="AP489" s="129"/>
      <c r="AZ489" s="129"/>
      <c r="BJ489" s="129"/>
      <c r="BK489" s="129"/>
      <c r="BL489" s="129"/>
      <c r="BM489" s="129"/>
      <c r="BN489" s="129"/>
      <c r="BO489" s="129"/>
      <c r="BP489" s="129"/>
      <c r="BQ489" s="129"/>
      <c r="BT489" s="129"/>
      <c r="CD489" s="129"/>
      <c r="CN489" s="129"/>
      <c r="CX489" s="129"/>
      <c r="DH489" s="129"/>
      <c r="DR489" s="129"/>
      <c r="EB489" s="129"/>
      <c r="EL489" s="129"/>
      <c r="EV489" s="129"/>
      <c r="FF489" s="129"/>
      <c r="FP489" s="129"/>
      <c r="FZ489" s="129"/>
      <c r="GJ489" s="129"/>
      <c r="GT489" s="129"/>
      <c r="HD489" s="129"/>
      <c r="HN489" s="129"/>
      <c r="HX489" s="129"/>
      <c r="IH489" s="129"/>
      <c r="IR489" s="129"/>
      <c r="JB489" s="129"/>
      <c r="JL489" s="129"/>
      <c r="JV489" s="129"/>
    </row>
    <row xmlns:x14ac="http://schemas.microsoft.com/office/spreadsheetml/2009/9/ac" r="490" s="3" customFormat="true" x14ac:dyDescent="0.25">
      <c r="A490" s="398"/>
      <c r="B490" s="129"/>
      <c r="L490" s="129"/>
      <c r="V490" s="129"/>
      <c r="AF490" s="129"/>
      <c r="AP490" s="129"/>
      <c r="AZ490" s="129"/>
      <c r="BJ490" s="129"/>
      <c r="BK490" s="129"/>
      <c r="BL490" s="129"/>
      <c r="BM490" s="129"/>
      <c r="BN490" s="129"/>
      <c r="BO490" s="129"/>
      <c r="BP490" s="129"/>
      <c r="BQ490" s="129"/>
      <c r="BT490" s="129"/>
      <c r="CD490" s="129"/>
      <c r="CN490" s="129"/>
      <c r="CX490" s="129"/>
      <c r="DH490" s="129"/>
      <c r="DR490" s="129"/>
      <c r="EB490" s="129"/>
      <c r="EL490" s="129"/>
      <c r="EV490" s="129"/>
      <c r="FF490" s="129"/>
      <c r="FP490" s="129"/>
      <c r="FZ490" s="129"/>
      <c r="GJ490" s="129"/>
      <c r="GT490" s="129"/>
      <c r="HD490" s="129"/>
      <c r="HN490" s="129"/>
      <c r="HX490" s="129"/>
      <c r="IH490" s="129"/>
      <c r="IR490" s="129"/>
      <c r="JB490" s="129"/>
      <c r="JL490" s="129"/>
      <c r="JV490" s="129"/>
    </row>
    <row xmlns:x14ac="http://schemas.microsoft.com/office/spreadsheetml/2009/9/ac" r="491" s="3" customFormat="true" x14ac:dyDescent="0.25">
      <c r="A491" s="398"/>
      <c r="B491" s="129"/>
      <c r="L491" s="129"/>
      <c r="V491" s="129"/>
      <c r="AF491" s="129"/>
      <c r="AP491" s="129"/>
      <c r="AZ491" s="129"/>
      <c r="BJ491" s="129"/>
      <c r="BK491" s="129"/>
      <c r="BL491" s="129"/>
      <c r="BM491" s="129"/>
      <c r="BN491" s="129"/>
      <c r="BO491" s="129"/>
      <c r="BP491" s="129"/>
      <c r="BQ491" s="129"/>
      <c r="BT491" s="129"/>
      <c r="CD491" s="129"/>
      <c r="CN491" s="129"/>
      <c r="CX491" s="129"/>
      <c r="DH491" s="129"/>
      <c r="DR491" s="129"/>
      <c r="EB491" s="129"/>
      <c r="EL491" s="129"/>
      <c r="EV491" s="129"/>
      <c r="FF491" s="129"/>
      <c r="FP491" s="129"/>
      <c r="FZ491" s="129"/>
      <c r="GJ491" s="129"/>
      <c r="GT491" s="129"/>
      <c r="HD491" s="129"/>
      <c r="HN491" s="129"/>
      <c r="HX491" s="129"/>
      <c r="IH491" s="129"/>
      <c r="IR491" s="129"/>
      <c r="JB491" s="129"/>
      <c r="JL491" s="129"/>
      <c r="JV491" s="129"/>
    </row>
    <row xmlns:x14ac="http://schemas.microsoft.com/office/spreadsheetml/2009/9/ac" r="492" s="3" customFormat="true" x14ac:dyDescent="0.25">
      <c r="A492" s="398"/>
      <c r="B492" s="129"/>
      <c r="L492" s="129"/>
      <c r="V492" s="129"/>
      <c r="AF492" s="129"/>
      <c r="AP492" s="129"/>
      <c r="AZ492" s="129"/>
      <c r="BJ492" s="129"/>
      <c r="BK492" s="129"/>
      <c r="BL492" s="129"/>
      <c r="BM492" s="129"/>
      <c r="BN492" s="129"/>
      <c r="BO492" s="129"/>
      <c r="BP492" s="129"/>
      <c r="BQ492" s="129"/>
      <c r="BT492" s="129"/>
      <c r="CD492" s="129"/>
      <c r="CN492" s="129"/>
      <c r="CX492" s="129"/>
      <c r="DH492" s="129"/>
      <c r="DR492" s="129"/>
      <c r="EB492" s="129"/>
      <c r="EL492" s="129"/>
      <c r="EV492" s="129"/>
      <c r="FF492" s="129"/>
      <c r="FP492" s="129"/>
      <c r="FZ492" s="129"/>
      <c r="GJ492" s="129"/>
      <c r="GT492" s="129"/>
      <c r="HD492" s="129"/>
      <c r="HN492" s="129"/>
      <c r="HX492" s="129"/>
      <c r="IH492" s="129"/>
      <c r="IR492" s="129"/>
      <c r="JB492" s="129"/>
      <c r="JL492" s="129"/>
      <c r="JV492" s="129"/>
    </row>
    <row xmlns:x14ac="http://schemas.microsoft.com/office/spreadsheetml/2009/9/ac" r="493" s="3" customFormat="true" x14ac:dyDescent="0.25">
      <c r="A493" s="398"/>
      <c r="B493" s="129"/>
      <c r="L493" s="129"/>
      <c r="V493" s="129"/>
      <c r="AF493" s="129"/>
      <c r="AP493" s="129"/>
      <c r="AZ493" s="129"/>
      <c r="BJ493" s="129"/>
      <c r="BK493" s="129"/>
      <c r="BL493" s="129"/>
      <c r="BM493" s="129"/>
      <c r="BN493" s="129"/>
      <c r="BO493" s="129"/>
      <c r="BP493" s="129"/>
      <c r="BQ493" s="129"/>
      <c r="BT493" s="129"/>
      <c r="CD493" s="129"/>
      <c r="CN493" s="129"/>
      <c r="CX493" s="129"/>
      <c r="DH493" s="129"/>
      <c r="DR493" s="129"/>
      <c r="EB493" s="129"/>
      <c r="EL493" s="129"/>
      <c r="EV493" s="129"/>
      <c r="FF493" s="129"/>
      <c r="FP493" s="129"/>
      <c r="FZ493" s="129"/>
      <c r="GJ493" s="129"/>
      <c r="GT493" s="129"/>
      <c r="HD493" s="129"/>
      <c r="HN493" s="129"/>
      <c r="HX493" s="129"/>
      <c r="IH493" s="129"/>
      <c r="IR493" s="129"/>
      <c r="JB493" s="129"/>
      <c r="JL493" s="129"/>
      <c r="JV493" s="129"/>
    </row>
    <row xmlns:x14ac="http://schemas.microsoft.com/office/spreadsheetml/2009/9/ac" r="494" s="3" customFormat="true" x14ac:dyDescent="0.25">
      <c r="A494" s="398"/>
      <c r="B494" s="129"/>
      <c r="L494" s="129"/>
      <c r="V494" s="129"/>
      <c r="AF494" s="129"/>
      <c r="AP494" s="129"/>
      <c r="AZ494" s="129"/>
      <c r="BJ494" s="129"/>
      <c r="BK494" s="129"/>
      <c r="BL494" s="129"/>
      <c r="BM494" s="129"/>
      <c r="BN494" s="129"/>
      <c r="BO494" s="129"/>
      <c r="BP494" s="129"/>
      <c r="BQ494" s="129"/>
      <c r="BT494" s="129"/>
      <c r="CD494" s="129"/>
      <c r="CN494" s="129"/>
      <c r="CX494" s="129"/>
      <c r="DH494" s="129"/>
      <c r="DR494" s="129"/>
      <c r="EB494" s="129"/>
      <c r="EL494" s="129"/>
      <c r="EV494" s="129"/>
      <c r="FF494" s="129"/>
      <c r="FP494" s="129"/>
      <c r="FZ494" s="129"/>
      <c r="GJ494" s="129"/>
      <c r="GT494" s="129"/>
      <c r="HD494" s="129"/>
      <c r="HN494" s="129"/>
      <c r="HX494" s="129"/>
      <c r="IH494" s="129"/>
      <c r="IR494" s="129"/>
      <c r="JB494" s="129"/>
      <c r="JL494" s="129"/>
      <c r="JV494" s="129"/>
    </row>
    <row xmlns:x14ac="http://schemas.microsoft.com/office/spreadsheetml/2009/9/ac" r="495" s="3" customFormat="true" x14ac:dyDescent="0.25">
      <c r="A495" s="398"/>
      <c r="B495" s="129"/>
      <c r="L495" s="129"/>
      <c r="V495" s="129"/>
      <c r="AF495" s="129"/>
      <c r="AP495" s="129"/>
      <c r="AZ495" s="129"/>
      <c r="BJ495" s="129"/>
      <c r="BK495" s="129"/>
      <c r="BL495" s="129"/>
      <c r="BM495" s="129"/>
      <c r="BN495" s="129"/>
      <c r="BO495" s="129"/>
      <c r="BP495" s="129"/>
      <c r="BQ495" s="129"/>
      <c r="BT495" s="129"/>
      <c r="CD495" s="129"/>
      <c r="CN495" s="129"/>
      <c r="CX495" s="129"/>
      <c r="DH495" s="129"/>
      <c r="DR495" s="129"/>
      <c r="EB495" s="129"/>
      <c r="EL495" s="129"/>
      <c r="EV495" s="129"/>
      <c r="FF495" s="129"/>
      <c r="FP495" s="129"/>
      <c r="FZ495" s="129"/>
      <c r="GJ495" s="129"/>
      <c r="GT495" s="129"/>
      <c r="HD495" s="129"/>
      <c r="HN495" s="129"/>
      <c r="HX495" s="129"/>
      <c r="IH495" s="129"/>
      <c r="IR495" s="129"/>
      <c r="JB495" s="129"/>
      <c r="JL495" s="129"/>
      <c r="JV495" s="129"/>
    </row>
    <row xmlns:x14ac="http://schemas.microsoft.com/office/spreadsheetml/2009/9/ac" r="496" s="3" customFormat="true" x14ac:dyDescent="0.25">
      <c r="A496" s="398"/>
      <c r="B496" s="129"/>
      <c r="L496" s="129"/>
      <c r="V496" s="129"/>
      <c r="AF496" s="129"/>
      <c r="AP496" s="129"/>
      <c r="AZ496" s="129"/>
      <c r="BJ496" s="129"/>
      <c r="BK496" s="129"/>
      <c r="BL496" s="129"/>
      <c r="BM496" s="129"/>
      <c r="BN496" s="129"/>
      <c r="BO496" s="129"/>
      <c r="BP496" s="129"/>
      <c r="BQ496" s="129"/>
      <c r="BT496" s="129"/>
      <c r="CD496" s="129"/>
      <c r="CN496" s="129"/>
      <c r="CX496" s="129"/>
      <c r="DH496" s="129"/>
      <c r="DR496" s="129"/>
      <c r="EB496" s="129"/>
      <c r="EL496" s="129"/>
      <c r="EV496" s="129"/>
      <c r="FF496" s="129"/>
      <c r="FP496" s="129"/>
      <c r="FZ496" s="129"/>
      <c r="GJ496" s="129"/>
      <c r="GT496" s="129"/>
      <c r="HD496" s="129"/>
      <c r="HN496" s="129"/>
      <c r="HX496" s="129"/>
      <c r="IH496" s="129"/>
      <c r="IR496" s="129"/>
      <c r="JB496" s="129"/>
      <c r="JL496" s="129"/>
      <c r="JV496" s="129"/>
    </row>
    <row xmlns:x14ac="http://schemas.microsoft.com/office/spreadsheetml/2009/9/ac" r="497" s="3" customFormat="true" x14ac:dyDescent="0.25">
      <c r="A497" s="398"/>
      <c r="B497" s="129"/>
      <c r="L497" s="129"/>
      <c r="V497" s="129"/>
      <c r="AF497" s="129"/>
      <c r="AP497" s="129"/>
      <c r="AZ497" s="129"/>
      <c r="BJ497" s="129"/>
      <c r="BK497" s="129"/>
      <c r="BL497" s="129"/>
      <c r="BM497" s="129"/>
      <c r="BN497" s="129"/>
      <c r="BO497" s="129"/>
      <c r="BP497" s="129"/>
      <c r="BQ497" s="129"/>
      <c r="BT497" s="129"/>
      <c r="CD497" s="129"/>
      <c r="CN497" s="129"/>
      <c r="CX497" s="129"/>
      <c r="DH497" s="129"/>
      <c r="DR497" s="129"/>
      <c r="EB497" s="129"/>
      <c r="EL497" s="129"/>
      <c r="EV497" s="129"/>
      <c r="FF497" s="129"/>
      <c r="FP497" s="129"/>
      <c r="FZ497" s="129"/>
      <c r="GJ497" s="129"/>
      <c r="GT497" s="129"/>
      <c r="HD497" s="129"/>
      <c r="HN497" s="129"/>
      <c r="HX497" s="129"/>
      <c r="IH497" s="129"/>
      <c r="IR497" s="129"/>
      <c r="JB497" s="129"/>
      <c r="JL497" s="129"/>
      <c r="JV497" s="129"/>
    </row>
    <row xmlns:x14ac="http://schemas.microsoft.com/office/spreadsheetml/2009/9/ac" r="498" s="3" customFormat="true" x14ac:dyDescent="0.25">
      <c r="A498" s="398"/>
      <c r="B498" s="129"/>
      <c r="L498" s="129"/>
      <c r="V498" s="129"/>
      <c r="AF498" s="129"/>
      <c r="AP498" s="129"/>
      <c r="AZ498" s="129"/>
      <c r="BJ498" s="129"/>
      <c r="BK498" s="129"/>
      <c r="BL498" s="129"/>
      <c r="BM498" s="129"/>
      <c r="BN498" s="129"/>
      <c r="BO498" s="129"/>
      <c r="BP498" s="129"/>
      <c r="BQ498" s="129"/>
      <c r="BT498" s="129"/>
      <c r="CD498" s="129"/>
      <c r="CN498" s="129"/>
      <c r="CX498" s="129"/>
      <c r="DH498" s="129"/>
      <c r="DR498" s="129"/>
      <c r="EB498" s="129"/>
      <c r="EL498" s="129"/>
      <c r="EV498" s="129"/>
      <c r="FF498" s="129"/>
      <c r="FP498" s="129"/>
      <c r="FZ498" s="129"/>
      <c r="GJ498" s="129"/>
      <c r="GT498" s="129"/>
      <c r="HD498" s="129"/>
      <c r="HN498" s="129"/>
      <c r="HX498" s="129"/>
      <c r="IH498" s="129"/>
      <c r="IR498" s="129"/>
      <c r="JB498" s="129"/>
      <c r="JL498" s="129"/>
      <c r="JV498" s="129"/>
    </row>
    <row xmlns:x14ac="http://schemas.microsoft.com/office/spreadsheetml/2009/9/ac" r="499" s="3" customFormat="true" x14ac:dyDescent="0.25">
      <c r="A499" s="398"/>
      <c r="B499" s="129"/>
      <c r="L499" s="129"/>
      <c r="V499" s="129"/>
      <c r="AF499" s="129"/>
      <c r="AP499" s="129"/>
      <c r="AZ499" s="129"/>
      <c r="BJ499" s="129"/>
      <c r="BK499" s="129"/>
      <c r="BL499" s="129"/>
      <c r="BM499" s="129"/>
      <c r="BN499" s="129"/>
      <c r="BO499" s="129"/>
      <c r="BP499" s="129"/>
      <c r="BQ499" s="129"/>
      <c r="BT499" s="129"/>
      <c r="CD499" s="129"/>
      <c r="CN499" s="129"/>
      <c r="CX499" s="129"/>
      <c r="DH499" s="129"/>
      <c r="DR499" s="129"/>
      <c r="EB499" s="129"/>
      <c r="EL499" s="129"/>
      <c r="EV499" s="129"/>
      <c r="FF499" s="129"/>
      <c r="FP499" s="129"/>
      <c r="FZ499" s="129"/>
      <c r="GJ499" s="129"/>
      <c r="GT499" s="129"/>
      <c r="HD499" s="129"/>
      <c r="HN499" s="129"/>
      <c r="HX499" s="129"/>
      <c r="IH499" s="129"/>
      <c r="IR499" s="129"/>
      <c r="JB499" s="129"/>
      <c r="JL499" s="129"/>
      <c r="JV499" s="129"/>
    </row>
    <row xmlns:x14ac="http://schemas.microsoft.com/office/spreadsheetml/2009/9/ac" r="500" s="3" customFormat="true" x14ac:dyDescent="0.25">
      <c r="A500" s="398"/>
      <c r="B500" s="129"/>
      <c r="L500" s="129"/>
      <c r="V500" s="129"/>
      <c r="AF500" s="129"/>
      <c r="AP500" s="129"/>
      <c r="AZ500" s="129"/>
      <c r="BJ500" s="129"/>
      <c r="BK500" s="129"/>
      <c r="BL500" s="129"/>
      <c r="BM500" s="129"/>
      <c r="BN500" s="129"/>
      <c r="BO500" s="129"/>
      <c r="BP500" s="129"/>
      <c r="BQ500" s="129"/>
      <c r="BT500" s="129"/>
      <c r="CD500" s="129"/>
      <c r="CN500" s="129"/>
      <c r="CX500" s="129"/>
      <c r="DH500" s="129"/>
      <c r="DR500" s="129"/>
      <c r="EB500" s="129"/>
      <c r="EL500" s="129"/>
      <c r="EV500" s="129"/>
      <c r="FF500" s="129"/>
      <c r="FP500" s="129"/>
      <c r="FZ500" s="129"/>
      <c r="GJ500" s="129"/>
      <c r="GT500" s="129"/>
      <c r="HD500" s="129"/>
      <c r="HN500" s="129"/>
      <c r="HX500" s="129"/>
      <c r="IH500" s="129"/>
      <c r="IR500" s="129"/>
      <c r="JB500" s="129"/>
      <c r="JL500" s="129"/>
      <c r="JV500" s="129"/>
    </row>
    <row xmlns:x14ac="http://schemas.microsoft.com/office/spreadsheetml/2009/9/ac" r="501" s="3" customFormat="true" x14ac:dyDescent="0.25">
      <c r="A501" s="398"/>
      <c r="B501" s="129"/>
      <c r="L501" s="129"/>
      <c r="V501" s="129"/>
      <c r="AF501" s="129"/>
      <c r="AP501" s="129"/>
      <c r="AZ501" s="129"/>
      <c r="BJ501" s="129"/>
      <c r="BK501" s="129"/>
      <c r="BL501" s="129"/>
      <c r="BM501" s="129"/>
      <c r="BN501" s="129"/>
      <c r="BO501" s="129"/>
      <c r="BP501" s="129"/>
      <c r="BQ501" s="129"/>
      <c r="BT501" s="129"/>
      <c r="CD501" s="129"/>
      <c r="CN501" s="129"/>
      <c r="CX501" s="129"/>
      <c r="DH501" s="129"/>
      <c r="DR501" s="129"/>
      <c r="EB501" s="129"/>
      <c r="EL501" s="129"/>
      <c r="EV501" s="129"/>
      <c r="FF501" s="129"/>
      <c r="FP501" s="129"/>
      <c r="FZ501" s="129"/>
      <c r="GJ501" s="129"/>
      <c r="GT501" s="129"/>
      <c r="HD501" s="129"/>
      <c r="HN501" s="129"/>
      <c r="HX501" s="129"/>
      <c r="IH501" s="129"/>
      <c r="IR501" s="129"/>
      <c r="JB501" s="129"/>
      <c r="JL501" s="129"/>
      <c r="JV501" s="129"/>
    </row>
    <row xmlns:x14ac="http://schemas.microsoft.com/office/spreadsheetml/2009/9/ac" r="502" s="3" customFormat="true" x14ac:dyDescent="0.25">
      <c r="A502" s="398"/>
      <c r="B502" s="129"/>
      <c r="L502" s="129"/>
      <c r="V502" s="129"/>
      <c r="AF502" s="129"/>
      <c r="AP502" s="129"/>
      <c r="AZ502" s="129"/>
      <c r="BJ502" s="129"/>
      <c r="BK502" s="129"/>
      <c r="BL502" s="129"/>
      <c r="BM502" s="129"/>
      <c r="BN502" s="129"/>
      <c r="BO502" s="129"/>
      <c r="BP502" s="129"/>
      <c r="BQ502" s="129"/>
      <c r="BT502" s="129"/>
      <c r="CD502" s="129"/>
      <c r="CN502" s="129"/>
      <c r="CX502" s="129"/>
      <c r="DH502" s="129"/>
      <c r="DR502" s="129"/>
      <c r="EB502" s="129"/>
      <c r="EL502" s="129"/>
      <c r="EV502" s="129"/>
      <c r="FF502" s="129"/>
      <c r="FP502" s="129"/>
      <c r="FZ502" s="129"/>
      <c r="GJ502" s="129"/>
      <c r="GT502" s="129"/>
      <c r="HD502" s="129"/>
      <c r="HN502" s="129"/>
      <c r="HX502" s="129"/>
      <c r="IH502" s="129"/>
      <c r="IR502" s="129"/>
      <c r="JB502" s="129"/>
      <c r="JL502" s="129"/>
      <c r="JV502" s="129"/>
    </row>
    <row xmlns:x14ac="http://schemas.microsoft.com/office/spreadsheetml/2009/9/ac" r="503" s="3" customFormat="true" x14ac:dyDescent="0.25">
      <c r="A503" s="398"/>
      <c r="B503" s="129"/>
      <c r="L503" s="129"/>
      <c r="V503" s="129"/>
      <c r="AF503" s="129"/>
      <c r="AP503" s="129"/>
      <c r="AZ503" s="129"/>
      <c r="BJ503" s="129"/>
      <c r="BK503" s="129"/>
      <c r="BL503" s="129"/>
      <c r="BM503" s="129"/>
      <c r="BN503" s="129"/>
      <c r="BO503" s="129"/>
      <c r="BP503" s="129"/>
      <c r="BQ503" s="129"/>
      <c r="BT503" s="129"/>
      <c r="CD503" s="129"/>
      <c r="CN503" s="129"/>
      <c r="CX503" s="129"/>
      <c r="DH503" s="129"/>
      <c r="DR503" s="129"/>
      <c r="EB503" s="129"/>
      <c r="EL503" s="129"/>
      <c r="EV503" s="129"/>
      <c r="FF503" s="129"/>
      <c r="FP503" s="129"/>
      <c r="FZ503" s="129"/>
      <c r="GJ503" s="129"/>
      <c r="GT503" s="129"/>
      <c r="HD503" s="129"/>
      <c r="HN503" s="129"/>
      <c r="HX503" s="129"/>
      <c r="IH503" s="129"/>
      <c r="IR503" s="129"/>
      <c r="JB503" s="129"/>
      <c r="JL503" s="129"/>
      <c r="JV503" s="129"/>
    </row>
    <row xmlns:x14ac="http://schemas.microsoft.com/office/spreadsheetml/2009/9/ac" r="504" s="3" customFormat="true" x14ac:dyDescent="0.25">
      <c r="A504" s="398"/>
      <c r="B504" s="129"/>
      <c r="L504" s="129"/>
      <c r="V504" s="129"/>
      <c r="AF504" s="129"/>
      <c r="AP504" s="129"/>
      <c r="AZ504" s="129"/>
      <c r="BJ504" s="129"/>
      <c r="BK504" s="129"/>
      <c r="BL504" s="129"/>
      <c r="BM504" s="129"/>
      <c r="BN504" s="129"/>
      <c r="BO504" s="129"/>
      <c r="BP504" s="129"/>
      <c r="BQ504" s="129"/>
      <c r="BT504" s="129"/>
      <c r="CD504" s="129"/>
      <c r="CN504" s="129"/>
      <c r="CX504" s="129"/>
      <c r="DH504" s="129"/>
      <c r="DR504" s="129"/>
      <c r="EB504" s="129"/>
      <c r="EL504" s="129"/>
      <c r="EV504" s="129"/>
      <c r="FF504" s="129"/>
      <c r="FP504" s="129"/>
      <c r="FZ504" s="129"/>
      <c r="GJ504" s="129"/>
      <c r="GT504" s="129"/>
      <c r="HD504" s="129"/>
      <c r="HN504" s="129"/>
      <c r="HX504" s="129"/>
      <c r="IH504" s="129"/>
      <c r="IR504" s="129"/>
      <c r="JB504" s="129"/>
      <c r="JL504" s="129"/>
      <c r="JV504" s="129"/>
    </row>
    <row xmlns:x14ac="http://schemas.microsoft.com/office/spreadsheetml/2009/9/ac" r="505" s="3" customFormat="true" x14ac:dyDescent="0.25">
      <c r="A505" s="398"/>
      <c r="B505" s="129"/>
      <c r="L505" s="129"/>
      <c r="V505" s="129"/>
      <c r="AF505" s="129"/>
      <c r="AP505" s="129"/>
      <c r="AZ505" s="129"/>
      <c r="BJ505" s="129"/>
      <c r="BK505" s="129"/>
      <c r="BL505" s="129"/>
      <c r="BM505" s="129"/>
      <c r="BN505" s="129"/>
      <c r="BO505" s="129"/>
      <c r="BP505" s="129"/>
      <c r="BQ505" s="129"/>
      <c r="BT505" s="129"/>
      <c r="CD505" s="129"/>
      <c r="CN505" s="129"/>
      <c r="CX505" s="129"/>
      <c r="DH505" s="129"/>
      <c r="DR505" s="129"/>
      <c r="EB505" s="129"/>
      <c r="EL505" s="129"/>
      <c r="EV505" s="129"/>
      <c r="FF505" s="129"/>
      <c r="FP505" s="129"/>
      <c r="FZ505" s="129"/>
      <c r="GJ505" s="129"/>
      <c r="GT505" s="129"/>
      <c r="HD505" s="129"/>
      <c r="HN505" s="129"/>
      <c r="HX505" s="129"/>
      <c r="IH505" s="129"/>
      <c r="IR505" s="129"/>
      <c r="JB505" s="129"/>
      <c r="JL505" s="129"/>
      <c r="JV505" s="129"/>
    </row>
    <row xmlns:x14ac="http://schemas.microsoft.com/office/spreadsheetml/2009/9/ac" r="506" s="3" customFormat="true" x14ac:dyDescent="0.25">
      <c r="A506" s="398"/>
      <c r="B506" s="129"/>
      <c r="L506" s="129"/>
      <c r="V506" s="129"/>
      <c r="AF506" s="129"/>
      <c r="AP506" s="129"/>
      <c r="AZ506" s="129"/>
      <c r="BJ506" s="129"/>
      <c r="BK506" s="129"/>
      <c r="BL506" s="129"/>
      <c r="BM506" s="129"/>
      <c r="BN506" s="129"/>
      <c r="BO506" s="129"/>
      <c r="BP506" s="129"/>
      <c r="BQ506" s="129"/>
      <c r="BT506" s="129"/>
      <c r="CD506" s="129"/>
      <c r="CN506" s="129"/>
      <c r="CX506" s="129"/>
      <c r="DH506" s="129"/>
      <c r="DR506" s="129"/>
      <c r="EB506" s="129"/>
      <c r="EL506" s="129"/>
      <c r="EV506" s="129"/>
      <c r="FF506" s="129"/>
      <c r="FP506" s="129"/>
      <c r="FZ506" s="129"/>
      <c r="GJ506" s="129"/>
      <c r="GT506" s="129"/>
      <c r="HD506" s="129"/>
      <c r="HN506" s="129"/>
      <c r="HX506" s="129"/>
      <c r="IH506" s="129"/>
      <c r="IR506" s="129"/>
      <c r="JB506" s="129"/>
      <c r="JL506" s="129"/>
      <c r="JV506" s="129"/>
    </row>
    <row xmlns:x14ac="http://schemas.microsoft.com/office/spreadsheetml/2009/9/ac" r="507" s="3" customFormat="true" x14ac:dyDescent="0.25">
      <c r="A507" s="398"/>
      <c r="B507" s="129"/>
      <c r="L507" s="129"/>
      <c r="V507" s="129"/>
      <c r="AF507" s="129"/>
      <c r="AP507" s="129"/>
      <c r="AZ507" s="129"/>
      <c r="BJ507" s="129"/>
      <c r="BK507" s="129"/>
      <c r="BL507" s="129"/>
      <c r="BM507" s="129"/>
      <c r="BN507" s="129"/>
      <c r="BO507" s="129"/>
      <c r="BP507" s="129"/>
      <c r="BQ507" s="129"/>
      <c r="BT507" s="129"/>
      <c r="CD507" s="129"/>
      <c r="CN507" s="129"/>
      <c r="CX507" s="129"/>
      <c r="DH507" s="129"/>
      <c r="DR507" s="129"/>
      <c r="EB507" s="129"/>
      <c r="EL507" s="129"/>
      <c r="EV507" s="129"/>
      <c r="FF507" s="129"/>
      <c r="FP507" s="129"/>
      <c r="FZ507" s="129"/>
      <c r="GJ507" s="129"/>
      <c r="GT507" s="129"/>
      <c r="HD507" s="129"/>
      <c r="HN507" s="129"/>
      <c r="HX507" s="129"/>
      <c r="IH507" s="129"/>
      <c r="IR507" s="129"/>
      <c r="JB507" s="129"/>
      <c r="JL507" s="129"/>
      <c r="JV507" s="129"/>
    </row>
    <row xmlns:x14ac="http://schemas.microsoft.com/office/spreadsheetml/2009/9/ac" r="508" s="3" customFormat="true" x14ac:dyDescent="0.25">
      <c r="A508" s="398"/>
      <c r="B508" s="129"/>
      <c r="L508" s="129"/>
      <c r="V508" s="129"/>
      <c r="AF508" s="129"/>
      <c r="AP508" s="129"/>
      <c r="AZ508" s="129"/>
      <c r="BJ508" s="129"/>
      <c r="BK508" s="129"/>
      <c r="BL508" s="129"/>
      <c r="BM508" s="129"/>
      <c r="BN508" s="129"/>
      <c r="BO508" s="129"/>
      <c r="BP508" s="129"/>
      <c r="BQ508" s="129"/>
      <c r="BT508" s="129"/>
      <c r="CD508" s="129"/>
      <c r="CN508" s="129"/>
      <c r="CX508" s="129"/>
      <c r="DH508" s="129"/>
      <c r="DR508" s="129"/>
      <c r="EB508" s="129"/>
      <c r="EL508" s="129"/>
      <c r="EV508" s="129"/>
      <c r="FF508" s="129"/>
      <c r="FP508" s="129"/>
      <c r="FZ508" s="129"/>
      <c r="GJ508" s="129"/>
      <c r="GT508" s="129"/>
      <c r="HD508" s="129"/>
      <c r="HN508" s="129"/>
      <c r="HX508" s="129"/>
      <c r="IH508" s="129"/>
      <c r="IR508" s="129"/>
      <c r="JB508" s="129"/>
      <c r="JL508" s="129"/>
      <c r="JV508" s="129"/>
    </row>
    <row xmlns:x14ac="http://schemas.microsoft.com/office/spreadsheetml/2009/9/ac" r="509" s="3" customFormat="true" x14ac:dyDescent="0.25">
      <c r="A509" s="398"/>
      <c r="B509" s="129"/>
      <c r="L509" s="129"/>
      <c r="V509" s="129"/>
      <c r="AF509" s="129"/>
      <c r="AP509" s="129"/>
      <c r="AZ509" s="129"/>
      <c r="BJ509" s="129"/>
      <c r="BK509" s="129"/>
      <c r="BL509" s="129"/>
      <c r="BM509" s="129"/>
      <c r="BN509" s="129"/>
      <c r="BO509" s="129"/>
      <c r="BP509" s="129"/>
      <c r="BQ509" s="129"/>
      <c r="BT509" s="129"/>
      <c r="CD509" s="129"/>
      <c r="CN509" s="129"/>
      <c r="CX509" s="129"/>
      <c r="DH509" s="129"/>
      <c r="DR509" s="129"/>
      <c r="EB509" s="129"/>
      <c r="EL509" s="129"/>
      <c r="EV509" s="129"/>
      <c r="FF509" s="129"/>
      <c r="FP509" s="129"/>
      <c r="FZ509" s="129"/>
      <c r="GJ509" s="129"/>
      <c r="GT509" s="129"/>
      <c r="HD509" s="129"/>
      <c r="HN509" s="129"/>
      <c r="HX509" s="129"/>
      <c r="IH509" s="129"/>
      <c r="IR509" s="129"/>
      <c r="JB509" s="129"/>
      <c r="JL509" s="129"/>
      <c r="JV509" s="129"/>
    </row>
    <row xmlns:x14ac="http://schemas.microsoft.com/office/spreadsheetml/2009/9/ac" r="510" s="3" customFormat="true" x14ac:dyDescent="0.25">
      <c r="A510" s="398"/>
      <c r="B510" s="129"/>
      <c r="L510" s="129"/>
      <c r="V510" s="129"/>
      <c r="AF510" s="129"/>
      <c r="AP510" s="129"/>
      <c r="AZ510" s="129"/>
      <c r="BJ510" s="129"/>
      <c r="BK510" s="129"/>
      <c r="BL510" s="129"/>
      <c r="BM510" s="129"/>
      <c r="BN510" s="129"/>
      <c r="BO510" s="129"/>
      <c r="BP510" s="129"/>
      <c r="BQ510" s="129"/>
      <c r="BT510" s="129"/>
      <c r="CD510" s="129"/>
      <c r="CN510" s="129"/>
      <c r="CX510" s="129"/>
      <c r="DH510" s="129"/>
      <c r="DR510" s="129"/>
      <c r="EB510" s="129"/>
      <c r="EL510" s="129"/>
      <c r="EV510" s="129"/>
      <c r="FF510" s="129"/>
      <c r="FP510" s="129"/>
      <c r="FZ510" s="129"/>
      <c r="GJ510" s="129"/>
      <c r="GT510" s="129"/>
      <c r="HD510" s="129"/>
      <c r="HN510" s="129"/>
      <c r="HX510" s="129"/>
      <c r="IH510" s="129"/>
      <c r="IR510" s="129"/>
      <c r="JB510" s="129"/>
      <c r="JL510" s="129"/>
      <c r="JV510" s="129"/>
    </row>
    <row xmlns:x14ac="http://schemas.microsoft.com/office/spreadsheetml/2009/9/ac" r="511" s="3" customFormat="true" x14ac:dyDescent="0.25">
      <c r="A511" s="398"/>
      <c r="B511" s="129"/>
      <c r="L511" s="129"/>
      <c r="V511" s="129"/>
      <c r="AF511" s="129"/>
      <c r="AP511" s="129"/>
      <c r="AZ511" s="129"/>
      <c r="BJ511" s="129"/>
      <c r="BK511" s="129"/>
      <c r="BL511" s="129"/>
      <c r="BM511" s="129"/>
      <c r="BN511" s="129"/>
      <c r="BO511" s="129"/>
      <c r="BP511" s="129"/>
      <c r="BQ511" s="129"/>
      <c r="BT511" s="129"/>
      <c r="CD511" s="129"/>
      <c r="CN511" s="129"/>
      <c r="CX511" s="129"/>
      <c r="DH511" s="129"/>
      <c r="DR511" s="129"/>
      <c r="EB511" s="129"/>
      <c r="EL511" s="129"/>
      <c r="EV511" s="129"/>
      <c r="FF511" s="129"/>
      <c r="FP511" s="129"/>
      <c r="FZ511" s="129"/>
      <c r="GJ511" s="129"/>
      <c r="GT511" s="129"/>
      <c r="HD511" s="129"/>
      <c r="HN511" s="129"/>
      <c r="HX511" s="129"/>
      <c r="IH511" s="129"/>
      <c r="IR511" s="129"/>
      <c r="JB511" s="129"/>
      <c r="JL511" s="129"/>
      <c r="JV511" s="129"/>
    </row>
    <row xmlns:x14ac="http://schemas.microsoft.com/office/spreadsheetml/2009/9/ac" r="512" s="3" customFormat="true" x14ac:dyDescent="0.25">
      <c r="A512" s="398"/>
      <c r="B512" s="129"/>
      <c r="L512" s="129"/>
      <c r="V512" s="129"/>
      <c r="AF512" s="129"/>
      <c r="AP512" s="129"/>
      <c r="AZ512" s="129"/>
      <c r="BJ512" s="129"/>
      <c r="BK512" s="129"/>
      <c r="BL512" s="129"/>
      <c r="BM512" s="129"/>
      <c r="BN512" s="129"/>
      <c r="BO512" s="129"/>
      <c r="BP512" s="129"/>
      <c r="BQ512" s="129"/>
      <c r="BT512" s="129"/>
      <c r="CD512" s="129"/>
      <c r="CN512" s="129"/>
      <c r="CX512" s="129"/>
      <c r="DH512" s="129"/>
      <c r="DR512" s="129"/>
      <c r="EB512" s="129"/>
      <c r="EL512" s="129"/>
      <c r="EV512" s="129"/>
      <c r="FF512" s="129"/>
      <c r="FP512" s="129"/>
      <c r="FZ512" s="129"/>
      <c r="GJ512" s="129"/>
      <c r="GT512" s="129"/>
      <c r="HD512" s="129"/>
      <c r="HN512" s="129"/>
      <c r="HX512" s="129"/>
      <c r="IH512" s="129"/>
      <c r="IR512" s="129"/>
      <c r="JB512" s="129"/>
      <c r="JL512" s="129"/>
      <c r="JV512" s="129"/>
    </row>
    <row xmlns:x14ac="http://schemas.microsoft.com/office/spreadsheetml/2009/9/ac" r="513" s="3" customFormat="true" x14ac:dyDescent="0.25">
      <c r="A513" s="398"/>
      <c r="B513" s="129"/>
      <c r="L513" s="129"/>
      <c r="V513" s="129"/>
      <c r="AF513" s="129"/>
      <c r="AP513" s="129"/>
      <c r="AZ513" s="129"/>
      <c r="BJ513" s="129"/>
      <c r="BK513" s="129"/>
      <c r="BL513" s="129"/>
      <c r="BM513" s="129"/>
      <c r="BN513" s="129"/>
      <c r="BO513" s="129"/>
      <c r="BP513" s="129"/>
      <c r="BQ513" s="129"/>
      <c r="BT513" s="129"/>
      <c r="CD513" s="129"/>
      <c r="CN513" s="129"/>
      <c r="CX513" s="129"/>
      <c r="DH513" s="129"/>
      <c r="DR513" s="129"/>
      <c r="EB513" s="129"/>
      <c r="EL513" s="129"/>
      <c r="EV513" s="129"/>
      <c r="FF513" s="129"/>
      <c r="FP513" s="129"/>
      <c r="FZ513" s="129"/>
      <c r="GJ513" s="129"/>
      <c r="GT513" s="129"/>
      <c r="HD513" s="129"/>
      <c r="HN513" s="129"/>
      <c r="HX513" s="129"/>
      <c r="IH513" s="129"/>
      <c r="IR513" s="129"/>
      <c r="JB513" s="129"/>
      <c r="JL513" s="129"/>
      <c r="JV513" s="129"/>
    </row>
    <row xmlns:x14ac="http://schemas.microsoft.com/office/spreadsheetml/2009/9/ac" r="514" s="3" customFormat="true" x14ac:dyDescent="0.25">
      <c r="A514" s="398"/>
      <c r="B514" s="129"/>
      <c r="L514" s="129"/>
      <c r="V514" s="129"/>
      <c r="AF514" s="129"/>
      <c r="AP514" s="129"/>
      <c r="AZ514" s="129"/>
      <c r="BJ514" s="129"/>
      <c r="BK514" s="129"/>
      <c r="BL514" s="129"/>
      <c r="BM514" s="129"/>
      <c r="BN514" s="129"/>
      <c r="BO514" s="129"/>
      <c r="BP514" s="129"/>
      <c r="BQ514" s="129"/>
      <c r="BT514" s="129"/>
      <c r="CD514" s="129"/>
      <c r="CN514" s="129"/>
      <c r="CX514" s="129"/>
      <c r="DH514" s="129"/>
      <c r="DR514" s="129"/>
      <c r="EB514" s="129"/>
      <c r="EL514" s="129"/>
      <c r="EV514" s="129"/>
      <c r="FF514" s="129"/>
      <c r="FP514" s="129"/>
      <c r="FZ514" s="129"/>
      <c r="GJ514" s="129"/>
      <c r="GT514" s="129"/>
      <c r="HD514" s="129"/>
      <c r="HN514" s="129"/>
      <c r="HX514" s="129"/>
      <c r="IH514" s="129"/>
      <c r="IR514" s="129"/>
      <c r="JB514" s="129"/>
      <c r="JL514" s="129"/>
      <c r="JV514" s="129"/>
    </row>
    <row xmlns:x14ac="http://schemas.microsoft.com/office/spreadsheetml/2009/9/ac" r="515" s="3" customFormat="true" x14ac:dyDescent="0.25">
      <c r="A515" s="398"/>
      <c r="B515" s="129"/>
      <c r="L515" s="129"/>
      <c r="V515" s="129"/>
      <c r="AF515" s="129"/>
      <c r="AP515" s="129"/>
      <c r="AZ515" s="129"/>
      <c r="BJ515" s="129"/>
      <c r="BK515" s="129"/>
      <c r="BL515" s="129"/>
      <c r="BM515" s="129"/>
      <c r="BN515" s="129"/>
      <c r="BO515" s="129"/>
      <c r="BP515" s="129"/>
      <c r="BQ515" s="129"/>
      <c r="BT515" s="129"/>
      <c r="CD515" s="129"/>
      <c r="CN515" s="129"/>
      <c r="CX515" s="129"/>
      <c r="DH515" s="129"/>
      <c r="DR515" s="129"/>
      <c r="EB515" s="129"/>
      <c r="EL515" s="129"/>
      <c r="EV515" s="129"/>
      <c r="FF515" s="129"/>
      <c r="FP515" s="129"/>
      <c r="FZ515" s="129"/>
      <c r="GJ515" s="129"/>
      <c r="GT515" s="129"/>
      <c r="HD515" s="129"/>
      <c r="HN515" s="129"/>
      <c r="HX515" s="129"/>
      <c r="IH515" s="129"/>
      <c r="IR515" s="129"/>
      <c r="JB515" s="129"/>
      <c r="JL515" s="129"/>
      <c r="JV515" s="129"/>
    </row>
    <row xmlns:x14ac="http://schemas.microsoft.com/office/spreadsheetml/2009/9/ac" r="516" s="3" customFormat="true" x14ac:dyDescent="0.25">
      <c r="A516" s="398"/>
      <c r="B516" s="129"/>
      <c r="L516" s="129"/>
      <c r="V516" s="129"/>
      <c r="AF516" s="129"/>
      <c r="AP516" s="129"/>
      <c r="AZ516" s="129"/>
      <c r="BJ516" s="129"/>
      <c r="BK516" s="129"/>
      <c r="BL516" s="129"/>
      <c r="BM516" s="129"/>
      <c r="BN516" s="129"/>
      <c r="BO516" s="129"/>
      <c r="BP516" s="129"/>
      <c r="BQ516" s="129"/>
      <c r="BT516" s="129"/>
      <c r="CD516" s="129"/>
      <c r="CN516" s="129"/>
      <c r="CX516" s="129"/>
      <c r="DH516" s="129"/>
      <c r="DR516" s="129"/>
      <c r="EB516" s="129"/>
      <c r="EL516" s="129"/>
      <c r="EV516" s="129"/>
      <c r="FF516" s="129"/>
      <c r="FP516" s="129"/>
      <c r="FZ516" s="129"/>
      <c r="GJ516" s="129"/>
      <c r="GT516" s="129"/>
      <c r="HD516" s="129"/>
      <c r="HN516" s="129"/>
      <c r="HX516" s="129"/>
      <c r="IH516" s="129"/>
      <c r="IR516" s="129"/>
      <c r="JB516" s="129"/>
      <c r="JL516" s="129"/>
      <c r="JV516" s="129"/>
    </row>
    <row xmlns:x14ac="http://schemas.microsoft.com/office/spreadsheetml/2009/9/ac" r="517" s="3" customFormat="true" x14ac:dyDescent="0.25">
      <c r="A517" s="398"/>
      <c r="B517" s="129"/>
      <c r="L517" s="129"/>
      <c r="V517" s="129"/>
      <c r="AF517" s="129"/>
      <c r="AP517" s="129"/>
      <c r="AZ517" s="129"/>
      <c r="BJ517" s="129"/>
      <c r="BK517" s="129"/>
      <c r="BL517" s="129"/>
      <c r="BM517" s="129"/>
      <c r="BN517" s="129"/>
      <c r="BO517" s="129"/>
      <c r="BP517" s="129"/>
      <c r="BQ517" s="129"/>
      <c r="BT517" s="129"/>
      <c r="CD517" s="129"/>
      <c r="CN517" s="129"/>
      <c r="CX517" s="129"/>
      <c r="DH517" s="129"/>
      <c r="DR517" s="129"/>
      <c r="EB517" s="129"/>
      <c r="EL517" s="129"/>
      <c r="EV517" s="129"/>
      <c r="FF517" s="129"/>
      <c r="FP517" s="129"/>
      <c r="FZ517" s="129"/>
      <c r="GJ517" s="129"/>
      <c r="GT517" s="129"/>
      <c r="HD517" s="129"/>
      <c r="HN517" s="129"/>
      <c r="HX517" s="129"/>
      <c r="IH517" s="129"/>
      <c r="IR517" s="129"/>
      <c r="JB517" s="129"/>
      <c r="JL517" s="129"/>
      <c r="JV517" s="129"/>
    </row>
    <row xmlns:x14ac="http://schemas.microsoft.com/office/spreadsheetml/2009/9/ac" r="518" s="3" customFormat="true" x14ac:dyDescent="0.25">
      <c r="A518" s="398"/>
      <c r="B518" s="129"/>
      <c r="L518" s="129"/>
      <c r="V518" s="129"/>
      <c r="AF518" s="129"/>
      <c r="AP518" s="129"/>
      <c r="AZ518" s="129"/>
      <c r="BJ518" s="129"/>
      <c r="BK518" s="129"/>
      <c r="BL518" s="129"/>
      <c r="BM518" s="129"/>
      <c r="BN518" s="129"/>
      <c r="BO518" s="129"/>
      <c r="BP518" s="129"/>
      <c r="BQ518" s="129"/>
      <c r="BT518" s="129"/>
      <c r="CD518" s="129"/>
      <c r="CN518" s="129"/>
      <c r="CX518" s="129"/>
      <c r="DH518" s="129"/>
      <c r="DR518" s="129"/>
      <c r="EB518" s="129"/>
      <c r="EL518" s="129"/>
      <c r="EV518" s="129"/>
      <c r="FF518" s="129"/>
      <c r="FP518" s="129"/>
      <c r="FZ518" s="129"/>
      <c r="GJ518" s="129"/>
      <c r="GT518" s="129"/>
      <c r="HD518" s="129"/>
      <c r="HN518" s="129"/>
      <c r="HX518" s="129"/>
      <c r="IH518" s="129"/>
      <c r="IR518" s="129"/>
      <c r="JB518" s="129"/>
      <c r="JL518" s="129"/>
      <c r="JV518" s="129"/>
    </row>
    <row xmlns:x14ac="http://schemas.microsoft.com/office/spreadsheetml/2009/9/ac" r="519" s="3" customFormat="true" x14ac:dyDescent="0.25">
      <c r="A519" s="398"/>
      <c r="B519" s="129"/>
      <c r="L519" s="129"/>
      <c r="V519" s="129"/>
      <c r="AF519" s="129"/>
      <c r="AP519" s="129"/>
      <c r="AZ519" s="129"/>
      <c r="BJ519" s="129"/>
      <c r="BK519" s="129"/>
      <c r="BL519" s="129"/>
      <c r="BM519" s="129"/>
      <c r="BN519" s="129"/>
      <c r="BO519" s="129"/>
      <c r="BP519" s="129"/>
      <c r="BQ519" s="129"/>
      <c r="BT519" s="129"/>
      <c r="CD519" s="129"/>
      <c r="CN519" s="129"/>
      <c r="CX519" s="129"/>
      <c r="DH519" s="129"/>
      <c r="DR519" s="129"/>
      <c r="EB519" s="129"/>
      <c r="EL519" s="129"/>
      <c r="EV519" s="129"/>
      <c r="FF519" s="129"/>
      <c r="FP519" s="129"/>
      <c r="FZ519" s="129"/>
      <c r="GJ519" s="129"/>
      <c r="GT519" s="129"/>
      <c r="HD519" s="129"/>
      <c r="HN519" s="129"/>
      <c r="HX519" s="129"/>
      <c r="IH519" s="129"/>
      <c r="IR519" s="129"/>
      <c r="JB519" s="129"/>
      <c r="JL519" s="129"/>
      <c r="JV519" s="129"/>
    </row>
    <row xmlns:x14ac="http://schemas.microsoft.com/office/spreadsheetml/2009/9/ac" r="520" s="3" customFormat="true" x14ac:dyDescent="0.25">
      <c r="A520" s="398"/>
      <c r="B520" s="129"/>
      <c r="L520" s="129"/>
      <c r="V520" s="129"/>
      <c r="AF520" s="129"/>
      <c r="AP520" s="129"/>
      <c r="AZ520" s="129"/>
      <c r="BJ520" s="129"/>
      <c r="BK520" s="129"/>
      <c r="BL520" s="129"/>
      <c r="BM520" s="129"/>
      <c r="BN520" s="129"/>
      <c r="BO520" s="129"/>
      <c r="BP520" s="129"/>
      <c r="BQ520" s="129"/>
      <c r="BT520" s="129"/>
      <c r="CD520" s="129"/>
      <c r="CN520" s="129"/>
      <c r="CX520" s="129"/>
      <c r="DH520" s="129"/>
      <c r="DR520" s="129"/>
      <c r="EB520" s="129"/>
      <c r="EL520" s="129"/>
      <c r="EV520" s="129"/>
      <c r="FF520" s="129"/>
      <c r="FP520" s="129"/>
      <c r="FZ520" s="129"/>
      <c r="GJ520" s="129"/>
      <c r="GT520" s="129"/>
      <c r="HD520" s="129"/>
      <c r="HN520" s="129"/>
      <c r="HX520" s="129"/>
      <c r="IH520" s="129"/>
      <c r="IR520" s="129"/>
      <c r="JB520" s="129"/>
      <c r="JL520" s="129"/>
      <c r="JV520" s="129"/>
    </row>
    <row xmlns:x14ac="http://schemas.microsoft.com/office/spreadsheetml/2009/9/ac" r="521" s="3" customFormat="true" x14ac:dyDescent="0.25">
      <c r="A521" s="398"/>
      <c r="B521" s="129"/>
      <c r="L521" s="129"/>
      <c r="V521" s="129"/>
      <c r="AF521" s="129"/>
      <c r="AP521" s="129"/>
      <c r="AZ521" s="129"/>
      <c r="BJ521" s="129"/>
      <c r="BK521" s="129"/>
      <c r="BL521" s="129"/>
      <c r="BM521" s="129"/>
      <c r="BN521" s="129"/>
      <c r="BO521" s="129"/>
      <c r="BP521" s="129"/>
      <c r="BQ521" s="129"/>
      <c r="BT521" s="129"/>
      <c r="CD521" s="129"/>
      <c r="CN521" s="129"/>
      <c r="CX521" s="129"/>
      <c r="DH521" s="129"/>
      <c r="DR521" s="129"/>
      <c r="EB521" s="129"/>
      <c r="EL521" s="129"/>
      <c r="EV521" s="129"/>
      <c r="FF521" s="129"/>
      <c r="FP521" s="129"/>
      <c r="FZ521" s="129"/>
      <c r="GJ521" s="129"/>
      <c r="GT521" s="129"/>
      <c r="HD521" s="129"/>
      <c r="HN521" s="129"/>
      <c r="HX521" s="129"/>
      <c r="IH521" s="129"/>
      <c r="IR521" s="129"/>
      <c r="JB521" s="129"/>
      <c r="JL521" s="129"/>
      <c r="JV521" s="129"/>
    </row>
    <row xmlns:x14ac="http://schemas.microsoft.com/office/spreadsheetml/2009/9/ac" r="522" s="3" customFormat="true" x14ac:dyDescent="0.25">
      <c r="A522" s="398"/>
      <c r="B522" s="129"/>
      <c r="L522" s="129"/>
      <c r="V522" s="129"/>
      <c r="AF522" s="129"/>
      <c r="AP522" s="129"/>
      <c r="AZ522" s="129"/>
      <c r="BJ522" s="129"/>
      <c r="BK522" s="129"/>
      <c r="BL522" s="129"/>
      <c r="BM522" s="129"/>
      <c r="BN522" s="129"/>
      <c r="BO522" s="129"/>
      <c r="BP522" s="129"/>
      <c r="BQ522" s="129"/>
      <c r="BT522" s="129"/>
      <c r="CD522" s="129"/>
      <c r="CN522" s="129"/>
      <c r="CX522" s="129"/>
      <c r="DH522" s="129"/>
      <c r="DR522" s="129"/>
      <c r="EB522" s="129"/>
      <c r="EL522" s="129"/>
      <c r="EV522" s="129"/>
      <c r="FF522" s="129"/>
      <c r="FP522" s="129"/>
      <c r="FZ522" s="129"/>
      <c r="GJ522" s="129"/>
      <c r="GT522" s="129"/>
      <c r="HD522" s="129"/>
      <c r="HN522" s="129"/>
      <c r="HX522" s="129"/>
      <c r="IH522" s="129"/>
      <c r="IR522" s="129"/>
      <c r="JB522" s="129"/>
      <c r="JL522" s="129"/>
      <c r="JV522" s="129"/>
    </row>
    <row xmlns:x14ac="http://schemas.microsoft.com/office/spreadsheetml/2009/9/ac" r="523" s="3" customFormat="true" x14ac:dyDescent="0.25">
      <c r="A523" s="398"/>
      <c r="B523" s="129"/>
      <c r="L523" s="129"/>
      <c r="V523" s="129"/>
      <c r="AF523" s="129"/>
      <c r="AP523" s="129"/>
      <c r="AZ523" s="129"/>
      <c r="BJ523" s="129"/>
      <c r="BK523" s="129"/>
      <c r="BL523" s="129"/>
      <c r="BM523" s="129"/>
      <c r="BN523" s="129"/>
      <c r="BO523" s="129"/>
      <c r="BP523" s="129"/>
      <c r="BQ523" s="129"/>
      <c r="BT523" s="129"/>
      <c r="CD523" s="129"/>
      <c r="CN523" s="129"/>
      <c r="CX523" s="129"/>
      <c r="DH523" s="129"/>
      <c r="DR523" s="129"/>
      <c r="EB523" s="129"/>
      <c r="EL523" s="129"/>
      <c r="EV523" s="129"/>
      <c r="FF523" s="129"/>
      <c r="FP523" s="129"/>
      <c r="FZ523" s="129"/>
      <c r="GJ523" s="129"/>
      <c r="GT523" s="129"/>
      <c r="HD523" s="129"/>
      <c r="HN523" s="129"/>
      <c r="HX523" s="129"/>
      <c r="IH523" s="129"/>
      <c r="IR523" s="129"/>
      <c r="JB523" s="129"/>
      <c r="JL523" s="129"/>
      <c r="JV523" s="129"/>
    </row>
    <row xmlns:x14ac="http://schemas.microsoft.com/office/spreadsheetml/2009/9/ac" r="524" s="3" customFormat="true" x14ac:dyDescent="0.25">
      <c r="A524" s="398"/>
      <c r="B524" s="129"/>
      <c r="L524" s="129"/>
      <c r="V524" s="129"/>
      <c r="AF524" s="129"/>
      <c r="AP524" s="129"/>
      <c r="AZ524" s="129"/>
      <c r="BJ524" s="129"/>
      <c r="BK524" s="129"/>
      <c r="BL524" s="129"/>
      <c r="BM524" s="129"/>
      <c r="BN524" s="129"/>
      <c r="BO524" s="129"/>
      <c r="BP524" s="129"/>
      <c r="BQ524" s="129"/>
      <c r="BT524" s="129"/>
      <c r="CD524" s="129"/>
      <c r="CN524" s="129"/>
      <c r="CX524" s="129"/>
      <c r="DH524" s="129"/>
      <c r="DR524" s="129"/>
      <c r="EB524" s="129"/>
      <c r="EL524" s="129"/>
      <c r="EV524" s="129"/>
      <c r="FF524" s="129"/>
      <c r="FP524" s="129"/>
      <c r="FZ524" s="129"/>
      <c r="GJ524" s="129"/>
      <c r="GT524" s="129"/>
      <c r="HD524" s="129"/>
      <c r="HN524" s="129"/>
      <c r="HX524" s="129"/>
      <c r="IH524" s="129"/>
      <c r="IR524" s="129"/>
      <c r="JB524" s="129"/>
      <c r="JL524" s="129"/>
      <c r="JV524" s="129"/>
    </row>
    <row xmlns:x14ac="http://schemas.microsoft.com/office/spreadsheetml/2009/9/ac" r="525" s="3" customFormat="true" x14ac:dyDescent="0.25">
      <c r="A525" s="398"/>
      <c r="B525" s="129"/>
      <c r="L525" s="129"/>
      <c r="V525" s="129"/>
      <c r="AF525" s="129"/>
      <c r="AP525" s="129"/>
      <c r="AZ525" s="129"/>
      <c r="BJ525" s="129"/>
      <c r="BK525" s="129"/>
      <c r="BL525" s="129"/>
      <c r="BM525" s="129"/>
      <c r="BN525" s="129"/>
      <c r="BO525" s="129"/>
      <c r="BP525" s="129"/>
      <c r="BQ525" s="129"/>
      <c r="BT525" s="129"/>
      <c r="CD525" s="129"/>
      <c r="CN525" s="129"/>
      <c r="CX525" s="129"/>
      <c r="DH525" s="129"/>
      <c r="DR525" s="129"/>
      <c r="EB525" s="129"/>
      <c r="EL525" s="129"/>
      <c r="EV525" s="129"/>
      <c r="FF525" s="129"/>
      <c r="FP525" s="129"/>
      <c r="FZ525" s="129"/>
      <c r="GJ525" s="129"/>
      <c r="GT525" s="129"/>
      <c r="HD525" s="129"/>
      <c r="HN525" s="129"/>
      <c r="HX525" s="129"/>
      <c r="IH525" s="129"/>
      <c r="IR525" s="129"/>
      <c r="JB525" s="129"/>
      <c r="JL525" s="129"/>
      <c r="JV525" s="129"/>
    </row>
    <row xmlns:x14ac="http://schemas.microsoft.com/office/spreadsheetml/2009/9/ac" r="526" s="3" customFormat="true" x14ac:dyDescent="0.25">
      <c r="A526" s="398"/>
      <c r="B526" s="129"/>
      <c r="L526" s="129"/>
      <c r="V526" s="129"/>
      <c r="AF526" s="129"/>
      <c r="AP526" s="129"/>
      <c r="AZ526" s="129"/>
      <c r="BJ526" s="129"/>
      <c r="BK526" s="129"/>
      <c r="BL526" s="129"/>
      <c r="BM526" s="129"/>
      <c r="BN526" s="129"/>
      <c r="BO526" s="129"/>
      <c r="BP526" s="129"/>
      <c r="BQ526" s="129"/>
      <c r="BT526" s="129"/>
      <c r="CD526" s="129"/>
      <c r="CN526" s="129"/>
      <c r="CX526" s="129"/>
      <c r="DH526" s="129"/>
      <c r="DR526" s="129"/>
      <c r="EB526" s="129"/>
      <c r="EL526" s="129"/>
      <c r="EV526" s="129"/>
      <c r="FF526" s="129"/>
      <c r="FP526" s="129"/>
      <c r="FZ526" s="129"/>
      <c r="GJ526" s="129"/>
      <c r="GT526" s="129"/>
      <c r="HD526" s="129"/>
      <c r="HN526" s="129"/>
      <c r="HX526" s="129"/>
      <c r="IH526" s="129"/>
      <c r="IR526" s="129"/>
      <c r="JB526" s="129"/>
      <c r="JL526" s="129"/>
      <c r="JV526" s="129"/>
    </row>
    <row xmlns:x14ac="http://schemas.microsoft.com/office/spreadsheetml/2009/9/ac" r="527" s="3" customFormat="true" x14ac:dyDescent="0.25">
      <c r="A527" s="398"/>
      <c r="B527" s="129"/>
      <c r="L527" s="129"/>
      <c r="V527" s="129"/>
      <c r="AF527" s="129"/>
      <c r="AP527" s="129"/>
      <c r="AZ527" s="129"/>
      <c r="BJ527" s="129"/>
      <c r="BK527" s="129"/>
      <c r="BL527" s="129"/>
      <c r="BM527" s="129"/>
      <c r="BN527" s="129"/>
      <c r="BO527" s="129"/>
      <c r="BP527" s="129"/>
      <c r="BQ527" s="129"/>
      <c r="BT527" s="129"/>
      <c r="CD527" s="129"/>
      <c r="CN527" s="129"/>
      <c r="CX527" s="129"/>
      <c r="DH527" s="129"/>
      <c r="DR527" s="129"/>
      <c r="EB527" s="129"/>
      <c r="EL527" s="129"/>
      <c r="EV527" s="129"/>
      <c r="FF527" s="129"/>
      <c r="FP527" s="129"/>
      <c r="FZ527" s="129"/>
      <c r="GJ527" s="129"/>
      <c r="GT527" s="129"/>
      <c r="HD527" s="129"/>
      <c r="HN527" s="129"/>
      <c r="HX527" s="129"/>
      <c r="IH527" s="129"/>
      <c r="IR527" s="129"/>
      <c r="JB527" s="129"/>
      <c r="JL527" s="129"/>
      <c r="JV527" s="129"/>
    </row>
    <row xmlns:x14ac="http://schemas.microsoft.com/office/spreadsheetml/2009/9/ac" r="528" s="3" customFormat="true" x14ac:dyDescent="0.25">
      <c r="A528" s="398"/>
      <c r="B528" s="129"/>
      <c r="L528" s="129"/>
      <c r="V528" s="129"/>
      <c r="AF528" s="129"/>
      <c r="AP528" s="129"/>
      <c r="AZ528" s="129"/>
      <c r="BJ528" s="129"/>
      <c r="BK528" s="129"/>
      <c r="BL528" s="129"/>
      <c r="BM528" s="129"/>
      <c r="BN528" s="129"/>
      <c r="BO528" s="129"/>
      <c r="BP528" s="129"/>
      <c r="BQ528" s="129"/>
      <c r="BT528" s="129"/>
      <c r="CD528" s="129"/>
      <c r="CN528" s="129"/>
      <c r="CX528" s="129"/>
      <c r="DH528" s="129"/>
      <c r="DR528" s="129"/>
      <c r="EB528" s="129"/>
      <c r="EL528" s="129"/>
      <c r="EV528" s="129"/>
      <c r="FF528" s="129"/>
      <c r="FP528" s="129"/>
      <c r="FZ528" s="129"/>
      <c r="GJ528" s="129"/>
      <c r="GT528" s="129"/>
      <c r="HD528" s="129"/>
      <c r="HN528" s="129"/>
      <c r="HX528" s="129"/>
      <c r="IH528" s="129"/>
      <c r="IR528" s="129"/>
      <c r="JB528" s="129"/>
      <c r="JL528" s="129"/>
      <c r="JV528" s="129"/>
    </row>
    <row xmlns:x14ac="http://schemas.microsoft.com/office/spreadsheetml/2009/9/ac" r="529" s="3" customFormat="true" x14ac:dyDescent="0.25">
      <c r="A529" s="398"/>
      <c r="B529" s="129"/>
      <c r="L529" s="129"/>
      <c r="V529" s="129"/>
      <c r="AF529" s="129"/>
      <c r="AP529" s="129"/>
      <c r="AZ529" s="129"/>
      <c r="BJ529" s="129"/>
      <c r="BK529" s="129"/>
      <c r="BL529" s="129"/>
      <c r="BM529" s="129"/>
      <c r="BN529" s="129"/>
      <c r="BO529" s="129"/>
      <c r="BP529" s="129"/>
      <c r="BQ529" s="129"/>
      <c r="BT529" s="129"/>
      <c r="CD529" s="129"/>
      <c r="CN529" s="129"/>
      <c r="CX529" s="129"/>
      <c r="DH529" s="129"/>
      <c r="DR529" s="129"/>
      <c r="EB529" s="129"/>
      <c r="EL529" s="129"/>
      <c r="EV529" s="129"/>
      <c r="FF529" s="129"/>
      <c r="FP529" s="129"/>
      <c r="FZ529" s="129"/>
      <c r="GJ529" s="129"/>
      <c r="GT529" s="129"/>
      <c r="HD529" s="129"/>
      <c r="HN529" s="129"/>
      <c r="HX529" s="129"/>
      <c r="IH529" s="129"/>
      <c r="IR529" s="129"/>
      <c r="JB529" s="129"/>
      <c r="JL529" s="129"/>
      <c r="JV529" s="129"/>
    </row>
    <row xmlns:x14ac="http://schemas.microsoft.com/office/spreadsheetml/2009/9/ac" r="530" s="3" customFormat="true" x14ac:dyDescent="0.25">
      <c r="A530" s="398"/>
      <c r="B530" s="129"/>
      <c r="L530" s="129"/>
      <c r="V530" s="129"/>
      <c r="AF530" s="129"/>
      <c r="AP530" s="129"/>
      <c r="AZ530" s="129"/>
      <c r="BJ530" s="129"/>
      <c r="BK530" s="129"/>
      <c r="BL530" s="129"/>
      <c r="BM530" s="129"/>
      <c r="BN530" s="129"/>
      <c r="BO530" s="129"/>
      <c r="BP530" s="129"/>
      <c r="BQ530" s="129"/>
      <c r="BT530" s="129"/>
      <c r="CD530" s="129"/>
      <c r="CN530" s="129"/>
      <c r="CX530" s="129"/>
      <c r="DH530" s="129"/>
      <c r="DR530" s="129"/>
      <c r="EB530" s="129"/>
      <c r="EL530" s="129"/>
      <c r="EV530" s="129"/>
      <c r="FF530" s="129"/>
      <c r="FP530" s="129"/>
      <c r="FZ530" s="129"/>
      <c r="GJ530" s="129"/>
      <c r="GT530" s="129"/>
      <c r="HD530" s="129"/>
      <c r="HN530" s="129"/>
      <c r="HX530" s="129"/>
      <c r="IH530" s="129"/>
      <c r="IR530" s="129"/>
      <c r="JB530" s="129"/>
      <c r="JL530" s="129"/>
      <c r="JV530" s="129"/>
    </row>
    <row xmlns:x14ac="http://schemas.microsoft.com/office/spreadsheetml/2009/9/ac" r="531" s="3" customFormat="true" x14ac:dyDescent="0.25">
      <c r="A531" s="398"/>
      <c r="B531" s="129"/>
      <c r="L531" s="129"/>
      <c r="V531" s="129"/>
      <c r="AF531" s="129"/>
      <c r="AP531" s="129"/>
      <c r="AZ531" s="129"/>
      <c r="BJ531" s="129"/>
      <c r="BK531" s="129"/>
      <c r="BL531" s="129"/>
      <c r="BM531" s="129"/>
      <c r="BN531" s="129"/>
      <c r="BO531" s="129"/>
      <c r="BP531" s="129"/>
      <c r="BQ531" s="129"/>
      <c r="BT531" s="129"/>
      <c r="CD531" s="129"/>
      <c r="CN531" s="129"/>
      <c r="CX531" s="129"/>
      <c r="DH531" s="129"/>
      <c r="DR531" s="129"/>
      <c r="EB531" s="129"/>
      <c r="EL531" s="129"/>
      <c r="EV531" s="129"/>
      <c r="FF531" s="129"/>
      <c r="FP531" s="129"/>
      <c r="FZ531" s="129"/>
      <c r="GJ531" s="129"/>
      <c r="GT531" s="129"/>
      <c r="HD531" s="129"/>
      <c r="HN531" s="129"/>
      <c r="HX531" s="129"/>
      <c r="IH531" s="129"/>
      <c r="IR531" s="129"/>
      <c r="JB531" s="129"/>
      <c r="JL531" s="129"/>
      <c r="JV531" s="129"/>
    </row>
    <row xmlns:x14ac="http://schemas.microsoft.com/office/spreadsheetml/2009/9/ac" r="532" s="3" customFormat="true" x14ac:dyDescent="0.25">
      <c r="A532" s="398"/>
      <c r="B532" s="129"/>
      <c r="L532" s="129"/>
      <c r="V532" s="129"/>
      <c r="AF532" s="129"/>
      <c r="AP532" s="129"/>
      <c r="AZ532" s="129"/>
      <c r="BJ532" s="129"/>
      <c r="BK532" s="129"/>
      <c r="BL532" s="129"/>
      <c r="BM532" s="129"/>
      <c r="BN532" s="129"/>
      <c r="BO532" s="129"/>
      <c r="BP532" s="129"/>
      <c r="BQ532" s="129"/>
      <c r="BT532" s="129"/>
      <c r="CD532" s="129"/>
      <c r="CN532" s="129"/>
      <c r="CX532" s="129"/>
      <c r="DH532" s="129"/>
      <c r="DR532" s="129"/>
      <c r="EB532" s="129"/>
      <c r="EL532" s="129"/>
      <c r="EV532" s="129"/>
      <c r="FF532" s="129"/>
      <c r="FP532" s="129"/>
      <c r="FZ532" s="129"/>
      <c r="GJ532" s="129"/>
      <c r="GT532" s="129"/>
      <c r="HD532" s="129"/>
      <c r="HN532" s="129"/>
      <c r="HX532" s="129"/>
      <c r="IH532" s="129"/>
      <c r="IR532" s="129"/>
      <c r="JB532" s="129"/>
      <c r="JL532" s="129"/>
      <c r="JV532" s="129"/>
    </row>
    <row xmlns:x14ac="http://schemas.microsoft.com/office/spreadsheetml/2009/9/ac" r="533" s="3" customFormat="true" x14ac:dyDescent="0.25">
      <c r="A533" s="398"/>
      <c r="B533" s="129"/>
      <c r="L533" s="129"/>
      <c r="V533" s="129"/>
      <c r="AF533" s="129"/>
      <c r="AP533" s="129"/>
      <c r="AZ533" s="129"/>
      <c r="BJ533" s="129"/>
      <c r="BK533" s="129"/>
      <c r="BL533" s="129"/>
      <c r="BM533" s="129"/>
      <c r="BN533" s="129"/>
      <c r="BO533" s="129"/>
      <c r="BP533" s="129"/>
      <c r="BQ533" s="129"/>
      <c r="BT533" s="129"/>
      <c r="CD533" s="129"/>
      <c r="CN533" s="129"/>
      <c r="CX533" s="129"/>
      <c r="DH533" s="129"/>
      <c r="DR533" s="129"/>
      <c r="EB533" s="129"/>
      <c r="EL533" s="129"/>
      <c r="EV533" s="129"/>
      <c r="FF533" s="129"/>
      <c r="FP533" s="129"/>
      <c r="FZ533" s="129"/>
      <c r="GJ533" s="129"/>
      <c r="GT533" s="129"/>
      <c r="HD533" s="129"/>
      <c r="HN533" s="129"/>
      <c r="HX533" s="129"/>
      <c r="IH533" s="129"/>
      <c r="IR533" s="129"/>
      <c r="JB533" s="129"/>
      <c r="JL533" s="129"/>
      <c r="JV533" s="129"/>
    </row>
    <row xmlns:x14ac="http://schemas.microsoft.com/office/spreadsheetml/2009/9/ac" r="534" s="3" customFormat="true" x14ac:dyDescent="0.25">
      <c r="A534" s="398"/>
      <c r="B534" s="129"/>
      <c r="L534" s="129"/>
      <c r="V534" s="129"/>
      <c r="AF534" s="129"/>
      <c r="AP534" s="129"/>
      <c r="AZ534" s="129"/>
      <c r="BJ534" s="129"/>
      <c r="BK534" s="129"/>
      <c r="BL534" s="129"/>
      <c r="BM534" s="129"/>
      <c r="BN534" s="129"/>
      <c r="BO534" s="129"/>
      <c r="BP534" s="129"/>
      <c r="BQ534" s="129"/>
      <c r="BT534" s="129"/>
      <c r="CD534" s="129"/>
      <c r="CN534" s="129"/>
      <c r="CX534" s="129"/>
      <c r="DH534" s="129"/>
      <c r="DR534" s="129"/>
      <c r="EB534" s="129"/>
      <c r="EL534" s="129"/>
      <c r="EV534" s="129"/>
      <c r="FF534" s="129"/>
      <c r="FP534" s="129"/>
      <c r="FZ534" s="129"/>
      <c r="GJ534" s="129"/>
      <c r="GT534" s="129"/>
      <c r="HD534" s="129"/>
      <c r="HN534" s="129"/>
      <c r="HX534" s="129"/>
      <c r="IH534" s="129"/>
      <c r="IR534" s="129"/>
      <c r="JB534" s="129"/>
      <c r="JL534" s="129"/>
      <c r="JV534" s="129"/>
    </row>
    <row xmlns:x14ac="http://schemas.microsoft.com/office/spreadsheetml/2009/9/ac" r="535" s="3" customFormat="true" x14ac:dyDescent="0.25">
      <c r="A535" s="398"/>
      <c r="B535" s="129"/>
      <c r="L535" s="129"/>
      <c r="V535" s="129"/>
      <c r="AF535" s="129"/>
      <c r="AP535" s="129"/>
      <c r="AZ535" s="129"/>
      <c r="BJ535" s="129"/>
      <c r="BK535" s="129"/>
      <c r="BL535" s="129"/>
      <c r="BM535" s="129"/>
      <c r="BN535" s="129"/>
      <c r="BO535" s="129"/>
      <c r="BP535" s="129"/>
      <c r="BQ535" s="129"/>
      <c r="BT535" s="129"/>
      <c r="CD535" s="129"/>
      <c r="CN535" s="129"/>
      <c r="CX535" s="129"/>
      <c r="DH535" s="129"/>
      <c r="DR535" s="129"/>
      <c r="EB535" s="129"/>
      <c r="EL535" s="129"/>
      <c r="EV535" s="129"/>
      <c r="FF535" s="129"/>
      <c r="FP535" s="129"/>
      <c r="FZ535" s="129"/>
      <c r="GJ535" s="129"/>
      <c r="GT535" s="129"/>
      <c r="HD535" s="129"/>
      <c r="HN535" s="129"/>
      <c r="HX535" s="129"/>
      <c r="IH535" s="129"/>
      <c r="IR535" s="129"/>
      <c r="JB535" s="129"/>
      <c r="JL535" s="129"/>
      <c r="JV535" s="129"/>
    </row>
    <row xmlns:x14ac="http://schemas.microsoft.com/office/spreadsheetml/2009/9/ac" r="536" s="3" customFormat="true" x14ac:dyDescent="0.25">
      <c r="A536" s="398"/>
      <c r="B536" s="129"/>
      <c r="L536" s="129"/>
      <c r="V536" s="129"/>
      <c r="AF536" s="129"/>
      <c r="AP536" s="129"/>
      <c r="AZ536" s="129"/>
      <c r="BJ536" s="129"/>
      <c r="BK536" s="129"/>
      <c r="BL536" s="129"/>
      <c r="BM536" s="129"/>
      <c r="BN536" s="129"/>
      <c r="BO536" s="129"/>
      <c r="BP536" s="129"/>
      <c r="BQ536" s="129"/>
      <c r="BT536" s="129"/>
      <c r="CD536" s="129"/>
      <c r="CN536" s="129"/>
      <c r="CX536" s="129"/>
      <c r="DH536" s="129"/>
      <c r="DR536" s="129"/>
      <c r="EB536" s="129"/>
      <c r="EL536" s="129"/>
      <c r="EV536" s="129"/>
      <c r="FF536" s="129"/>
      <c r="FP536" s="129"/>
      <c r="FZ536" s="129"/>
      <c r="GJ536" s="129"/>
      <c r="GT536" s="129"/>
      <c r="HD536" s="129"/>
      <c r="HN536" s="129"/>
      <c r="HX536" s="129"/>
      <c r="IH536" s="129"/>
      <c r="IR536" s="129"/>
      <c r="JB536" s="129"/>
      <c r="JL536" s="129"/>
      <c r="JV536" s="129"/>
    </row>
    <row xmlns:x14ac="http://schemas.microsoft.com/office/spreadsheetml/2009/9/ac" r="537" s="3" customFormat="true" x14ac:dyDescent="0.25">
      <c r="A537" s="398"/>
      <c r="B537" s="129"/>
      <c r="L537" s="129"/>
      <c r="V537" s="129"/>
      <c r="AF537" s="129"/>
      <c r="AP537" s="129"/>
      <c r="AZ537" s="129"/>
      <c r="BJ537" s="129"/>
      <c r="BK537" s="129"/>
      <c r="BL537" s="129"/>
      <c r="BM537" s="129"/>
      <c r="BN537" s="129"/>
      <c r="BO537" s="129"/>
      <c r="BP537" s="129"/>
      <c r="BQ537" s="129"/>
      <c r="BT537" s="129"/>
      <c r="CD537" s="129"/>
      <c r="CN537" s="129"/>
      <c r="CX537" s="129"/>
      <c r="DH537" s="129"/>
      <c r="DR537" s="129"/>
      <c r="EB537" s="129"/>
      <c r="EL537" s="129"/>
      <c r="EV537" s="129"/>
      <c r="FF537" s="129"/>
      <c r="FP537" s="129"/>
      <c r="FZ537" s="129"/>
      <c r="GJ537" s="129"/>
      <c r="GT537" s="129"/>
      <c r="HD537" s="129"/>
      <c r="HN537" s="129"/>
      <c r="HX537" s="129"/>
      <c r="IH537" s="129"/>
      <c r="IR537" s="129"/>
      <c r="JB537" s="129"/>
      <c r="JL537" s="129"/>
      <c r="JV537" s="129"/>
    </row>
    <row xmlns:x14ac="http://schemas.microsoft.com/office/spreadsheetml/2009/9/ac" r="538" s="3" customFormat="true" x14ac:dyDescent="0.25">
      <c r="A538" s="398"/>
      <c r="B538" s="129"/>
      <c r="L538" s="129"/>
      <c r="V538" s="129"/>
      <c r="AF538" s="129"/>
      <c r="AP538" s="129"/>
      <c r="AZ538" s="129"/>
      <c r="BJ538" s="129"/>
      <c r="BK538" s="129"/>
      <c r="BL538" s="129"/>
      <c r="BM538" s="129"/>
      <c r="BN538" s="129"/>
      <c r="BO538" s="129"/>
      <c r="BP538" s="129"/>
      <c r="BQ538" s="129"/>
      <c r="BT538" s="129"/>
      <c r="CD538" s="129"/>
      <c r="CN538" s="129"/>
      <c r="CX538" s="129"/>
      <c r="DH538" s="129"/>
      <c r="DR538" s="129"/>
      <c r="EB538" s="129"/>
      <c r="EL538" s="129"/>
      <c r="EV538" s="129"/>
      <c r="FF538" s="129"/>
      <c r="FP538" s="129"/>
      <c r="FZ538" s="129"/>
      <c r="GJ538" s="129"/>
      <c r="GT538" s="129"/>
      <c r="HD538" s="129"/>
      <c r="HN538" s="129"/>
      <c r="HX538" s="129"/>
      <c r="IH538" s="129"/>
      <c r="IR538" s="129"/>
      <c r="JB538" s="129"/>
      <c r="JL538" s="129"/>
      <c r="JV538" s="129"/>
    </row>
    <row xmlns:x14ac="http://schemas.microsoft.com/office/spreadsheetml/2009/9/ac" r="539" s="3" customFormat="true" x14ac:dyDescent="0.25">
      <c r="A539" s="398"/>
      <c r="B539" s="129"/>
      <c r="L539" s="129"/>
      <c r="V539" s="129"/>
      <c r="AF539" s="129"/>
      <c r="AP539" s="129"/>
      <c r="AZ539" s="129"/>
      <c r="BJ539" s="129"/>
      <c r="BK539" s="129"/>
      <c r="BL539" s="129"/>
      <c r="BM539" s="129"/>
      <c r="BN539" s="129"/>
      <c r="BO539" s="129"/>
      <c r="BP539" s="129"/>
      <c r="BQ539" s="129"/>
      <c r="BT539" s="129"/>
      <c r="CD539" s="129"/>
      <c r="CN539" s="129"/>
      <c r="CX539" s="129"/>
      <c r="DH539" s="129"/>
      <c r="DR539" s="129"/>
      <c r="EB539" s="129"/>
      <c r="EL539" s="129"/>
      <c r="EV539" s="129"/>
      <c r="FF539" s="129"/>
      <c r="FP539" s="129"/>
      <c r="FZ539" s="129"/>
      <c r="GJ539" s="129"/>
      <c r="GT539" s="129"/>
      <c r="HD539" s="129"/>
      <c r="HN539" s="129"/>
      <c r="HX539" s="129"/>
      <c r="IH539" s="129"/>
      <c r="IR539" s="129"/>
      <c r="JB539" s="129"/>
      <c r="JL539" s="129"/>
      <c r="JV539" s="129"/>
    </row>
    <row xmlns:x14ac="http://schemas.microsoft.com/office/spreadsheetml/2009/9/ac" r="540" s="3" customFormat="true" x14ac:dyDescent="0.25">
      <c r="A540" s="398"/>
      <c r="B540" s="129"/>
      <c r="L540" s="129"/>
      <c r="V540" s="129"/>
      <c r="AF540" s="129"/>
      <c r="AP540" s="129"/>
      <c r="AZ540" s="129"/>
      <c r="BJ540" s="129"/>
      <c r="BK540" s="129"/>
      <c r="BL540" s="129"/>
      <c r="BM540" s="129"/>
      <c r="BN540" s="129"/>
      <c r="BO540" s="129"/>
      <c r="BP540" s="129"/>
      <c r="BQ540" s="129"/>
      <c r="BT540" s="129"/>
      <c r="CD540" s="129"/>
      <c r="CN540" s="129"/>
      <c r="CX540" s="129"/>
      <c r="DH540" s="129"/>
      <c r="DR540" s="129"/>
      <c r="EB540" s="129"/>
      <c r="EL540" s="129"/>
      <c r="EV540" s="129"/>
      <c r="FF540" s="129"/>
      <c r="FP540" s="129"/>
      <c r="FZ540" s="129"/>
      <c r="GJ540" s="129"/>
      <c r="GT540" s="129"/>
      <c r="HD540" s="129"/>
      <c r="HN540" s="129"/>
      <c r="HX540" s="129"/>
      <c r="IH540" s="129"/>
      <c r="IR540" s="129"/>
      <c r="JB540" s="129"/>
      <c r="JL540" s="129"/>
      <c r="JV540" s="129"/>
    </row>
    <row xmlns:x14ac="http://schemas.microsoft.com/office/spreadsheetml/2009/9/ac" r="541" s="3" customFormat="true" x14ac:dyDescent="0.25">
      <c r="A541" s="398"/>
      <c r="B541" s="129"/>
      <c r="L541" s="129"/>
      <c r="V541" s="129"/>
      <c r="AF541" s="129"/>
      <c r="AP541" s="129"/>
      <c r="AZ541" s="129"/>
      <c r="BJ541" s="129"/>
      <c r="BK541" s="129"/>
      <c r="BL541" s="129"/>
      <c r="BM541" s="129"/>
      <c r="BN541" s="129"/>
      <c r="BO541" s="129"/>
      <c r="BP541" s="129"/>
      <c r="BQ541" s="129"/>
      <c r="BT541" s="129"/>
      <c r="CD541" s="129"/>
      <c r="CN541" s="129"/>
      <c r="CX541" s="129"/>
      <c r="DH541" s="129"/>
      <c r="DR541" s="129"/>
      <c r="EB541" s="129"/>
      <c r="EL541" s="129"/>
      <c r="EV541" s="129"/>
      <c r="FF541" s="129"/>
      <c r="FP541" s="129"/>
      <c r="FZ541" s="129"/>
      <c r="GJ541" s="129"/>
      <c r="GT541" s="129"/>
      <c r="HD541" s="129"/>
      <c r="HN541" s="129"/>
      <c r="HX541" s="129"/>
      <c r="IH541" s="129"/>
      <c r="IR541" s="129"/>
      <c r="JB541" s="129"/>
      <c r="JL541" s="129"/>
      <c r="JV541" s="129"/>
    </row>
    <row xmlns:x14ac="http://schemas.microsoft.com/office/spreadsheetml/2009/9/ac" r="542" s="3" customFormat="true" x14ac:dyDescent="0.25">
      <c r="A542" s="398"/>
      <c r="B542" s="129"/>
      <c r="L542" s="129"/>
      <c r="V542" s="129"/>
      <c r="AF542" s="129"/>
      <c r="AP542" s="129"/>
      <c r="AZ542" s="129"/>
      <c r="BJ542" s="129"/>
      <c r="BK542" s="129"/>
      <c r="BL542" s="129"/>
      <c r="BM542" s="129"/>
      <c r="BN542" s="129"/>
      <c r="BO542" s="129"/>
      <c r="BP542" s="129"/>
      <c r="BQ542" s="129"/>
      <c r="BT542" s="129"/>
      <c r="CD542" s="129"/>
      <c r="CN542" s="129"/>
      <c r="CX542" s="129"/>
      <c r="DH542" s="129"/>
      <c r="DR542" s="129"/>
      <c r="EB542" s="129"/>
      <c r="EL542" s="129"/>
      <c r="EV542" s="129"/>
      <c r="FF542" s="129"/>
      <c r="FP542" s="129"/>
      <c r="FZ542" s="129"/>
      <c r="GJ542" s="129"/>
      <c r="GT542" s="129"/>
      <c r="HD542" s="129"/>
      <c r="HN542" s="129"/>
      <c r="HX542" s="129"/>
      <c r="IH542" s="129"/>
      <c r="IR542" s="129"/>
      <c r="JB542" s="129"/>
      <c r="JL542" s="129"/>
      <c r="JV542" s="129"/>
    </row>
    <row xmlns:x14ac="http://schemas.microsoft.com/office/spreadsheetml/2009/9/ac" r="543" s="3" customFormat="true" x14ac:dyDescent="0.25">
      <c r="A543" s="398"/>
      <c r="B543" s="129"/>
      <c r="L543" s="129"/>
      <c r="V543" s="129"/>
      <c r="AF543" s="129"/>
      <c r="AP543" s="129"/>
      <c r="AZ543" s="129"/>
      <c r="BJ543" s="129"/>
      <c r="BK543" s="129"/>
      <c r="BL543" s="129"/>
      <c r="BM543" s="129"/>
      <c r="BN543" s="129"/>
      <c r="BO543" s="129"/>
      <c r="BP543" s="129"/>
      <c r="BQ543" s="129"/>
      <c r="BT543" s="129"/>
      <c r="CD543" s="129"/>
      <c r="CN543" s="129"/>
      <c r="CX543" s="129"/>
      <c r="DH543" s="129"/>
      <c r="DR543" s="129"/>
      <c r="EB543" s="129"/>
      <c r="EL543" s="129"/>
      <c r="EV543" s="129"/>
      <c r="FF543" s="129"/>
      <c r="FP543" s="129"/>
      <c r="FZ543" s="129"/>
      <c r="GJ543" s="129"/>
      <c r="GT543" s="129"/>
      <c r="HD543" s="129"/>
      <c r="HN543" s="129"/>
      <c r="HX543" s="129"/>
      <c r="IH543" s="129"/>
      <c r="IR543" s="129"/>
      <c r="JB543" s="129"/>
      <c r="JL543" s="129"/>
      <c r="JV543" s="129"/>
    </row>
    <row xmlns:x14ac="http://schemas.microsoft.com/office/spreadsheetml/2009/9/ac" r="544" s="3" customFormat="true" x14ac:dyDescent="0.25">
      <c r="A544" s="398"/>
      <c r="B544" s="129"/>
      <c r="L544" s="129"/>
      <c r="V544" s="129"/>
      <c r="AF544" s="129"/>
      <c r="AP544" s="129"/>
      <c r="AZ544" s="129"/>
      <c r="BJ544" s="129"/>
      <c r="BK544" s="129"/>
      <c r="BL544" s="129"/>
      <c r="BM544" s="129"/>
      <c r="BN544" s="129"/>
      <c r="BO544" s="129"/>
      <c r="BP544" s="129"/>
      <c r="BQ544" s="129"/>
      <c r="BT544" s="129"/>
      <c r="CD544" s="129"/>
      <c r="CN544" s="129"/>
      <c r="CX544" s="129"/>
      <c r="DH544" s="129"/>
      <c r="DR544" s="129"/>
      <c r="EB544" s="129"/>
      <c r="EL544" s="129"/>
      <c r="EV544" s="129"/>
      <c r="FF544" s="129"/>
      <c r="FP544" s="129"/>
      <c r="FZ544" s="129"/>
      <c r="GJ544" s="129"/>
      <c r="GT544" s="129"/>
      <c r="HD544" s="129"/>
      <c r="HN544" s="129"/>
      <c r="HX544" s="129"/>
      <c r="IH544" s="129"/>
      <c r="IR544" s="129"/>
      <c r="JB544" s="129"/>
      <c r="JL544" s="129"/>
      <c r="JV544" s="129"/>
    </row>
    <row xmlns:x14ac="http://schemas.microsoft.com/office/spreadsheetml/2009/9/ac" r="545" s="3" customFormat="true" x14ac:dyDescent="0.25">
      <c r="A545" s="398"/>
      <c r="B545" s="129"/>
      <c r="L545" s="129"/>
      <c r="V545" s="129"/>
      <c r="AF545" s="129"/>
      <c r="AP545" s="129"/>
      <c r="AZ545" s="129"/>
      <c r="BJ545" s="129"/>
      <c r="BK545" s="129"/>
      <c r="BL545" s="129"/>
      <c r="BM545" s="129"/>
      <c r="BN545" s="129"/>
      <c r="BO545" s="129"/>
      <c r="BP545" s="129"/>
      <c r="BQ545" s="129"/>
      <c r="BT545" s="129"/>
      <c r="CD545" s="129"/>
      <c r="CN545" s="129"/>
      <c r="CX545" s="129"/>
      <c r="DH545" s="129"/>
      <c r="DR545" s="129"/>
      <c r="EB545" s="129"/>
      <c r="EL545" s="129"/>
      <c r="EV545" s="129"/>
      <c r="FF545" s="129"/>
      <c r="FP545" s="129"/>
      <c r="FZ545" s="129"/>
      <c r="GJ545" s="129"/>
      <c r="GT545" s="129"/>
      <c r="HD545" s="129"/>
      <c r="HN545" s="129"/>
      <c r="HX545" s="129"/>
      <c r="IH545" s="129"/>
      <c r="IR545" s="129"/>
      <c r="JB545" s="129"/>
      <c r="JL545" s="129"/>
      <c r="JV545" s="129"/>
    </row>
    <row xmlns:x14ac="http://schemas.microsoft.com/office/spreadsheetml/2009/9/ac" r="546" s="3" customFormat="true" x14ac:dyDescent="0.25">
      <c r="A546" s="398"/>
      <c r="B546" s="129"/>
      <c r="L546" s="129"/>
      <c r="V546" s="129"/>
      <c r="AF546" s="129"/>
      <c r="AP546" s="129"/>
      <c r="AZ546" s="129"/>
      <c r="BJ546" s="129"/>
      <c r="BK546" s="129"/>
      <c r="BL546" s="129"/>
      <c r="BM546" s="129"/>
      <c r="BN546" s="129"/>
      <c r="BO546" s="129"/>
      <c r="BP546" s="129"/>
      <c r="BQ546" s="129"/>
      <c r="BT546" s="129"/>
      <c r="CD546" s="129"/>
      <c r="CN546" s="129"/>
      <c r="CX546" s="129"/>
      <c r="DH546" s="129"/>
      <c r="DR546" s="129"/>
      <c r="EB546" s="129"/>
      <c r="EL546" s="129"/>
      <c r="EV546" s="129"/>
      <c r="FF546" s="129"/>
      <c r="FP546" s="129"/>
      <c r="FZ546" s="129"/>
      <c r="GJ546" s="129"/>
      <c r="GT546" s="129"/>
      <c r="HD546" s="129"/>
      <c r="HN546" s="129"/>
      <c r="HX546" s="129"/>
      <c r="IH546" s="129"/>
      <c r="IR546" s="129"/>
      <c r="JB546" s="129"/>
      <c r="JL546" s="129"/>
      <c r="JV546" s="129"/>
    </row>
    <row xmlns:x14ac="http://schemas.microsoft.com/office/spreadsheetml/2009/9/ac" r="547" s="3" customFormat="true" x14ac:dyDescent="0.25">
      <c r="A547" s="398"/>
      <c r="B547" s="129"/>
      <c r="L547" s="129"/>
      <c r="V547" s="129"/>
      <c r="AF547" s="129"/>
      <c r="AP547" s="129"/>
      <c r="AZ547" s="129"/>
      <c r="BJ547" s="129"/>
      <c r="BK547" s="129"/>
      <c r="BL547" s="129"/>
      <c r="BM547" s="129"/>
      <c r="BN547" s="129"/>
      <c r="BO547" s="129"/>
      <c r="BP547" s="129"/>
      <c r="BQ547" s="129"/>
      <c r="BT547" s="129"/>
      <c r="CD547" s="129"/>
      <c r="CN547" s="129"/>
      <c r="CX547" s="129"/>
      <c r="DH547" s="129"/>
      <c r="DR547" s="129"/>
      <c r="EB547" s="129"/>
      <c r="EL547" s="129"/>
      <c r="EV547" s="129"/>
      <c r="FF547" s="129"/>
      <c r="FP547" s="129"/>
      <c r="FZ547" s="129"/>
      <c r="GJ547" s="129"/>
      <c r="GT547" s="129"/>
      <c r="HD547" s="129"/>
      <c r="HN547" s="129"/>
      <c r="HX547" s="129"/>
      <c r="IH547" s="129"/>
      <c r="IR547" s="129"/>
      <c r="JB547" s="129"/>
      <c r="JL547" s="129"/>
      <c r="JV547" s="129"/>
    </row>
    <row xmlns:x14ac="http://schemas.microsoft.com/office/spreadsheetml/2009/9/ac" r="548" s="3" customFormat="true" x14ac:dyDescent="0.25">
      <c r="A548" s="398"/>
      <c r="B548" s="129"/>
      <c r="L548" s="129"/>
      <c r="V548" s="129"/>
      <c r="AF548" s="129"/>
      <c r="AP548" s="129"/>
      <c r="AZ548" s="129"/>
      <c r="BJ548" s="129"/>
      <c r="BK548" s="129"/>
      <c r="BL548" s="129"/>
      <c r="BM548" s="129"/>
      <c r="BN548" s="129"/>
      <c r="BO548" s="129"/>
      <c r="BP548" s="129"/>
      <c r="BQ548" s="129"/>
      <c r="BT548" s="129"/>
      <c r="CD548" s="129"/>
      <c r="CN548" s="129"/>
      <c r="CX548" s="129"/>
      <c r="DH548" s="129"/>
      <c r="DR548" s="129"/>
      <c r="EB548" s="129"/>
      <c r="EL548" s="129"/>
      <c r="EV548" s="129"/>
      <c r="FF548" s="129"/>
      <c r="FP548" s="129"/>
      <c r="FZ548" s="129"/>
      <c r="GJ548" s="129"/>
      <c r="GT548" s="129"/>
      <c r="HD548" s="129"/>
      <c r="HN548" s="129"/>
      <c r="HX548" s="129"/>
      <c r="IH548" s="129"/>
      <c r="IR548" s="129"/>
      <c r="JB548" s="129"/>
      <c r="JL548" s="129"/>
      <c r="JV548" s="129"/>
    </row>
    <row xmlns:x14ac="http://schemas.microsoft.com/office/spreadsheetml/2009/9/ac" r="549" s="3" customFormat="true" x14ac:dyDescent="0.25">
      <c r="A549" s="398"/>
      <c r="B549" s="129"/>
      <c r="L549" s="129"/>
      <c r="V549" s="129"/>
      <c r="AF549" s="129"/>
      <c r="AP549" s="129"/>
      <c r="AZ549" s="129"/>
      <c r="BJ549" s="129"/>
      <c r="BK549" s="129"/>
      <c r="BL549" s="129"/>
      <c r="BM549" s="129"/>
      <c r="BN549" s="129"/>
      <c r="BO549" s="129"/>
      <c r="BP549" s="129"/>
      <c r="BQ549" s="129"/>
      <c r="BT549" s="129"/>
      <c r="CD549" s="129"/>
      <c r="CN549" s="129"/>
      <c r="CX549" s="129"/>
      <c r="DH549" s="129"/>
      <c r="DR549" s="129"/>
      <c r="EB549" s="129"/>
      <c r="EL549" s="129"/>
      <c r="EV549" s="129"/>
      <c r="FF549" s="129"/>
      <c r="FP549" s="129"/>
      <c r="FZ549" s="129"/>
      <c r="GJ549" s="129"/>
      <c r="GT549" s="129"/>
      <c r="HD549" s="129"/>
      <c r="HN549" s="129"/>
      <c r="HX549" s="129"/>
      <c r="IH549" s="129"/>
      <c r="IR549" s="129"/>
      <c r="JB549" s="129"/>
      <c r="JL549" s="129"/>
      <c r="JV549" s="129"/>
    </row>
    <row xmlns:x14ac="http://schemas.microsoft.com/office/spreadsheetml/2009/9/ac" r="550" s="3" customFormat="true" x14ac:dyDescent="0.25">
      <c r="A550" s="398"/>
      <c r="B550" s="129"/>
      <c r="L550" s="129"/>
      <c r="V550" s="129"/>
      <c r="AF550" s="129"/>
      <c r="AP550" s="129"/>
      <c r="AZ550" s="129"/>
      <c r="BJ550" s="129"/>
      <c r="BK550" s="129"/>
      <c r="BL550" s="129"/>
      <c r="BM550" s="129"/>
      <c r="BN550" s="129"/>
      <c r="BO550" s="129"/>
      <c r="BP550" s="129"/>
      <c r="BQ550" s="129"/>
      <c r="BT550" s="129"/>
      <c r="CD550" s="129"/>
      <c r="CN550" s="129"/>
      <c r="CX550" s="129"/>
      <c r="DH550" s="129"/>
      <c r="DR550" s="129"/>
      <c r="EB550" s="129"/>
      <c r="EL550" s="129"/>
      <c r="EV550" s="129"/>
      <c r="FF550" s="129"/>
      <c r="FP550" s="129"/>
      <c r="FZ550" s="129"/>
      <c r="GJ550" s="129"/>
      <c r="GT550" s="129"/>
      <c r="HD550" s="129"/>
      <c r="HN550" s="129"/>
      <c r="HX550" s="129"/>
      <c r="IH550" s="129"/>
      <c r="IR550" s="129"/>
      <c r="JB550" s="129"/>
      <c r="JL550" s="129"/>
      <c r="JV550" s="129"/>
    </row>
    <row xmlns:x14ac="http://schemas.microsoft.com/office/spreadsheetml/2009/9/ac" r="551" s="3" customFormat="true" x14ac:dyDescent="0.25">
      <c r="A551" s="398"/>
      <c r="B551" s="129"/>
      <c r="L551" s="129"/>
      <c r="V551" s="129"/>
      <c r="AF551" s="129"/>
      <c r="AP551" s="129"/>
      <c r="AZ551" s="129"/>
      <c r="BJ551" s="129"/>
      <c r="BK551" s="129"/>
      <c r="BL551" s="129"/>
      <c r="BM551" s="129"/>
      <c r="BN551" s="129"/>
      <c r="BO551" s="129"/>
      <c r="BP551" s="129"/>
      <c r="BQ551" s="129"/>
      <c r="BT551" s="129"/>
      <c r="CD551" s="129"/>
      <c r="CN551" s="129"/>
      <c r="CX551" s="129"/>
      <c r="DH551" s="129"/>
      <c r="DR551" s="129"/>
      <c r="EB551" s="129"/>
      <c r="EL551" s="129"/>
      <c r="EV551" s="129"/>
      <c r="FF551" s="129"/>
      <c r="FP551" s="129"/>
      <c r="FZ551" s="129"/>
      <c r="GJ551" s="129"/>
      <c r="GT551" s="129"/>
      <c r="HD551" s="129"/>
      <c r="HN551" s="129"/>
      <c r="HX551" s="129"/>
      <c r="IH551" s="129"/>
      <c r="IR551" s="129"/>
      <c r="JB551" s="129"/>
      <c r="JL551" s="129"/>
      <c r="JV551" s="129"/>
    </row>
    <row xmlns:x14ac="http://schemas.microsoft.com/office/spreadsheetml/2009/9/ac" r="552" s="3" customFormat="true" x14ac:dyDescent="0.25">
      <c r="A552" s="398"/>
      <c r="B552" s="129"/>
      <c r="L552" s="129"/>
      <c r="V552" s="129"/>
      <c r="AF552" s="129"/>
      <c r="AP552" s="129"/>
      <c r="AZ552" s="129"/>
      <c r="BJ552" s="129"/>
      <c r="BK552" s="129"/>
      <c r="BL552" s="129"/>
      <c r="BM552" s="129"/>
      <c r="BN552" s="129"/>
      <c r="BO552" s="129"/>
      <c r="BP552" s="129"/>
      <c r="BQ552" s="129"/>
      <c r="BT552" s="129"/>
      <c r="CD552" s="129"/>
      <c r="CN552" s="129"/>
      <c r="CX552" s="129"/>
      <c r="DH552" s="129"/>
      <c r="DR552" s="129"/>
      <c r="EB552" s="129"/>
      <c r="EL552" s="129"/>
      <c r="EV552" s="129"/>
      <c r="FF552" s="129"/>
      <c r="FP552" s="129"/>
      <c r="FZ552" s="129"/>
      <c r="GJ552" s="129"/>
      <c r="GT552" s="129"/>
      <c r="HD552" s="129"/>
      <c r="HN552" s="129"/>
      <c r="HX552" s="129"/>
      <c r="IH552" s="129"/>
      <c r="IR552" s="129"/>
      <c r="JB552" s="129"/>
      <c r="JL552" s="129"/>
      <c r="JV552" s="129"/>
    </row>
    <row xmlns:x14ac="http://schemas.microsoft.com/office/spreadsheetml/2009/9/ac" r="553" s="3" customFormat="true" x14ac:dyDescent="0.25">
      <c r="A553" s="398"/>
      <c r="B553" s="129"/>
      <c r="L553" s="129"/>
      <c r="V553" s="129"/>
      <c r="AF553" s="129"/>
      <c r="AP553" s="129"/>
      <c r="AZ553" s="129"/>
      <c r="BJ553" s="129"/>
      <c r="BK553" s="129"/>
      <c r="BL553" s="129"/>
      <c r="BM553" s="129"/>
      <c r="BN553" s="129"/>
      <c r="BO553" s="129"/>
      <c r="BP553" s="129"/>
      <c r="BQ553" s="129"/>
      <c r="BT553" s="129"/>
      <c r="CD553" s="129"/>
      <c r="CN553" s="129"/>
      <c r="CX553" s="129"/>
      <c r="DH553" s="129"/>
      <c r="DR553" s="129"/>
      <c r="EB553" s="129"/>
      <c r="EL553" s="129"/>
      <c r="EV553" s="129"/>
      <c r="FF553" s="129"/>
      <c r="FP553" s="129"/>
      <c r="FZ553" s="129"/>
      <c r="GJ553" s="129"/>
      <c r="GT553" s="129"/>
      <c r="HD553" s="129"/>
      <c r="HN553" s="129"/>
      <c r="HX553" s="129"/>
      <c r="IH553" s="129"/>
      <c r="IR553" s="129"/>
      <c r="JB553" s="129"/>
      <c r="JL553" s="129"/>
      <c r="JV553" s="129"/>
    </row>
    <row xmlns:x14ac="http://schemas.microsoft.com/office/spreadsheetml/2009/9/ac" r="554" s="3" customFormat="true" x14ac:dyDescent="0.25">
      <c r="A554" s="398"/>
      <c r="B554" s="129"/>
      <c r="L554" s="129"/>
      <c r="V554" s="129"/>
      <c r="AF554" s="129"/>
      <c r="AP554" s="129"/>
      <c r="AZ554" s="129"/>
      <c r="BJ554" s="129"/>
      <c r="BK554" s="129"/>
      <c r="BL554" s="129"/>
      <c r="BM554" s="129"/>
      <c r="BN554" s="129"/>
      <c r="BO554" s="129"/>
      <c r="BP554" s="129"/>
      <c r="BQ554" s="129"/>
      <c r="BT554" s="129"/>
      <c r="CD554" s="129"/>
      <c r="CN554" s="129"/>
      <c r="CX554" s="129"/>
      <c r="DH554" s="129"/>
      <c r="DR554" s="129"/>
      <c r="EB554" s="129"/>
      <c r="EL554" s="129"/>
      <c r="EV554" s="129"/>
      <c r="FF554" s="129"/>
      <c r="FP554" s="129"/>
      <c r="FZ554" s="129"/>
      <c r="GJ554" s="129"/>
      <c r="GT554" s="129"/>
      <c r="HD554" s="129"/>
      <c r="HN554" s="129"/>
      <c r="HX554" s="129"/>
      <c r="IH554" s="129"/>
      <c r="IR554" s="129"/>
      <c r="JB554" s="129"/>
      <c r="JL554" s="129"/>
      <c r="JV554" s="129"/>
    </row>
    <row xmlns:x14ac="http://schemas.microsoft.com/office/spreadsheetml/2009/9/ac" r="555" s="3" customFormat="true" x14ac:dyDescent="0.25">
      <c r="A555" s="398"/>
      <c r="B555" s="129"/>
      <c r="L555" s="129"/>
      <c r="V555" s="129"/>
      <c r="AF555" s="129"/>
      <c r="AP555" s="129"/>
      <c r="AZ555" s="129"/>
      <c r="BJ555" s="129"/>
      <c r="BK555" s="129"/>
      <c r="BL555" s="129"/>
      <c r="BM555" s="129"/>
      <c r="BN555" s="129"/>
      <c r="BO555" s="129"/>
      <c r="BP555" s="129"/>
      <c r="BQ555" s="129"/>
      <c r="BT555" s="129"/>
      <c r="CD555" s="129"/>
      <c r="CN555" s="129"/>
      <c r="CX555" s="129"/>
      <c r="DH555" s="129"/>
      <c r="DR555" s="129"/>
      <c r="EB555" s="129"/>
      <c r="EL555" s="129"/>
      <c r="EV555" s="129"/>
      <c r="FF555" s="129"/>
      <c r="FP555" s="129"/>
      <c r="FZ555" s="129"/>
      <c r="GJ555" s="129"/>
      <c r="GT555" s="129"/>
      <c r="HD555" s="129"/>
      <c r="HN555" s="129"/>
      <c r="HX555" s="129"/>
      <c r="IH555" s="129"/>
      <c r="IR555" s="129"/>
      <c r="JB555" s="129"/>
      <c r="JL555" s="129"/>
      <c r="JV555" s="129"/>
    </row>
    <row xmlns:x14ac="http://schemas.microsoft.com/office/spreadsheetml/2009/9/ac" r="556" s="3" customFormat="true" x14ac:dyDescent="0.25">
      <c r="A556" s="398"/>
      <c r="B556" s="129"/>
      <c r="L556" s="129"/>
      <c r="V556" s="129"/>
      <c r="AF556" s="129"/>
      <c r="AP556" s="129"/>
      <c r="AZ556" s="129"/>
      <c r="BJ556" s="129"/>
      <c r="BK556" s="129"/>
      <c r="BL556" s="129"/>
      <c r="BM556" s="129"/>
      <c r="BN556" s="129"/>
      <c r="BO556" s="129"/>
      <c r="BP556" s="129"/>
      <c r="BQ556" s="129"/>
      <c r="BT556" s="129"/>
      <c r="CD556" s="129"/>
      <c r="CN556" s="129"/>
      <c r="CX556" s="129"/>
      <c r="DH556" s="129"/>
      <c r="DR556" s="129"/>
      <c r="EB556" s="129"/>
      <c r="EL556" s="129"/>
      <c r="EV556" s="129"/>
      <c r="FF556" s="129"/>
      <c r="FP556" s="129"/>
      <c r="FZ556" s="129"/>
      <c r="GJ556" s="129"/>
      <c r="GT556" s="129"/>
      <c r="HD556" s="129"/>
      <c r="HN556" s="129"/>
      <c r="HX556" s="129"/>
      <c r="IH556" s="129"/>
      <c r="IR556" s="129"/>
      <c r="JB556" s="129"/>
      <c r="JL556" s="129"/>
      <c r="JV556" s="129"/>
    </row>
    <row xmlns:x14ac="http://schemas.microsoft.com/office/spreadsheetml/2009/9/ac" r="557" s="3" customFormat="true" x14ac:dyDescent="0.25">
      <c r="A557" s="398"/>
      <c r="B557" s="129"/>
      <c r="L557" s="129"/>
      <c r="V557" s="129"/>
      <c r="AF557" s="129"/>
      <c r="AP557" s="129"/>
      <c r="AZ557" s="129"/>
      <c r="BJ557" s="129"/>
      <c r="BK557" s="129"/>
      <c r="BL557" s="129"/>
      <c r="BM557" s="129"/>
      <c r="BN557" s="129"/>
      <c r="BO557" s="129"/>
      <c r="BP557" s="129"/>
      <c r="BQ557" s="129"/>
      <c r="BT557" s="129"/>
      <c r="CD557" s="129"/>
      <c r="CN557" s="129"/>
      <c r="CX557" s="129"/>
      <c r="DH557" s="129"/>
      <c r="DR557" s="129"/>
      <c r="EB557" s="129"/>
      <c r="EL557" s="129"/>
      <c r="EV557" s="129"/>
      <c r="FF557" s="129"/>
      <c r="FP557" s="129"/>
      <c r="FZ557" s="129"/>
      <c r="GJ557" s="129"/>
      <c r="GT557" s="129"/>
      <c r="HD557" s="129"/>
      <c r="HN557" s="129"/>
      <c r="HX557" s="129"/>
      <c r="IH557" s="129"/>
      <c r="IR557" s="129"/>
      <c r="JB557" s="129"/>
      <c r="JL557" s="129"/>
      <c r="JV557" s="129"/>
    </row>
    <row xmlns:x14ac="http://schemas.microsoft.com/office/spreadsheetml/2009/9/ac" r="558" s="3" customFormat="true" x14ac:dyDescent="0.25">
      <c r="A558" s="398"/>
      <c r="B558" s="129"/>
      <c r="L558" s="129"/>
      <c r="V558" s="129"/>
      <c r="AF558" s="129"/>
      <c r="AP558" s="129"/>
      <c r="AZ558" s="129"/>
      <c r="BJ558" s="129"/>
      <c r="BK558" s="129"/>
      <c r="BL558" s="129"/>
      <c r="BM558" s="129"/>
      <c r="BN558" s="129"/>
      <c r="BO558" s="129"/>
      <c r="BP558" s="129"/>
      <c r="BQ558" s="129"/>
      <c r="BT558" s="129"/>
      <c r="CD558" s="129"/>
      <c r="CN558" s="129"/>
      <c r="CX558" s="129"/>
      <c r="DH558" s="129"/>
      <c r="DR558" s="129"/>
      <c r="EB558" s="129"/>
      <c r="EL558" s="129"/>
      <c r="EV558" s="129"/>
      <c r="FF558" s="129"/>
      <c r="FP558" s="129"/>
      <c r="FZ558" s="129"/>
      <c r="GJ558" s="129"/>
      <c r="GT558" s="129"/>
      <c r="HD558" s="129"/>
      <c r="HN558" s="129"/>
      <c r="HX558" s="129"/>
      <c r="IH558" s="129"/>
      <c r="IR558" s="129"/>
      <c r="JB558" s="129"/>
      <c r="JL558" s="129"/>
      <c r="JV558" s="129"/>
    </row>
    <row xmlns:x14ac="http://schemas.microsoft.com/office/spreadsheetml/2009/9/ac" r="559" s="3" customFormat="true" x14ac:dyDescent="0.25">
      <c r="A559" s="398"/>
      <c r="B559" s="129"/>
      <c r="L559" s="129"/>
      <c r="V559" s="129"/>
      <c r="AF559" s="129"/>
      <c r="AP559" s="129"/>
      <c r="AZ559" s="129"/>
      <c r="BJ559" s="129"/>
      <c r="BK559" s="129"/>
      <c r="BL559" s="129"/>
      <c r="BM559" s="129"/>
      <c r="BN559" s="129"/>
      <c r="BO559" s="129"/>
      <c r="BP559" s="129"/>
      <c r="BQ559" s="129"/>
      <c r="BT559" s="129"/>
      <c r="CD559" s="129"/>
      <c r="CN559" s="129"/>
      <c r="CX559" s="129"/>
      <c r="DH559" s="129"/>
      <c r="DR559" s="129"/>
      <c r="EB559" s="129"/>
      <c r="EL559" s="129"/>
      <c r="EV559" s="129"/>
      <c r="FF559" s="129"/>
      <c r="FP559" s="129"/>
      <c r="FZ559" s="129"/>
      <c r="GJ559" s="129"/>
      <c r="GT559" s="129"/>
      <c r="HD559" s="129"/>
      <c r="HN559" s="129"/>
      <c r="HX559" s="129"/>
      <c r="IH559" s="129"/>
      <c r="IR559" s="129"/>
      <c r="JB559" s="129"/>
      <c r="JL559" s="129"/>
      <c r="JV559" s="129"/>
    </row>
    <row xmlns:x14ac="http://schemas.microsoft.com/office/spreadsheetml/2009/9/ac" r="560" s="3" customFormat="true" x14ac:dyDescent="0.25">
      <c r="A560" s="398"/>
      <c r="B560" s="129"/>
      <c r="L560" s="129"/>
      <c r="V560" s="129"/>
      <c r="AF560" s="129"/>
      <c r="AP560" s="129"/>
      <c r="AZ560" s="129"/>
      <c r="BJ560" s="129"/>
      <c r="BK560" s="129"/>
      <c r="BL560" s="129"/>
      <c r="BM560" s="129"/>
      <c r="BN560" s="129"/>
      <c r="BO560" s="129"/>
      <c r="BP560" s="129"/>
      <c r="BQ560" s="129"/>
      <c r="BT560" s="129"/>
      <c r="CD560" s="129"/>
      <c r="CN560" s="129"/>
      <c r="CX560" s="129"/>
      <c r="DH560" s="129"/>
      <c r="DR560" s="129"/>
      <c r="EB560" s="129"/>
      <c r="EL560" s="129"/>
      <c r="EV560" s="129"/>
      <c r="FF560" s="129"/>
      <c r="FP560" s="129"/>
      <c r="FZ560" s="129"/>
      <c r="GJ560" s="129"/>
      <c r="GT560" s="129"/>
      <c r="HD560" s="129"/>
      <c r="HN560" s="129"/>
      <c r="HX560" s="129"/>
      <c r="IH560" s="129"/>
      <c r="IR560" s="129"/>
      <c r="JB560" s="129"/>
      <c r="JL560" s="129"/>
      <c r="JV560" s="129"/>
    </row>
    <row xmlns:x14ac="http://schemas.microsoft.com/office/spreadsheetml/2009/9/ac" r="561" s="3" customFormat="true" x14ac:dyDescent="0.25">
      <c r="A561" s="398"/>
      <c r="B561" s="129"/>
      <c r="L561" s="129"/>
      <c r="V561" s="129"/>
      <c r="AF561" s="129"/>
      <c r="AP561" s="129"/>
      <c r="AZ561" s="129"/>
      <c r="BJ561" s="129"/>
      <c r="BK561" s="129"/>
      <c r="BL561" s="129"/>
      <c r="BM561" s="129"/>
      <c r="BN561" s="129"/>
      <c r="BO561" s="129"/>
      <c r="BP561" s="129"/>
      <c r="BQ561" s="129"/>
      <c r="BT561" s="129"/>
      <c r="CD561" s="129"/>
      <c r="CN561" s="129"/>
      <c r="CX561" s="129"/>
      <c r="DH561" s="129"/>
      <c r="DR561" s="129"/>
      <c r="EB561" s="129"/>
      <c r="EL561" s="129"/>
      <c r="EV561" s="129"/>
      <c r="FF561" s="129"/>
      <c r="FP561" s="129"/>
      <c r="FZ561" s="129"/>
      <c r="GJ561" s="129"/>
      <c r="GT561" s="129"/>
      <c r="HD561" s="129"/>
      <c r="HN561" s="129"/>
      <c r="HX561" s="129"/>
      <c r="IH561" s="129"/>
      <c r="IR561" s="129"/>
      <c r="JB561" s="129"/>
      <c r="JL561" s="129"/>
      <c r="JV561" s="129"/>
    </row>
    <row xmlns:x14ac="http://schemas.microsoft.com/office/spreadsheetml/2009/9/ac" r="562" s="3" customFormat="true" x14ac:dyDescent="0.25">
      <c r="A562" s="398"/>
      <c r="B562" s="129"/>
      <c r="L562" s="129"/>
      <c r="V562" s="129"/>
      <c r="AF562" s="129"/>
      <c r="AP562" s="129"/>
      <c r="AZ562" s="129"/>
      <c r="BJ562" s="129"/>
      <c r="BK562" s="129"/>
      <c r="BL562" s="129"/>
      <c r="BM562" s="129"/>
      <c r="BN562" s="129"/>
      <c r="BO562" s="129"/>
      <c r="BP562" s="129"/>
      <c r="BQ562" s="129"/>
      <c r="BT562" s="129"/>
      <c r="CD562" s="129"/>
      <c r="CN562" s="129"/>
      <c r="CX562" s="129"/>
      <c r="DH562" s="129"/>
      <c r="DR562" s="129"/>
      <c r="EB562" s="129"/>
      <c r="EL562" s="129"/>
      <c r="EV562" s="129"/>
      <c r="FF562" s="129"/>
      <c r="FP562" s="129"/>
      <c r="FZ562" s="129"/>
      <c r="GJ562" s="129"/>
      <c r="GT562" s="129"/>
      <c r="HD562" s="129"/>
      <c r="HN562" s="129"/>
      <c r="HX562" s="129"/>
      <c r="IH562" s="129"/>
      <c r="IR562" s="129"/>
      <c r="JB562" s="129"/>
      <c r="JL562" s="129"/>
      <c r="JV562" s="129"/>
    </row>
    <row xmlns:x14ac="http://schemas.microsoft.com/office/spreadsheetml/2009/9/ac" r="563" s="3" customFormat="true" x14ac:dyDescent="0.25">
      <c r="A563" s="398"/>
      <c r="B563" s="129"/>
      <c r="L563" s="129"/>
      <c r="V563" s="129"/>
      <c r="AF563" s="129"/>
      <c r="AP563" s="129"/>
      <c r="AZ563" s="129"/>
      <c r="BJ563" s="129"/>
      <c r="BK563" s="129"/>
      <c r="BL563" s="129"/>
      <c r="BM563" s="129"/>
      <c r="BN563" s="129"/>
      <c r="BO563" s="129"/>
      <c r="BP563" s="129"/>
      <c r="BQ563" s="129"/>
      <c r="BT563" s="129"/>
      <c r="CD563" s="129"/>
      <c r="CN563" s="129"/>
      <c r="CX563" s="129"/>
      <c r="DH563" s="129"/>
      <c r="DR563" s="129"/>
      <c r="EB563" s="129"/>
      <c r="EL563" s="129"/>
      <c r="EV563" s="129"/>
      <c r="FF563" s="129"/>
      <c r="FP563" s="129"/>
      <c r="FZ563" s="129"/>
      <c r="GJ563" s="129"/>
      <c r="GT563" s="129"/>
      <c r="HD563" s="129"/>
      <c r="HN563" s="129"/>
      <c r="HX563" s="129"/>
      <c r="IH563" s="129"/>
      <c r="IR563" s="129"/>
      <c r="JB563" s="129"/>
      <c r="JL563" s="129"/>
      <c r="JV563" s="129"/>
    </row>
    <row xmlns:x14ac="http://schemas.microsoft.com/office/spreadsheetml/2009/9/ac" r="564" s="3" customFormat="true" x14ac:dyDescent="0.25">
      <c r="A564" s="398"/>
      <c r="B564" s="129"/>
      <c r="L564" s="129"/>
      <c r="V564" s="129"/>
      <c r="AF564" s="129"/>
      <c r="AP564" s="129"/>
      <c r="AZ564" s="129"/>
      <c r="BJ564" s="129"/>
      <c r="BK564" s="129"/>
      <c r="BL564" s="129"/>
      <c r="BM564" s="129"/>
      <c r="BN564" s="129"/>
      <c r="BO564" s="129"/>
      <c r="BP564" s="129"/>
      <c r="BQ564" s="129"/>
      <c r="BT564" s="129"/>
      <c r="CD564" s="129"/>
      <c r="CN564" s="129"/>
      <c r="CX564" s="129"/>
      <c r="DH564" s="129"/>
      <c r="DR564" s="129"/>
      <c r="EB564" s="129"/>
      <c r="EL564" s="129"/>
      <c r="EV564" s="129"/>
      <c r="FF564" s="129"/>
      <c r="FP564" s="129"/>
      <c r="FZ564" s="129"/>
      <c r="GJ564" s="129"/>
      <c r="GT564" s="129"/>
      <c r="HD564" s="129"/>
      <c r="HN564" s="129"/>
      <c r="HX564" s="129"/>
      <c r="IH564" s="129"/>
      <c r="IR564" s="129"/>
      <c r="JB564" s="129"/>
      <c r="JL564" s="129"/>
      <c r="JV564" s="129"/>
    </row>
    <row xmlns:x14ac="http://schemas.microsoft.com/office/spreadsheetml/2009/9/ac" r="565" s="3" customFormat="true" x14ac:dyDescent="0.25">
      <c r="A565" s="398"/>
      <c r="B565" s="129"/>
      <c r="L565" s="129"/>
      <c r="V565" s="129"/>
      <c r="AF565" s="129"/>
      <c r="AP565" s="129"/>
      <c r="AZ565" s="129"/>
      <c r="BJ565" s="129"/>
      <c r="BK565" s="129"/>
      <c r="BL565" s="129"/>
      <c r="BM565" s="129"/>
      <c r="BN565" s="129"/>
      <c r="BO565" s="129"/>
      <c r="BP565" s="129"/>
      <c r="BQ565" s="129"/>
      <c r="BT565" s="129"/>
      <c r="CD565" s="129"/>
      <c r="CN565" s="129"/>
      <c r="CX565" s="129"/>
      <c r="DH565" s="129"/>
      <c r="DR565" s="129"/>
      <c r="EB565" s="129"/>
      <c r="EL565" s="129"/>
      <c r="EV565" s="129"/>
      <c r="FF565" s="129"/>
      <c r="FP565" s="129"/>
      <c r="FZ565" s="129"/>
      <c r="GJ565" s="129"/>
      <c r="GT565" s="129"/>
      <c r="HD565" s="129"/>
      <c r="HN565" s="129"/>
      <c r="HX565" s="129"/>
      <c r="IH565" s="129"/>
      <c r="IR565" s="129"/>
      <c r="JB565" s="129"/>
      <c r="JL565" s="129"/>
      <c r="JV565" s="129"/>
    </row>
    <row xmlns:x14ac="http://schemas.microsoft.com/office/spreadsheetml/2009/9/ac" r="566" s="3" customFormat="true" x14ac:dyDescent="0.25">
      <c r="A566" s="398"/>
      <c r="B566" s="129"/>
      <c r="L566" s="129"/>
      <c r="V566" s="129"/>
      <c r="AF566" s="129"/>
      <c r="AP566" s="129"/>
      <c r="AZ566" s="129"/>
      <c r="BJ566" s="129"/>
      <c r="BK566" s="129"/>
      <c r="BL566" s="129"/>
      <c r="BM566" s="129"/>
      <c r="BN566" s="129"/>
      <c r="BO566" s="129"/>
      <c r="BP566" s="129"/>
      <c r="BQ566" s="129"/>
      <c r="BT566" s="129"/>
      <c r="CD566" s="129"/>
      <c r="CN566" s="129"/>
      <c r="CX566" s="129"/>
      <c r="DH566" s="129"/>
      <c r="DR566" s="129"/>
      <c r="EB566" s="129"/>
      <c r="EL566" s="129"/>
      <c r="EV566" s="129"/>
      <c r="FF566" s="129"/>
      <c r="FP566" s="129"/>
      <c r="FZ566" s="129"/>
      <c r="GJ566" s="129"/>
      <c r="GT566" s="129"/>
      <c r="HD566" s="129"/>
      <c r="HN566" s="129"/>
      <c r="HX566" s="129"/>
      <c r="IH566" s="129"/>
      <c r="IR566" s="129"/>
      <c r="JB566" s="129"/>
      <c r="JL566" s="129"/>
      <c r="JV566" s="129"/>
    </row>
    <row xmlns:x14ac="http://schemas.microsoft.com/office/spreadsheetml/2009/9/ac" r="567" s="3" customFormat="true" x14ac:dyDescent="0.25">
      <c r="A567" s="398"/>
      <c r="B567" s="129"/>
      <c r="L567" s="129"/>
      <c r="V567" s="129"/>
      <c r="AF567" s="129"/>
      <c r="AP567" s="129"/>
      <c r="AZ567" s="129"/>
      <c r="BJ567" s="129"/>
      <c r="BK567" s="129"/>
      <c r="BL567" s="129"/>
      <c r="BM567" s="129"/>
      <c r="BN567" s="129"/>
      <c r="BO567" s="129"/>
      <c r="BP567" s="129"/>
      <c r="BQ567" s="129"/>
      <c r="BT567" s="129"/>
      <c r="CD567" s="129"/>
      <c r="CN567" s="129"/>
      <c r="CX567" s="129"/>
      <c r="DH567" s="129"/>
      <c r="DR567" s="129"/>
      <c r="EB567" s="129"/>
      <c r="EL567" s="129"/>
      <c r="EV567" s="129"/>
      <c r="FF567" s="129"/>
      <c r="FP567" s="129"/>
      <c r="FZ567" s="129"/>
      <c r="GJ567" s="129"/>
      <c r="GT567" s="129"/>
      <c r="HD567" s="129"/>
      <c r="HN567" s="129"/>
      <c r="HX567" s="129"/>
      <c r="IH567" s="129"/>
      <c r="IR567" s="129"/>
      <c r="JB567" s="129"/>
      <c r="JL567" s="129"/>
      <c r="JV567" s="129"/>
    </row>
    <row xmlns:x14ac="http://schemas.microsoft.com/office/spreadsheetml/2009/9/ac" r="568" s="3" customFormat="true" x14ac:dyDescent="0.25">
      <c r="A568" s="398"/>
      <c r="B568" s="129"/>
      <c r="L568" s="129"/>
      <c r="V568" s="129"/>
      <c r="AF568" s="129"/>
      <c r="AP568" s="129"/>
      <c r="AZ568" s="129"/>
      <c r="BJ568" s="129"/>
      <c r="BK568" s="129"/>
      <c r="BL568" s="129"/>
      <c r="BM568" s="129"/>
      <c r="BN568" s="129"/>
      <c r="BO568" s="129"/>
      <c r="BP568" s="129"/>
      <c r="BQ568" s="129"/>
      <c r="BT568" s="129"/>
      <c r="CD568" s="129"/>
      <c r="CN568" s="129"/>
      <c r="CX568" s="129"/>
      <c r="DH568" s="129"/>
      <c r="DR568" s="129"/>
      <c r="EB568" s="129"/>
      <c r="EL568" s="129"/>
      <c r="EV568" s="129"/>
      <c r="FF568" s="129"/>
      <c r="FP568" s="129"/>
      <c r="FZ568" s="129"/>
      <c r="GJ568" s="129"/>
      <c r="GT568" s="129"/>
      <c r="HD568" s="129"/>
      <c r="HN568" s="129"/>
      <c r="HX568" s="129"/>
      <c r="IH568" s="129"/>
      <c r="IR568" s="129"/>
      <c r="JB568" s="129"/>
      <c r="JL568" s="129"/>
      <c r="JV568" s="129"/>
    </row>
    <row xmlns:x14ac="http://schemas.microsoft.com/office/spreadsheetml/2009/9/ac" r="569" s="3" customFormat="true" x14ac:dyDescent="0.25">
      <c r="A569" s="398"/>
      <c r="B569" s="129"/>
      <c r="L569" s="129"/>
      <c r="V569" s="129"/>
      <c r="AF569" s="129"/>
      <c r="AP569" s="129"/>
      <c r="AZ569" s="129"/>
      <c r="BJ569" s="129"/>
      <c r="BK569" s="129"/>
      <c r="BL569" s="129"/>
      <c r="BM569" s="129"/>
      <c r="BN569" s="129"/>
      <c r="BO569" s="129"/>
      <c r="BP569" s="129"/>
      <c r="BQ569" s="129"/>
      <c r="BT569" s="129"/>
      <c r="CD569" s="129"/>
      <c r="CN569" s="129"/>
      <c r="CX569" s="129"/>
      <c r="DH569" s="129"/>
      <c r="DR569" s="129"/>
      <c r="EB569" s="129"/>
      <c r="EL569" s="129"/>
      <c r="EV569" s="129"/>
      <c r="FF569" s="129"/>
      <c r="FP569" s="129"/>
      <c r="FZ569" s="129"/>
      <c r="GJ569" s="129"/>
      <c r="GT569" s="129"/>
      <c r="HD569" s="129"/>
      <c r="HN569" s="129"/>
      <c r="HX569" s="129"/>
      <c r="IH569" s="129"/>
      <c r="IR569" s="129"/>
      <c r="JB569" s="129"/>
      <c r="JL569" s="129"/>
      <c r="JV569" s="129"/>
    </row>
    <row xmlns:x14ac="http://schemas.microsoft.com/office/spreadsheetml/2009/9/ac" r="570" s="3" customFormat="true" x14ac:dyDescent="0.25">
      <c r="A570" s="398"/>
      <c r="B570" s="129"/>
      <c r="L570" s="129"/>
      <c r="V570" s="129"/>
      <c r="AF570" s="129"/>
      <c r="AP570" s="129"/>
      <c r="AZ570" s="129"/>
      <c r="BJ570" s="129"/>
      <c r="BK570" s="129"/>
      <c r="BL570" s="129"/>
      <c r="BM570" s="129"/>
      <c r="BN570" s="129"/>
      <c r="BO570" s="129"/>
      <c r="BP570" s="129"/>
      <c r="BQ570" s="129"/>
      <c r="BT570" s="129"/>
      <c r="CD570" s="129"/>
      <c r="CN570" s="129"/>
      <c r="CX570" s="129"/>
      <c r="DH570" s="129"/>
      <c r="DR570" s="129"/>
      <c r="EB570" s="129"/>
      <c r="EL570" s="129"/>
      <c r="EV570" s="129"/>
      <c r="FF570" s="129"/>
      <c r="FP570" s="129"/>
      <c r="FZ570" s="129"/>
      <c r="GJ570" s="129"/>
      <c r="GT570" s="129"/>
      <c r="HD570" s="129"/>
      <c r="HN570" s="129"/>
      <c r="HX570" s="129"/>
      <c r="IH570" s="129"/>
      <c r="IR570" s="129"/>
      <c r="JB570" s="129"/>
      <c r="JL570" s="129"/>
      <c r="JV570" s="129"/>
    </row>
    <row xmlns:x14ac="http://schemas.microsoft.com/office/spreadsheetml/2009/9/ac" r="571" s="3" customFormat="true" x14ac:dyDescent="0.25">
      <c r="A571" s="398"/>
      <c r="B571" s="129"/>
      <c r="L571" s="129"/>
      <c r="V571" s="129"/>
      <c r="AF571" s="129"/>
      <c r="AP571" s="129"/>
      <c r="AZ571" s="129"/>
      <c r="BJ571" s="129"/>
      <c r="BK571" s="129"/>
      <c r="BL571" s="129"/>
      <c r="BM571" s="129"/>
      <c r="BN571" s="129"/>
      <c r="BO571" s="129"/>
      <c r="BP571" s="129"/>
      <c r="BQ571" s="129"/>
      <c r="BT571" s="129"/>
      <c r="CD571" s="129"/>
      <c r="CN571" s="129"/>
      <c r="CX571" s="129"/>
      <c r="DH571" s="129"/>
      <c r="DR571" s="129"/>
      <c r="EB571" s="129"/>
      <c r="EL571" s="129"/>
      <c r="EV571" s="129"/>
      <c r="FF571" s="129"/>
      <c r="FP571" s="129"/>
      <c r="FZ571" s="129"/>
      <c r="GJ571" s="129"/>
      <c r="GT571" s="129"/>
      <c r="HD571" s="129"/>
      <c r="HN571" s="129"/>
      <c r="HX571" s="129"/>
      <c r="IH571" s="129"/>
      <c r="IR571" s="129"/>
      <c r="JB571" s="129"/>
      <c r="JL571" s="129"/>
      <c r="JV571" s="129"/>
    </row>
    <row xmlns:x14ac="http://schemas.microsoft.com/office/spreadsheetml/2009/9/ac" r="572" s="3" customFormat="true" x14ac:dyDescent="0.25">
      <c r="A572" s="398"/>
      <c r="B572" s="129"/>
      <c r="L572" s="129"/>
      <c r="V572" s="129"/>
      <c r="AF572" s="129"/>
      <c r="AP572" s="129"/>
      <c r="AZ572" s="129"/>
      <c r="BJ572" s="129"/>
      <c r="BK572" s="129"/>
      <c r="BL572" s="129"/>
      <c r="BM572" s="129"/>
      <c r="BN572" s="129"/>
      <c r="BO572" s="129"/>
      <c r="BP572" s="129"/>
      <c r="BQ572" s="129"/>
      <c r="BT572" s="129"/>
      <c r="CD572" s="129"/>
      <c r="CN572" s="129"/>
      <c r="CX572" s="129"/>
      <c r="DH572" s="129"/>
      <c r="DR572" s="129"/>
      <c r="EB572" s="129"/>
      <c r="EL572" s="129"/>
      <c r="EV572" s="129"/>
      <c r="FF572" s="129"/>
      <c r="FP572" s="129"/>
      <c r="FZ572" s="129"/>
      <c r="GJ572" s="129"/>
      <c r="GT572" s="129"/>
      <c r="HD572" s="129"/>
      <c r="HN572" s="129"/>
      <c r="HX572" s="129"/>
      <c r="IH572" s="129"/>
      <c r="IR572" s="129"/>
      <c r="JB572" s="129"/>
      <c r="JL572" s="129"/>
      <c r="JV572" s="129"/>
    </row>
    <row xmlns:x14ac="http://schemas.microsoft.com/office/spreadsheetml/2009/9/ac" r="573" s="3" customFormat="true" x14ac:dyDescent="0.25">
      <c r="A573" s="398"/>
      <c r="B573" s="129"/>
      <c r="L573" s="129"/>
      <c r="V573" s="129"/>
      <c r="AF573" s="129"/>
      <c r="AP573" s="129"/>
      <c r="AZ573" s="129"/>
      <c r="BJ573" s="129"/>
      <c r="BK573" s="129"/>
      <c r="BL573" s="129"/>
      <c r="BM573" s="129"/>
      <c r="BN573" s="129"/>
      <c r="BO573" s="129"/>
      <c r="BP573" s="129"/>
      <c r="BQ573" s="129"/>
      <c r="BT573" s="129"/>
      <c r="CD573" s="129"/>
      <c r="CN573" s="129"/>
      <c r="CX573" s="129"/>
      <c r="DH573" s="129"/>
      <c r="DR573" s="129"/>
      <c r="EB573" s="129"/>
      <c r="EL573" s="129"/>
      <c r="EV573" s="129"/>
      <c r="FF573" s="129"/>
      <c r="FP573" s="129"/>
      <c r="FZ573" s="129"/>
      <c r="GJ573" s="129"/>
      <c r="GT573" s="129"/>
      <c r="HD573" s="129"/>
      <c r="HN573" s="129"/>
      <c r="HX573" s="129"/>
      <c r="IH573" s="129"/>
      <c r="IR573" s="129"/>
      <c r="JB573" s="129"/>
      <c r="JL573" s="129"/>
      <c r="JV573" s="129"/>
    </row>
    <row xmlns:x14ac="http://schemas.microsoft.com/office/spreadsheetml/2009/9/ac" r="574" s="3" customFormat="true" x14ac:dyDescent="0.25">
      <c r="A574" s="398"/>
      <c r="B574" s="129"/>
      <c r="L574" s="129"/>
      <c r="V574" s="129"/>
      <c r="AF574" s="129"/>
      <c r="AP574" s="129"/>
      <c r="AZ574" s="129"/>
      <c r="BJ574" s="129"/>
      <c r="BK574" s="129"/>
      <c r="BL574" s="129"/>
      <c r="BM574" s="129"/>
      <c r="BN574" s="129"/>
      <c r="BO574" s="129"/>
      <c r="BP574" s="129"/>
      <c r="BQ574" s="129"/>
      <c r="BT574" s="129"/>
      <c r="CD574" s="129"/>
      <c r="CN574" s="129"/>
      <c r="CX574" s="129"/>
      <c r="DH574" s="129"/>
      <c r="DR574" s="129"/>
      <c r="EB574" s="129"/>
      <c r="EL574" s="129"/>
      <c r="EV574" s="129"/>
      <c r="FF574" s="129"/>
      <c r="FP574" s="129"/>
      <c r="FZ574" s="129"/>
      <c r="GJ574" s="129"/>
      <c r="GT574" s="129"/>
      <c r="HD574" s="129"/>
      <c r="HN574" s="129"/>
      <c r="HX574" s="129"/>
      <c r="IH574" s="129"/>
      <c r="IR574" s="129"/>
      <c r="JB574" s="129"/>
      <c r="JL574" s="129"/>
      <c r="JV574" s="129"/>
    </row>
    <row xmlns:x14ac="http://schemas.microsoft.com/office/spreadsheetml/2009/9/ac" r="575" s="3" customFormat="true" x14ac:dyDescent="0.25">
      <c r="A575" s="398"/>
      <c r="B575" s="129"/>
      <c r="L575" s="129"/>
      <c r="V575" s="129"/>
      <c r="AF575" s="129"/>
      <c r="AP575" s="129"/>
      <c r="AZ575" s="129"/>
      <c r="BJ575" s="129"/>
      <c r="BK575" s="129"/>
      <c r="BL575" s="129"/>
      <c r="BM575" s="129"/>
      <c r="BN575" s="129"/>
      <c r="BO575" s="129"/>
      <c r="BP575" s="129"/>
      <c r="BQ575" s="129"/>
      <c r="BT575" s="129"/>
      <c r="CD575" s="129"/>
      <c r="CN575" s="129"/>
      <c r="CX575" s="129"/>
      <c r="DH575" s="129"/>
      <c r="DR575" s="129"/>
      <c r="EB575" s="129"/>
      <c r="EL575" s="129"/>
      <c r="EV575" s="129"/>
      <c r="FF575" s="129"/>
      <c r="FP575" s="129"/>
      <c r="FZ575" s="129"/>
      <c r="GJ575" s="129"/>
      <c r="GT575" s="129"/>
      <c r="HD575" s="129"/>
      <c r="HN575" s="129"/>
      <c r="HX575" s="129"/>
      <c r="IH575" s="129"/>
      <c r="IR575" s="129"/>
      <c r="JB575" s="129"/>
      <c r="JL575" s="129"/>
      <c r="JV575" s="129"/>
    </row>
    <row xmlns:x14ac="http://schemas.microsoft.com/office/spreadsheetml/2009/9/ac" r="576" s="3" customFormat="true" x14ac:dyDescent="0.25">
      <c r="A576" s="398"/>
      <c r="B576" s="129"/>
      <c r="L576" s="129"/>
      <c r="V576" s="129"/>
      <c r="AF576" s="129"/>
      <c r="AP576" s="129"/>
      <c r="AZ576" s="129"/>
      <c r="BJ576" s="129"/>
      <c r="BK576" s="129"/>
      <c r="BL576" s="129"/>
      <c r="BM576" s="129"/>
      <c r="BN576" s="129"/>
      <c r="BO576" s="129"/>
      <c r="BP576" s="129"/>
      <c r="BQ576" s="129"/>
      <c r="BT576" s="129"/>
      <c r="CD576" s="129"/>
      <c r="CN576" s="129"/>
      <c r="CX576" s="129"/>
      <c r="DH576" s="129"/>
      <c r="DR576" s="129"/>
      <c r="EB576" s="129"/>
      <c r="EL576" s="129"/>
      <c r="EV576" s="129"/>
      <c r="FF576" s="129"/>
      <c r="FP576" s="129"/>
      <c r="FZ576" s="129"/>
      <c r="GJ576" s="129"/>
      <c r="GT576" s="129"/>
      <c r="HD576" s="129"/>
      <c r="HN576" s="129"/>
      <c r="HX576" s="129"/>
      <c r="IH576" s="129"/>
      <c r="IR576" s="129"/>
      <c r="JB576" s="129"/>
      <c r="JL576" s="129"/>
      <c r="JV576" s="129"/>
    </row>
    <row xmlns:x14ac="http://schemas.microsoft.com/office/spreadsheetml/2009/9/ac" r="577" s="3" customFormat="true" x14ac:dyDescent="0.25">
      <c r="A577" s="398"/>
      <c r="B577" s="129"/>
      <c r="L577" s="129"/>
      <c r="V577" s="129"/>
      <c r="AF577" s="129"/>
      <c r="AP577" s="129"/>
      <c r="AZ577" s="129"/>
      <c r="BJ577" s="129"/>
      <c r="BK577" s="129"/>
      <c r="BL577" s="129"/>
      <c r="BM577" s="129"/>
      <c r="BN577" s="129"/>
      <c r="BO577" s="129"/>
      <c r="BP577" s="129"/>
      <c r="BQ577" s="129"/>
      <c r="BT577" s="129"/>
      <c r="CD577" s="129"/>
      <c r="CN577" s="129"/>
      <c r="CX577" s="129"/>
      <c r="DH577" s="129"/>
      <c r="DR577" s="129"/>
      <c r="EB577" s="129"/>
      <c r="EL577" s="129"/>
      <c r="EV577" s="129"/>
      <c r="FF577" s="129"/>
      <c r="FP577" s="129"/>
      <c r="FZ577" s="129"/>
      <c r="GJ577" s="129"/>
      <c r="GT577" s="129"/>
      <c r="HD577" s="129"/>
      <c r="HN577" s="129"/>
      <c r="HX577" s="129"/>
      <c r="IH577" s="129"/>
      <c r="IR577" s="129"/>
      <c r="JB577" s="129"/>
      <c r="JL577" s="129"/>
      <c r="JV577" s="129"/>
    </row>
    <row xmlns:x14ac="http://schemas.microsoft.com/office/spreadsheetml/2009/9/ac" r="578" s="3" customFormat="true" x14ac:dyDescent="0.25">
      <c r="A578" s="398"/>
      <c r="B578" s="129"/>
      <c r="L578" s="129"/>
      <c r="V578" s="129"/>
      <c r="AF578" s="129"/>
      <c r="AP578" s="129"/>
      <c r="AZ578" s="129"/>
      <c r="BJ578" s="129"/>
      <c r="BK578" s="129"/>
      <c r="BL578" s="129"/>
      <c r="BM578" s="129"/>
      <c r="BN578" s="129"/>
      <c r="BO578" s="129"/>
      <c r="BP578" s="129"/>
      <c r="BQ578" s="129"/>
      <c r="BT578" s="129"/>
      <c r="CD578" s="129"/>
      <c r="CN578" s="129"/>
      <c r="CX578" s="129"/>
      <c r="DH578" s="129"/>
      <c r="DR578" s="129"/>
      <c r="EB578" s="129"/>
      <c r="EL578" s="129"/>
      <c r="EV578" s="129"/>
      <c r="FF578" s="129"/>
      <c r="FP578" s="129"/>
      <c r="FZ578" s="129"/>
      <c r="GJ578" s="129"/>
      <c r="GT578" s="129"/>
      <c r="HD578" s="129"/>
      <c r="HN578" s="129"/>
      <c r="HX578" s="129"/>
      <c r="IH578" s="129"/>
      <c r="IR578" s="129"/>
      <c r="JB578" s="129"/>
      <c r="JL578" s="129"/>
      <c r="JV578" s="129"/>
    </row>
    <row xmlns:x14ac="http://schemas.microsoft.com/office/spreadsheetml/2009/9/ac" r="579" s="3" customFormat="true" x14ac:dyDescent="0.25">
      <c r="A579" s="398"/>
      <c r="B579" s="129"/>
      <c r="L579" s="129"/>
      <c r="V579" s="129"/>
      <c r="AF579" s="129"/>
      <c r="AP579" s="129"/>
      <c r="AZ579" s="129"/>
      <c r="BJ579" s="129"/>
      <c r="BK579" s="129"/>
      <c r="BL579" s="129"/>
      <c r="BM579" s="129"/>
      <c r="BN579" s="129"/>
      <c r="BO579" s="129"/>
      <c r="BP579" s="129"/>
      <c r="BQ579" s="129"/>
      <c r="BT579" s="129"/>
      <c r="CD579" s="129"/>
      <c r="CN579" s="129"/>
      <c r="CX579" s="129"/>
      <c r="DH579" s="129"/>
      <c r="DR579" s="129"/>
      <c r="EB579" s="129"/>
      <c r="EL579" s="129"/>
      <c r="EV579" s="129"/>
      <c r="FF579" s="129"/>
      <c r="FP579" s="129"/>
      <c r="FZ579" s="129"/>
      <c r="GJ579" s="129"/>
      <c r="GT579" s="129"/>
      <c r="HD579" s="129"/>
      <c r="HN579" s="129"/>
      <c r="HX579" s="129"/>
      <c r="IH579" s="129"/>
      <c r="IR579" s="129"/>
      <c r="JB579" s="129"/>
      <c r="JL579" s="129"/>
      <c r="JV579" s="129"/>
    </row>
    <row xmlns:x14ac="http://schemas.microsoft.com/office/spreadsheetml/2009/9/ac" r="580" s="3" customFormat="true" x14ac:dyDescent="0.25">
      <c r="A580" s="398"/>
      <c r="B580" s="129"/>
      <c r="L580" s="129"/>
      <c r="V580" s="129"/>
      <c r="AF580" s="129"/>
      <c r="AP580" s="129"/>
      <c r="AZ580" s="129"/>
      <c r="BJ580" s="129"/>
      <c r="BK580" s="129"/>
      <c r="BL580" s="129"/>
      <c r="BM580" s="129"/>
      <c r="BN580" s="129"/>
      <c r="BO580" s="129"/>
      <c r="BP580" s="129"/>
      <c r="BQ580" s="129"/>
      <c r="BT580" s="129"/>
      <c r="CD580" s="129"/>
      <c r="CN580" s="129"/>
      <c r="CX580" s="129"/>
      <c r="DH580" s="129"/>
      <c r="DR580" s="129"/>
      <c r="EB580" s="129"/>
      <c r="EL580" s="129"/>
      <c r="EV580" s="129"/>
      <c r="FF580" s="129"/>
      <c r="FP580" s="129"/>
      <c r="FZ580" s="129"/>
      <c r="GJ580" s="129"/>
      <c r="GT580" s="129"/>
      <c r="HD580" s="129"/>
      <c r="HN580" s="129"/>
      <c r="HX580" s="129"/>
      <c r="IH580" s="129"/>
      <c r="IR580" s="129"/>
      <c r="JB580" s="129"/>
      <c r="JL580" s="129"/>
      <c r="JV580" s="129"/>
    </row>
    <row xmlns:x14ac="http://schemas.microsoft.com/office/spreadsheetml/2009/9/ac" r="581" s="3" customFormat="true" x14ac:dyDescent="0.25">
      <c r="A581" s="398"/>
      <c r="B581" s="129"/>
      <c r="L581" s="129"/>
      <c r="V581" s="129"/>
      <c r="AF581" s="129"/>
      <c r="AP581" s="129"/>
      <c r="AZ581" s="129"/>
      <c r="BJ581" s="129"/>
      <c r="BK581" s="129"/>
      <c r="BL581" s="129"/>
      <c r="BM581" s="129"/>
      <c r="BN581" s="129"/>
      <c r="BO581" s="129"/>
      <c r="BP581" s="129"/>
      <c r="BQ581" s="129"/>
      <c r="BT581" s="129"/>
      <c r="CD581" s="129"/>
      <c r="CN581" s="129"/>
      <c r="CX581" s="129"/>
      <c r="DH581" s="129"/>
      <c r="DR581" s="129"/>
      <c r="EB581" s="129"/>
      <c r="EL581" s="129"/>
      <c r="EV581" s="129"/>
      <c r="FF581" s="129"/>
      <c r="FP581" s="129"/>
      <c r="FZ581" s="129"/>
      <c r="GJ581" s="129"/>
      <c r="GT581" s="129"/>
      <c r="HD581" s="129"/>
      <c r="HN581" s="129"/>
      <c r="HX581" s="129"/>
      <c r="IH581" s="129"/>
      <c r="IR581" s="129"/>
      <c r="JB581" s="129"/>
      <c r="JL581" s="129"/>
      <c r="JV581" s="129"/>
    </row>
    <row xmlns:x14ac="http://schemas.microsoft.com/office/spreadsheetml/2009/9/ac" r="582" s="3" customFormat="true" x14ac:dyDescent="0.25">
      <c r="A582" s="398"/>
      <c r="B582" s="129"/>
      <c r="L582" s="129"/>
      <c r="V582" s="129"/>
      <c r="AF582" s="129"/>
      <c r="AP582" s="129"/>
      <c r="AZ582" s="129"/>
      <c r="BJ582" s="129"/>
      <c r="BK582" s="129"/>
      <c r="BL582" s="129"/>
      <c r="BM582" s="129"/>
      <c r="BN582" s="129"/>
      <c r="BO582" s="129"/>
      <c r="BP582" s="129"/>
      <c r="BQ582" s="129"/>
      <c r="BT582" s="129"/>
      <c r="CD582" s="129"/>
      <c r="CN582" s="129"/>
      <c r="CX582" s="129"/>
      <c r="DH582" s="129"/>
      <c r="DR582" s="129"/>
      <c r="EB582" s="129"/>
      <c r="EL582" s="129"/>
      <c r="EV582" s="129"/>
      <c r="FF582" s="129"/>
      <c r="FP582" s="129"/>
      <c r="FZ582" s="129"/>
      <c r="GJ582" s="129"/>
      <c r="GT582" s="129"/>
      <c r="HD582" s="129"/>
      <c r="HN582" s="129"/>
      <c r="HX582" s="129"/>
      <c r="IH582" s="129"/>
      <c r="IR582" s="129"/>
      <c r="JB582" s="129"/>
      <c r="JL582" s="129"/>
      <c r="JV582" s="129"/>
    </row>
    <row xmlns:x14ac="http://schemas.microsoft.com/office/spreadsheetml/2009/9/ac" r="583" s="3" customFormat="true" x14ac:dyDescent="0.25">
      <c r="A583" s="398"/>
      <c r="B583" s="129"/>
      <c r="L583" s="129"/>
      <c r="V583" s="129"/>
      <c r="AF583" s="129"/>
      <c r="AP583" s="129"/>
      <c r="AZ583" s="129"/>
      <c r="BJ583" s="129"/>
      <c r="BK583" s="129"/>
      <c r="BL583" s="129"/>
      <c r="BM583" s="129"/>
      <c r="BN583" s="129"/>
      <c r="BO583" s="129"/>
      <c r="BP583" s="129"/>
      <c r="BQ583" s="129"/>
      <c r="BT583" s="129"/>
      <c r="CD583" s="129"/>
      <c r="CN583" s="129"/>
      <c r="CX583" s="129"/>
      <c r="DH583" s="129"/>
      <c r="DR583" s="129"/>
      <c r="EB583" s="129"/>
      <c r="EL583" s="129"/>
      <c r="EV583" s="129"/>
      <c r="FF583" s="129"/>
      <c r="FP583" s="129"/>
      <c r="FZ583" s="129"/>
      <c r="GJ583" s="129"/>
      <c r="GT583" s="129"/>
      <c r="HD583" s="129"/>
      <c r="HN583" s="129"/>
      <c r="HX583" s="129"/>
      <c r="IH583" s="129"/>
      <c r="IR583" s="129"/>
      <c r="JB583" s="129"/>
      <c r="JL583" s="129"/>
      <c r="JV583" s="129"/>
    </row>
    <row xmlns:x14ac="http://schemas.microsoft.com/office/spreadsheetml/2009/9/ac" r="584" s="3" customFormat="true" x14ac:dyDescent="0.25">
      <c r="A584" s="398"/>
      <c r="B584" s="129"/>
      <c r="L584" s="129"/>
      <c r="V584" s="129"/>
      <c r="AF584" s="129"/>
      <c r="AP584" s="129"/>
      <c r="AZ584" s="129"/>
      <c r="BJ584" s="129"/>
      <c r="BK584" s="129"/>
      <c r="BL584" s="129"/>
      <c r="BM584" s="129"/>
      <c r="BN584" s="129"/>
      <c r="BO584" s="129"/>
      <c r="BP584" s="129"/>
      <c r="BQ584" s="129"/>
      <c r="BT584" s="129"/>
      <c r="CD584" s="129"/>
      <c r="CN584" s="129"/>
      <c r="CX584" s="129"/>
      <c r="DH584" s="129"/>
      <c r="DR584" s="129"/>
      <c r="EB584" s="129"/>
      <c r="EL584" s="129"/>
      <c r="EV584" s="129"/>
      <c r="FF584" s="129"/>
      <c r="FP584" s="129"/>
      <c r="FZ584" s="129"/>
      <c r="GJ584" s="129"/>
      <c r="GT584" s="129"/>
      <c r="HD584" s="129"/>
      <c r="HN584" s="129"/>
      <c r="HX584" s="129"/>
      <c r="IH584" s="129"/>
      <c r="IR584" s="129"/>
      <c r="JB584" s="129"/>
      <c r="JL584" s="129"/>
      <c r="JV584" s="129"/>
    </row>
    <row xmlns:x14ac="http://schemas.microsoft.com/office/spreadsheetml/2009/9/ac" r="585" s="3" customFormat="true" x14ac:dyDescent="0.25">
      <c r="A585" s="398"/>
      <c r="B585" s="129"/>
      <c r="L585" s="129"/>
      <c r="V585" s="129"/>
      <c r="AF585" s="129"/>
      <c r="AP585" s="129"/>
      <c r="AZ585" s="129"/>
      <c r="BJ585" s="129"/>
      <c r="BK585" s="129"/>
      <c r="BL585" s="129"/>
      <c r="BM585" s="129"/>
      <c r="BN585" s="129"/>
      <c r="BO585" s="129"/>
      <c r="BP585" s="129"/>
      <c r="BQ585" s="129"/>
      <c r="BT585" s="129"/>
      <c r="CD585" s="129"/>
      <c r="CN585" s="129"/>
      <c r="CX585" s="129"/>
      <c r="DH585" s="129"/>
      <c r="DR585" s="129"/>
      <c r="EB585" s="129"/>
      <c r="EL585" s="129"/>
      <c r="EV585" s="129"/>
      <c r="FF585" s="129"/>
      <c r="FP585" s="129"/>
      <c r="FZ585" s="129"/>
      <c r="GJ585" s="129"/>
      <c r="GT585" s="129"/>
      <c r="HD585" s="129"/>
      <c r="HN585" s="129"/>
      <c r="HX585" s="129"/>
      <c r="IH585" s="129"/>
      <c r="IR585" s="129"/>
      <c r="JB585" s="129"/>
      <c r="JL585" s="129"/>
      <c r="JV585" s="129"/>
    </row>
    <row xmlns:x14ac="http://schemas.microsoft.com/office/spreadsheetml/2009/9/ac" r="586" s="3" customFormat="true" x14ac:dyDescent="0.25">
      <c r="A586" s="398"/>
      <c r="B586" s="129"/>
      <c r="L586" s="129"/>
      <c r="V586" s="129"/>
      <c r="AF586" s="129"/>
      <c r="AP586" s="129"/>
      <c r="AZ586" s="129"/>
      <c r="BJ586" s="129"/>
      <c r="BK586" s="129"/>
      <c r="BL586" s="129"/>
      <c r="BM586" s="129"/>
      <c r="BN586" s="129"/>
      <c r="BO586" s="129"/>
      <c r="BP586" s="129"/>
      <c r="BQ586" s="129"/>
      <c r="BT586" s="129"/>
      <c r="CD586" s="129"/>
      <c r="CN586" s="129"/>
      <c r="CX586" s="129"/>
      <c r="DH586" s="129"/>
      <c r="DR586" s="129"/>
      <c r="EB586" s="129"/>
      <c r="EL586" s="129"/>
      <c r="EV586" s="129"/>
      <c r="FF586" s="129"/>
      <c r="FP586" s="129"/>
      <c r="FZ586" s="129"/>
      <c r="GJ586" s="129"/>
      <c r="GT586" s="129"/>
      <c r="HD586" s="129"/>
      <c r="HN586" s="129"/>
      <c r="HX586" s="129"/>
      <c r="IH586" s="129"/>
      <c r="IR586" s="129"/>
      <c r="JB586" s="129"/>
      <c r="JL586" s="129"/>
      <c r="JV586" s="129"/>
    </row>
    <row xmlns:x14ac="http://schemas.microsoft.com/office/spreadsheetml/2009/9/ac" r="587" s="3" customFormat="true" x14ac:dyDescent="0.25">
      <c r="A587" s="398"/>
      <c r="B587" s="129"/>
      <c r="L587" s="129"/>
      <c r="V587" s="129"/>
      <c r="AF587" s="129"/>
      <c r="AP587" s="129"/>
      <c r="AZ587" s="129"/>
      <c r="BJ587" s="129"/>
      <c r="BK587" s="129"/>
      <c r="BL587" s="129"/>
      <c r="BM587" s="129"/>
      <c r="BN587" s="129"/>
      <c r="BO587" s="129"/>
      <c r="BP587" s="129"/>
      <c r="BQ587" s="129"/>
      <c r="BT587" s="129"/>
      <c r="CD587" s="129"/>
      <c r="CN587" s="129"/>
      <c r="CX587" s="129"/>
      <c r="DH587" s="129"/>
      <c r="DR587" s="129"/>
      <c r="EB587" s="129"/>
      <c r="EL587" s="129"/>
      <c r="EV587" s="129"/>
      <c r="FF587" s="129"/>
      <c r="FP587" s="129"/>
      <c r="FZ587" s="129"/>
      <c r="GJ587" s="129"/>
      <c r="GT587" s="129"/>
      <c r="HD587" s="129"/>
      <c r="HN587" s="129"/>
      <c r="HX587" s="129"/>
      <c r="IH587" s="129"/>
      <c r="IR587" s="129"/>
      <c r="JB587" s="129"/>
      <c r="JL587" s="129"/>
      <c r="JV587" s="129"/>
    </row>
    <row xmlns:x14ac="http://schemas.microsoft.com/office/spreadsheetml/2009/9/ac" r="588" s="3" customFormat="true" x14ac:dyDescent="0.25">
      <c r="A588" s="398"/>
      <c r="B588" s="129"/>
      <c r="L588" s="129"/>
      <c r="V588" s="129"/>
      <c r="AF588" s="129"/>
      <c r="AP588" s="129"/>
      <c r="AZ588" s="129"/>
      <c r="BJ588" s="129"/>
      <c r="BK588" s="129"/>
      <c r="BL588" s="129"/>
      <c r="BM588" s="129"/>
      <c r="BN588" s="129"/>
      <c r="BO588" s="129"/>
      <c r="BP588" s="129"/>
      <c r="BQ588" s="129"/>
      <c r="BT588" s="129"/>
      <c r="CD588" s="129"/>
      <c r="CN588" s="129"/>
      <c r="CX588" s="129"/>
      <c r="DH588" s="129"/>
      <c r="DR588" s="129"/>
      <c r="EB588" s="129"/>
      <c r="EL588" s="129"/>
      <c r="EV588" s="129"/>
      <c r="FF588" s="129"/>
      <c r="FP588" s="129"/>
      <c r="FZ588" s="129"/>
      <c r="GJ588" s="129"/>
      <c r="GT588" s="129"/>
      <c r="HD588" s="129"/>
      <c r="HN588" s="129"/>
      <c r="HX588" s="129"/>
      <c r="IH588" s="129"/>
      <c r="IR588" s="129"/>
      <c r="JB588" s="129"/>
      <c r="JL588" s="129"/>
      <c r="JV588" s="129"/>
    </row>
    <row xmlns:x14ac="http://schemas.microsoft.com/office/spreadsheetml/2009/9/ac" r="589" s="3" customFormat="true" x14ac:dyDescent="0.25">
      <c r="A589" s="398"/>
      <c r="B589" s="129"/>
      <c r="L589" s="129"/>
      <c r="V589" s="129"/>
      <c r="AF589" s="129"/>
      <c r="AP589" s="129"/>
      <c r="AZ589" s="129"/>
      <c r="BJ589" s="129"/>
      <c r="BK589" s="129"/>
      <c r="BL589" s="129"/>
      <c r="BM589" s="129"/>
      <c r="BN589" s="129"/>
      <c r="BO589" s="129"/>
      <c r="BP589" s="129"/>
      <c r="BQ589" s="129"/>
      <c r="BT589" s="129"/>
      <c r="CD589" s="129"/>
      <c r="CN589" s="129"/>
      <c r="CX589" s="129"/>
      <c r="DH589" s="129"/>
      <c r="DR589" s="129"/>
      <c r="EB589" s="129"/>
      <c r="EL589" s="129"/>
      <c r="EV589" s="129"/>
      <c r="FF589" s="129"/>
      <c r="FP589" s="129"/>
      <c r="FZ589" s="129"/>
      <c r="GJ589" s="129"/>
      <c r="GT589" s="129"/>
      <c r="HD589" s="129"/>
      <c r="HN589" s="129"/>
      <c r="HX589" s="129"/>
      <c r="IH589" s="129"/>
      <c r="IR589" s="129"/>
      <c r="JB589" s="129"/>
      <c r="JL589" s="129"/>
      <c r="JV589" s="129"/>
    </row>
    <row xmlns:x14ac="http://schemas.microsoft.com/office/spreadsheetml/2009/9/ac" r="590" s="3" customFormat="true" x14ac:dyDescent="0.25">
      <c r="A590" s="398"/>
      <c r="B590" s="129"/>
      <c r="L590" s="129"/>
      <c r="V590" s="129"/>
      <c r="AF590" s="129"/>
      <c r="AP590" s="129"/>
      <c r="AZ590" s="129"/>
      <c r="BJ590" s="129"/>
      <c r="BK590" s="129"/>
      <c r="BL590" s="129"/>
      <c r="BM590" s="129"/>
      <c r="BN590" s="129"/>
      <c r="BO590" s="129"/>
      <c r="BP590" s="129"/>
      <c r="BQ590" s="129"/>
      <c r="BT590" s="129"/>
      <c r="CD590" s="129"/>
      <c r="CN590" s="129"/>
      <c r="CX590" s="129"/>
      <c r="DH590" s="129"/>
      <c r="DR590" s="129"/>
      <c r="EB590" s="129"/>
      <c r="EL590" s="129"/>
      <c r="EV590" s="129"/>
      <c r="FF590" s="129"/>
      <c r="FP590" s="129"/>
      <c r="FZ590" s="129"/>
      <c r="GJ590" s="129"/>
      <c r="GT590" s="129"/>
      <c r="HD590" s="129"/>
      <c r="HN590" s="129"/>
      <c r="HX590" s="129"/>
      <c r="IH590" s="129"/>
      <c r="IR590" s="129"/>
      <c r="JB590" s="129"/>
      <c r="JL590" s="129"/>
      <c r="JV590" s="129"/>
    </row>
    <row xmlns:x14ac="http://schemas.microsoft.com/office/spreadsheetml/2009/9/ac" r="591" s="3" customFormat="true" x14ac:dyDescent="0.25">
      <c r="A591" s="398"/>
      <c r="B591" s="129"/>
      <c r="L591" s="129"/>
      <c r="V591" s="129"/>
      <c r="AF591" s="129"/>
      <c r="AP591" s="129"/>
      <c r="AZ591" s="129"/>
      <c r="BJ591" s="129"/>
      <c r="BK591" s="129"/>
      <c r="BL591" s="129"/>
      <c r="BM591" s="129"/>
      <c r="BN591" s="129"/>
      <c r="BO591" s="129"/>
      <c r="BP591" s="129"/>
      <c r="BQ591" s="129"/>
      <c r="BT591" s="129"/>
      <c r="CD591" s="129"/>
      <c r="CN591" s="129"/>
      <c r="CX591" s="129"/>
      <c r="DH591" s="129"/>
      <c r="DR591" s="129"/>
      <c r="EB591" s="129"/>
      <c r="EL591" s="129"/>
      <c r="EV591" s="129"/>
      <c r="FF591" s="129"/>
      <c r="FP591" s="129"/>
      <c r="FZ591" s="129"/>
      <c r="GJ591" s="129"/>
      <c r="GT591" s="129"/>
      <c r="HD591" s="129"/>
      <c r="HN591" s="129"/>
      <c r="HX591" s="129"/>
      <c r="IH591" s="129"/>
      <c r="IR591" s="129"/>
      <c r="JB591" s="129"/>
      <c r="JL591" s="129"/>
      <c r="JV591" s="129"/>
    </row>
    <row xmlns:x14ac="http://schemas.microsoft.com/office/spreadsheetml/2009/9/ac" r="592" s="3" customFormat="true" x14ac:dyDescent="0.25">
      <c r="A592" s="398"/>
      <c r="B592" s="129"/>
      <c r="L592" s="129"/>
      <c r="V592" s="129"/>
      <c r="AF592" s="129"/>
      <c r="AP592" s="129"/>
      <c r="AZ592" s="129"/>
      <c r="BJ592" s="129"/>
      <c r="BK592" s="129"/>
      <c r="BL592" s="129"/>
      <c r="BM592" s="129"/>
      <c r="BN592" s="129"/>
      <c r="BO592" s="129"/>
      <c r="BP592" s="129"/>
      <c r="BQ592" s="129"/>
      <c r="BT592" s="129"/>
      <c r="CD592" s="129"/>
      <c r="CN592" s="129"/>
      <c r="CX592" s="129"/>
      <c r="DH592" s="129"/>
      <c r="DR592" s="129"/>
      <c r="EB592" s="129"/>
      <c r="EL592" s="129"/>
      <c r="EV592" s="129"/>
      <c r="FF592" s="129"/>
      <c r="FP592" s="129"/>
      <c r="FZ592" s="129"/>
      <c r="GJ592" s="129"/>
      <c r="GT592" s="129"/>
      <c r="HD592" s="129"/>
      <c r="HN592" s="129"/>
      <c r="HX592" s="129"/>
      <c r="IH592" s="129"/>
      <c r="IR592" s="129"/>
      <c r="JB592" s="129"/>
      <c r="JL592" s="129"/>
      <c r="JV592" s="129"/>
    </row>
    <row xmlns:x14ac="http://schemas.microsoft.com/office/spreadsheetml/2009/9/ac" r="593" s="3" customFormat="true" x14ac:dyDescent="0.25">
      <c r="A593" s="398"/>
      <c r="B593" s="129"/>
      <c r="L593" s="129"/>
      <c r="V593" s="129"/>
      <c r="AF593" s="129"/>
      <c r="AP593" s="129"/>
      <c r="AZ593" s="129"/>
      <c r="BJ593" s="129"/>
      <c r="BK593" s="129"/>
      <c r="BL593" s="129"/>
      <c r="BM593" s="129"/>
      <c r="BN593" s="129"/>
      <c r="BO593" s="129"/>
      <c r="BP593" s="129"/>
      <c r="BQ593" s="129"/>
      <c r="BT593" s="129"/>
      <c r="CD593" s="129"/>
      <c r="CN593" s="129"/>
      <c r="CX593" s="129"/>
      <c r="DH593" s="129"/>
      <c r="DR593" s="129"/>
      <c r="EB593" s="129"/>
      <c r="EL593" s="129"/>
      <c r="EV593" s="129"/>
      <c r="FF593" s="129"/>
      <c r="FP593" s="129"/>
      <c r="FZ593" s="129"/>
      <c r="GJ593" s="129"/>
      <c r="GT593" s="129"/>
      <c r="HD593" s="129"/>
      <c r="HN593" s="129"/>
      <c r="HX593" s="129"/>
      <c r="IH593" s="129"/>
      <c r="IR593" s="129"/>
      <c r="JB593" s="129"/>
      <c r="JL593" s="129"/>
      <c r="JV593" s="129"/>
    </row>
    <row xmlns:x14ac="http://schemas.microsoft.com/office/spreadsheetml/2009/9/ac" r="594" s="3" customFormat="true" x14ac:dyDescent="0.25">
      <c r="A594" s="398"/>
      <c r="B594" s="129"/>
      <c r="L594" s="129"/>
      <c r="V594" s="129"/>
      <c r="AF594" s="129"/>
      <c r="AP594" s="129"/>
      <c r="AZ594" s="129"/>
      <c r="BJ594" s="129"/>
      <c r="BK594" s="129"/>
      <c r="BL594" s="129"/>
      <c r="BM594" s="129"/>
      <c r="BN594" s="129"/>
      <c r="BO594" s="129"/>
      <c r="BP594" s="129"/>
      <c r="BQ594" s="129"/>
      <c r="BT594" s="129"/>
      <c r="CD594" s="129"/>
      <c r="CN594" s="129"/>
      <c r="CX594" s="129"/>
      <c r="DH594" s="129"/>
      <c r="DR594" s="129"/>
      <c r="EB594" s="129"/>
      <c r="EL594" s="129"/>
      <c r="EV594" s="129"/>
      <c r="FF594" s="129"/>
      <c r="FP594" s="129"/>
      <c r="FZ594" s="129"/>
      <c r="GJ594" s="129"/>
      <c r="GT594" s="129"/>
      <c r="HD594" s="129"/>
      <c r="HN594" s="129"/>
      <c r="HX594" s="129"/>
      <c r="IH594" s="129"/>
      <c r="IR594" s="129"/>
      <c r="JB594" s="129"/>
      <c r="JL594" s="129"/>
      <c r="JV594" s="129"/>
    </row>
    <row xmlns:x14ac="http://schemas.microsoft.com/office/spreadsheetml/2009/9/ac" r="595" s="3" customFormat="true" x14ac:dyDescent="0.25">
      <c r="A595" s="398"/>
      <c r="B595" s="129"/>
      <c r="L595" s="129"/>
      <c r="V595" s="129"/>
      <c r="AF595" s="129"/>
      <c r="AP595" s="129"/>
      <c r="AZ595" s="129"/>
      <c r="BJ595" s="129"/>
      <c r="BK595" s="129"/>
      <c r="BL595" s="129"/>
      <c r="BM595" s="129"/>
      <c r="BN595" s="129"/>
      <c r="BO595" s="129"/>
      <c r="BP595" s="129"/>
      <c r="BQ595" s="129"/>
      <c r="BT595" s="129"/>
      <c r="CD595" s="129"/>
      <c r="CN595" s="129"/>
      <c r="CX595" s="129"/>
      <c r="DH595" s="129"/>
      <c r="DR595" s="129"/>
      <c r="EB595" s="129"/>
      <c r="EL595" s="129"/>
      <c r="EV595" s="129"/>
      <c r="FF595" s="129"/>
      <c r="FP595" s="129"/>
      <c r="FZ595" s="129"/>
      <c r="GJ595" s="129"/>
      <c r="GT595" s="129"/>
      <c r="HD595" s="129"/>
      <c r="HN595" s="129"/>
      <c r="HX595" s="129"/>
      <c r="IH595" s="129"/>
      <c r="IR595" s="129"/>
      <c r="JB595" s="129"/>
      <c r="JL595" s="129"/>
      <c r="JV595" s="129"/>
    </row>
    <row xmlns:x14ac="http://schemas.microsoft.com/office/spreadsheetml/2009/9/ac" r="596" s="3" customFormat="true" x14ac:dyDescent="0.25">
      <c r="A596" s="398"/>
      <c r="B596" s="129"/>
      <c r="L596" s="129"/>
      <c r="V596" s="129"/>
      <c r="AF596" s="129"/>
      <c r="AP596" s="129"/>
      <c r="AZ596" s="129"/>
      <c r="BJ596" s="129"/>
      <c r="BK596" s="129"/>
      <c r="BL596" s="129"/>
      <c r="BM596" s="129"/>
      <c r="BN596" s="129"/>
      <c r="BO596" s="129"/>
      <c r="BP596" s="129"/>
      <c r="BQ596" s="129"/>
      <c r="BT596" s="129"/>
      <c r="CD596" s="129"/>
      <c r="CN596" s="129"/>
      <c r="CX596" s="129"/>
      <c r="DH596" s="129"/>
      <c r="DR596" s="129"/>
      <c r="EB596" s="129"/>
      <c r="EL596" s="129"/>
      <c r="EV596" s="129"/>
      <c r="FF596" s="129"/>
      <c r="FP596" s="129"/>
      <c r="FZ596" s="129"/>
      <c r="GJ596" s="129"/>
      <c r="GT596" s="129"/>
      <c r="HD596" s="129"/>
      <c r="HN596" s="129"/>
      <c r="HX596" s="129"/>
      <c r="IH596" s="129"/>
      <c r="IR596" s="129"/>
      <c r="JB596" s="129"/>
      <c r="JL596" s="129"/>
      <c r="JV596" s="129"/>
    </row>
    <row xmlns:x14ac="http://schemas.microsoft.com/office/spreadsheetml/2009/9/ac" r="597" s="3" customFormat="true" x14ac:dyDescent="0.25">
      <c r="A597" s="398"/>
      <c r="B597" s="129"/>
      <c r="L597" s="129"/>
      <c r="V597" s="129"/>
      <c r="AF597" s="129"/>
      <c r="AP597" s="129"/>
      <c r="AZ597" s="129"/>
      <c r="BJ597" s="129"/>
      <c r="BK597" s="129"/>
      <c r="BL597" s="129"/>
      <c r="BM597" s="129"/>
      <c r="BN597" s="129"/>
      <c r="BO597" s="129"/>
      <c r="BP597" s="129"/>
      <c r="BQ597" s="129"/>
      <c r="BT597" s="129"/>
      <c r="CD597" s="129"/>
      <c r="CN597" s="129"/>
      <c r="CX597" s="129"/>
      <c r="DH597" s="129"/>
      <c r="DR597" s="129"/>
      <c r="EB597" s="129"/>
      <c r="EL597" s="129"/>
      <c r="EV597" s="129"/>
      <c r="FF597" s="129"/>
      <c r="FP597" s="129"/>
      <c r="FZ597" s="129"/>
      <c r="GJ597" s="129"/>
      <c r="GT597" s="129"/>
      <c r="HD597" s="129"/>
      <c r="HN597" s="129"/>
      <c r="HX597" s="129"/>
      <c r="IH597" s="129"/>
      <c r="IR597" s="129"/>
      <c r="JB597" s="129"/>
      <c r="JL597" s="129"/>
      <c r="JV597" s="129"/>
    </row>
    <row xmlns:x14ac="http://schemas.microsoft.com/office/spreadsheetml/2009/9/ac" r="598" s="3" customFormat="true" x14ac:dyDescent="0.25">
      <c r="A598" s="398"/>
      <c r="B598" s="129"/>
      <c r="L598" s="129"/>
      <c r="V598" s="129"/>
      <c r="AF598" s="129"/>
      <c r="AP598" s="129"/>
      <c r="AZ598" s="129"/>
      <c r="BJ598" s="129"/>
      <c r="BK598" s="129"/>
      <c r="BL598" s="129"/>
      <c r="BM598" s="129"/>
      <c r="BN598" s="129"/>
      <c r="BO598" s="129"/>
      <c r="BP598" s="129"/>
      <c r="BQ598" s="129"/>
      <c r="BT598" s="129"/>
      <c r="CD598" s="129"/>
      <c r="CN598" s="129"/>
      <c r="CX598" s="129"/>
      <c r="DH598" s="129"/>
      <c r="DR598" s="129"/>
      <c r="EB598" s="129"/>
      <c r="EL598" s="129"/>
      <c r="EV598" s="129"/>
      <c r="FF598" s="129"/>
      <c r="FP598" s="129"/>
      <c r="FZ598" s="129"/>
      <c r="GJ598" s="129"/>
      <c r="GT598" s="129"/>
      <c r="HD598" s="129"/>
      <c r="HN598" s="129"/>
      <c r="HX598" s="129"/>
      <c r="IH598" s="129"/>
      <c r="IR598" s="129"/>
      <c r="JB598" s="129"/>
      <c r="JL598" s="129"/>
      <c r="JV598" s="129"/>
    </row>
    <row xmlns:x14ac="http://schemas.microsoft.com/office/spreadsheetml/2009/9/ac" r="599" s="3" customFormat="true" x14ac:dyDescent="0.25">
      <c r="A599" s="398"/>
      <c r="B599" s="129"/>
      <c r="L599" s="129"/>
      <c r="V599" s="129"/>
      <c r="AF599" s="129"/>
      <c r="AP599" s="129"/>
      <c r="AZ599" s="129"/>
      <c r="BJ599" s="129"/>
      <c r="BK599" s="129"/>
      <c r="BL599" s="129"/>
      <c r="BM599" s="129"/>
      <c r="BN599" s="129"/>
      <c r="BO599" s="129"/>
      <c r="BP599" s="129"/>
      <c r="BQ599" s="129"/>
      <c r="BT599" s="129"/>
      <c r="CD599" s="129"/>
      <c r="CN599" s="129"/>
      <c r="CX599" s="129"/>
      <c r="DH599" s="129"/>
      <c r="DR599" s="129"/>
      <c r="EB599" s="129"/>
      <c r="EL599" s="129"/>
      <c r="EV599" s="129"/>
      <c r="FF599" s="129"/>
      <c r="FP599" s="129"/>
      <c r="FZ599" s="129"/>
      <c r="GJ599" s="129"/>
      <c r="GT599" s="129"/>
      <c r="HD599" s="129"/>
      <c r="HN599" s="129"/>
      <c r="HX599" s="129"/>
      <c r="IH599" s="129"/>
      <c r="IR599" s="129"/>
      <c r="JB599" s="129"/>
      <c r="JL599" s="129"/>
      <c r="JV599" s="129"/>
    </row>
    <row xmlns:x14ac="http://schemas.microsoft.com/office/spreadsheetml/2009/9/ac" r="600" s="3" customFormat="true" x14ac:dyDescent="0.25">
      <c r="A600" s="398"/>
      <c r="B600" s="129"/>
      <c r="L600" s="129"/>
      <c r="V600" s="129"/>
      <c r="AF600" s="129"/>
      <c r="AP600" s="129"/>
      <c r="AZ600" s="129"/>
      <c r="BJ600" s="129"/>
      <c r="BK600" s="129"/>
      <c r="BL600" s="129"/>
      <c r="BM600" s="129"/>
      <c r="BN600" s="129"/>
      <c r="BO600" s="129"/>
      <c r="BP600" s="129"/>
      <c r="BQ600" s="129"/>
      <c r="BT600" s="129"/>
      <c r="CD600" s="129"/>
      <c r="CN600" s="129"/>
      <c r="CX600" s="129"/>
      <c r="DH600" s="129"/>
      <c r="DR600" s="129"/>
      <c r="EB600" s="129"/>
      <c r="EL600" s="129"/>
      <c r="EV600" s="129"/>
      <c r="FF600" s="129"/>
      <c r="FP600" s="129"/>
      <c r="FZ600" s="129"/>
      <c r="GJ600" s="129"/>
      <c r="GT600" s="129"/>
      <c r="HD600" s="129"/>
      <c r="HN600" s="129"/>
      <c r="HX600" s="129"/>
      <c r="IH600" s="129"/>
      <c r="IR600" s="129"/>
      <c r="JB600" s="129"/>
      <c r="JL600" s="129"/>
      <c r="JV600" s="129"/>
    </row>
    <row xmlns:x14ac="http://schemas.microsoft.com/office/spreadsheetml/2009/9/ac" r="601" s="3" customFormat="true" x14ac:dyDescent="0.25">
      <c r="A601" s="398"/>
      <c r="B601" s="129"/>
      <c r="L601" s="129"/>
      <c r="V601" s="129"/>
      <c r="AF601" s="129"/>
      <c r="AP601" s="129"/>
      <c r="AZ601" s="129"/>
      <c r="BJ601" s="129"/>
      <c r="BK601" s="129"/>
      <c r="BL601" s="129"/>
      <c r="BM601" s="129"/>
      <c r="BN601" s="129"/>
      <c r="BO601" s="129"/>
      <c r="BP601" s="129"/>
      <c r="BQ601" s="129"/>
      <c r="BT601" s="129"/>
      <c r="CD601" s="129"/>
      <c r="CN601" s="129"/>
      <c r="CX601" s="129"/>
      <c r="DH601" s="129"/>
      <c r="DR601" s="129"/>
      <c r="EB601" s="129"/>
      <c r="EL601" s="129"/>
      <c r="EV601" s="129"/>
      <c r="FF601" s="129"/>
      <c r="FP601" s="129"/>
      <c r="FZ601" s="129"/>
      <c r="GJ601" s="129"/>
      <c r="GT601" s="129"/>
      <c r="HD601" s="129"/>
      <c r="HN601" s="129"/>
      <c r="HX601" s="129"/>
      <c r="IH601" s="129"/>
      <c r="IR601" s="129"/>
      <c r="JB601" s="129"/>
      <c r="JL601" s="129"/>
      <c r="JV601" s="129"/>
    </row>
    <row xmlns:x14ac="http://schemas.microsoft.com/office/spreadsheetml/2009/9/ac" r="602" s="3" customFormat="true" x14ac:dyDescent="0.25">
      <c r="A602" s="398"/>
      <c r="B602" s="129"/>
      <c r="L602" s="129"/>
      <c r="V602" s="129"/>
      <c r="AF602" s="129"/>
      <c r="AP602" s="129"/>
      <c r="AZ602" s="129"/>
      <c r="BJ602" s="129"/>
      <c r="BK602" s="129"/>
      <c r="BL602" s="129"/>
      <c r="BM602" s="129"/>
      <c r="BN602" s="129"/>
      <c r="BO602" s="129"/>
      <c r="BP602" s="129"/>
      <c r="BQ602" s="129"/>
      <c r="BT602" s="129"/>
      <c r="CD602" s="129"/>
      <c r="CN602" s="129"/>
      <c r="CX602" s="129"/>
      <c r="DH602" s="129"/>
      <c r="DR602" s="129"/>
      <c r="EB602" s="129"/>
      <c r="EL602" s="129"/>
      <c r="EV602" s="129"/>
      <c r="FF602" s="129"/>
      <c r="FP602" s="129"/>
      <c r="FZ602" s="129"/>
      <c r="GJ602" s="129"/>
      <c r="GT602" s="129"/>
      <c r="HD602" s="129"/>
      <c r="HN602" s="129"/>
      <c r="HX602" s="129"/>
      <c r="IH602" s="129"/>
      <c r="IR602" s="129"/>
      <c r="JB602" s="129"/>
      <c r="JL602" s="129"/>
      <c r="JV602" s="129"/>
    </row>
    <row xmlns:x14ac="http://schemas.microsoft.com/office/spreadsheetml/2009/9/ac" r="603" s="3" customFormat="true" x14ac:dyDescent="0.25">
      <c r="A603" s="398"/>
      <c r="B603" s="129"/>
      <c r="L603" s="129"/>
      <c r="V603" s="129"/>
      <c r="AF603" s="129"/>
      <c r="AP603" s="129"/>
      <c r="AZ603" s="129"/>
      <c r="BJ603" s="129"/>
      <c r="BK603" s="129"/>
      <c r="BL603" s="129"/>
      <c r="BM603" s="129"/>
      <c r="BN603" s="129"/>
      <c r="BO603" s="129"/>
      <c r="BP603" s="129"/>
      <c r="BQ603" s="129"/>
      <c r="BT603" s="129"/>
      <c r="CD603" s="129"/>
      <c r="CN603" s="129"/>
      <c r="CX603" s="129"/>
      <c r="DH603" s="129"/>
      <c r="DR603" s="129"/>
      <c r="EB603" s="129"/>
      <c r="EL603" s="129"/>
      <c r="EV603" s="129"/>
      <c r="FF603" s="129"/>
      <c r="FP603" s="129"/>
      <c r="FZ603" s="129"/>
      <c r="GJ603" s="129"/>
      <c r="GT603" s="129"/>
      <c r="HD603" s="129"/>
      <c r="HN603" s="129"/>
      <c r="HX603" s="129"/>
      <c r="IH603" s="129"/>
      <c r="IR603" s="129"/>
      <c r="JB603" s="129"/>
      <c r="JL603" s="129"/>
      <c r="JV603" s="129"/>
    </row>
    <row xmlns:x14ac="http://schemas.microsoft.com/office/spreadsheetml/2009/9/ac" r="604" s="3" customFormat="true" x14ac:dyDescent="0.25">
      <c r="A604" s="398"/>
      <c r="B604" s="129"/>
      <c r="L604" s="129"/>
      <c r="V604" s="129"/>
      <c r="AF604" s="129"/>
      <c r="AP604" s="129"/>
      <c r="AZ604" s="129"/>
      <c r="BJ604" s="129"/>
      <c r="BK604" s="129"/>
      <c r="BL604" s="129"/>
      <c r="BM604" s="129"/>
      <c r="BN604" s="129"/>
      <c r="BO604" s="129"/>
      <c r="BP604" s="129"/>
      <c r="BQ604" s="129"/>
      <c r="BT604" s="129"/>
      <c r="CD604" s="129"/>
      <c r="CN604" s="129"/>
      <c r="CX604" s="129"/>
      <c r="DH604" s="129"/>
      <c r="DR604" s="129"/>
      <c r="EB604" s="129"/>
      <c r="EL604" s="129"/>
      <c r="EV604" s="129"/>
      <c r="FF604" s="129"/>
      <c r="FP604" s="129"/>
      <c r="FZ604" s="129"/>
      <c r="GJ604" s="129"/>
      <c r="GT604" s="129"/>
      <c r="HD604" s="129"/>
      <c r="HN604" s="129"/>
      <c r="HX604" s="129"/>
      <c r="IH604" s="129"/>
      <c r="IR604" s="129"/>
      <c r="JB604" s="129"/>
      <c r="JL604" s="129"/>
      <c r="JV604" s="129"/>
    </row>
    <row xmlns:x14ac="http://schemas.microsoft.com/office/spreadsheetml/2009/9/ac" r="605" s="3" customFormat="true" x14ac:dyDescent="0.25">
      <c r="A605" s="398"/>
      <c r="B605" s="129"/>
      <c r="L605" s="129"/>
      <c r="V605" s="129"/>
      <c r="AF605" s="129"/>
      <c r="AP605" s="129"/>
      <c r="AZ605" s="129"/>
      <c r="BJ605" s="129"/>
      <c r="BK605" s="129"/>
      <c r="BL605" s="129"/>
      <c r="BM605" s="129"/>
      <c r="BN605" s="129"/>
      <c r="BO605" s="129"/>
      <c r="BP605" s="129"/>
      <c r="BQ605" s="129"/>
      <c r="BT605" s="129"/>
      <c r="CD605" s="129"/>
      <c r="CN605" s="129"/>
      <c r="CX605" s="129"/>
      <c r="DH605" s="129"/>
      <c r="DR605" s="129"/>
      <c r="EB605" s="129"/>
      <c r="EL605" s="129"/>
      <c r="EV605" s="129"/>
      <c r="FF605" s="129"/>
      <c r="FP605" s="129"/>
      <c r="FZ605" s="129"/>
      <c r="GJ605" s="129"/>
      <c r="GT605" s="129"/>
      <c r="HD605" s="129"/>
      <c r="HN605" s="129"/>
      <c r="HX605" s="129"/>
      <c r="IH605" s="129"/>
      <c r="IR605" s="129"/>
      <c r="JB605" s="129"/>
      <c r="JL605" s="129"/>
      <c r="JV605" s="129"/>
    </row>
    <row xmlns:x14ac="http://schemas.microsoft.com/office/spreadsheetml/2009/9/ac" r="606" s="3" customFormat="true" x14ac:dyDescent="0.25">
      <c r="A606" s="398"/>
      <c r="B606" s="129"/>
      <c r="L606" s="129"/>
      <c r="V606" s="129"/>
      <c r="AF606" s="129"/>
      <c r="AP606" s="129"/>
      <c r="AZ606" s="129"/>
      <c r="BJ606" s="129"/>
      <c r="BK606" s="129"/>
      <c r="BL606" s="129"/>
      <c r="BM606" s="129"/>
      <c r="BN606" s="129"/>
      <c r="BO606" s="129"/>
      <c r="BP606" s="129"/>
      <c r="BQ606" s="129"/>
      <c r="BT606" s="129"/>
      <c r="CD606" s="129"/>
      <c r="CN606" s="129"/>
      <c r="CX606" s="129"/>
      <c r="DH606" s="129"/>
      <c r="DR606" s="129"/>
      <c r="EB606" s="129"/>
      <c r="EL606" s="129"/>
      <c r="EV606" s="129"/>
      <c r="FF606" s="129"/>
      <c r="FP606" s="129"/>
      <c r="FZ606" s="129"/>
      <c r="GJ606" s="129"/>
      <c r="GT606" s="129"/>
      <c r="HD606" s="129"/>
      <c r="HN606" s="129"/>
      <c r="HX606" s="129"/>
      <c r="IH606" s="129"/>
      <c r="IR606" s="129"/>
      <c r="JB606" s="129"/>
      <c r="JL606" s="129"/>
      <c r="JV606" s="129"/>
    </row>
    <row xmlns:x14ac="http://schemas.microsoft.com/office/spreadsheetml/2009/9/ac" r="607" s="3" customFormat="true" x14ac:dyDescent="0.25">
      <c r="A607" s="398"/>
      <c r="B607" s="129"/>
      <c r="L607" s="129"/>
      <c r="V607" s="129"/>
      <c r="AF607" s="129"/>
      <c r="AP607" s="129"/>
      <c r="AZ607" s="129"/>
      <c r="BJ607" s="129"/>
      <c r="BK607" s="129"/>
      <c r="BL607" s="129"/>
      <c r="BM607" s="129"/>
      <c r="BN607" s="129"/>
      <c r="BO607" s="129"/>
      <c r="BP607" s="129"/>
      <c r="BQ607" s="129"/>
      <c r="BT607" s="129"/>
      <c r="CD607" s="129"/>
      <c r="CN607" s="129"/>
      <c r="CX607" s="129"/>
      <c r="DH607" s="129"/>
      <c r="DR607" s="129"/>
      <c r="EB607" s="129"/>
      <c r="EL607" s="129"/>
      <c r="EV607" s="129"/>
      <c r="FF607" s="129"/>
      <c r="FP607" s="129"/>
      <c r="FZ607" s="129"/>
      <c r="GJ607" s="129"/>
      <c r="GT607" s="129"/>
      <c r="HD607" s="129"/>
      <c r="HN607" s="129"/>
      <c r="HX607" s="129"/>
      <c r="IH607" s="129"/>
      <c r="IR607" s="129"/>
      <c r="JB607" s="129"/>
      <c r="JL607" s="129"/>
      <c r="JV607" s="129"/>
    </row>
    <row xmlns:x14ac="http://schemas.microsoft.com/office/spreadsheetml/2009/9/ac" r="608" s="3" customFormat="true" x14ac:dyDescent="0.25">
      <c r="A608" s="398"/>
      <c r="B608" s="129"/>
      <c r="L608" s="129"/>
      <c r="V608" s="129"/>
      <c r="AF608" s="129"/>
      <c r="AP608" s="129"/>
      <c r="AZ608" s="129"/>
      <c r="BJ608" s="129"/>
      <c r="BK608" s="129"/>
      <c r="BL608" s="129"/>
      <c r="BM608" s="129"/>
      <c r="BN608" s="129"/>
      <c r="BO608" s="129"/>
      <c r="BP608" s="129"/>
      <c r="BQ608" s="129"/>
      <c r="BT608" s="129"/>
      <c r="CD608" s="129"/>
      <c r="CN608" s="129"/>
      <c r="CX608" s="129"/>
      <c r="DH608" s="129"/>
      <c r="DR608" s="129"/>
      <c r="EB608" s="129"/>
      <c r="EL608" s="129"/>
      <c r="EV608" s="129"/>
      <c r="FF608" s="129"/>
      <c r="FP608" s="129"/>
      <c r="FZ608" s="129"/>
      <c r="GJ608" s="129"/>
      <c r="GT608" s="129"/>
      <c r="HD608" s="129"/>
      <c r="HN608" s="129"/>
      <c r="HX608" s="129"/>
      <c r="IH608" s="129"/>
      <c r="IR608" s="129"/>
      <c r="JB608" s="129"/>
      <c r="JL608" s="129"/>
      <c r="JV608" s="129"/>
    </row>
    <row xmlns:x14ac="http://schemas.microsoft.com/office/spreadsheetml/2009/9/ac" r="609" s="3" customFormat="true" x14ac:dyDescent="0.25">
      <c r="A609" s="398"/>
      <c r="B609" s="129"/>
      <c r="L609" s="129"/>
      <c r="V609" s="129"/>
      <c r="AF609" s="129"/>
      <c r="AP609" s="129"/>
      <c r="AZ609" s="129"/>
      <c r="BJ609" s="129"/>
      <c r="BK609" s="129"/>
      <c r="BL609" s="129"/>
      <c r="BM609" s="129"/>
      <c r="BN609" s="129"/>
      <c r="BO609" s="129"/>
      <c r="BP609" s="129"/>
      <c r="BQ609" s="129"/>
      <c r="BT609" s="129"/>
      <c r="CD609" s="129"/>
      <c r="CN609" s="129"/>
      <c r="CX609" s="129"/>
      <c r="DH609" s="129"/>
      <c r="DR609" s="129"/>
      <c r="EB609" s="129"/>
      <c r="EL609" s="129"/>
      <c r="EV609" s="129"/>
      <c r="FF609" s="129"/>
      <c r="FP609" s="129"/>
      <c r="FZ609" s="129"/>
      <c r="GJ609" s="129"/>
      <c r="GT609" s="129"/>
      <c r="HD609" s="129"/>
      <c r="HN609" s="129"/>
      <c r="HX609" s="129"/>
      <c r="IH609" s="129"/>
      <c r="IR609" s="129"/>
      <c r="JB609" s="129"/>
      <c r="JL609" s="129"/>
      <c r="JV609" s="129"/>
    </row>
    <row xmlns:x14ac="http://schemas.microsoft.com/office/spreadsheetml/2009/9/ac" r="610" s="3" customFormat="true" x14ac:dyDescent="0.25">
      <c r="A610" s="398"/>
      <c r="B610" s="129"/>
      <c r="L610" s="129"/>
      <c r="V610" s="129"/>
      <c r="AF610" s="129"/>
      <c r="AP610" s="129"/>
      <c r="AZ610" s="129"/>
      <c r="BJ610" s="129"/>
      <c r="BK610" s="129"/>
      <c r="BL610" s="129"/>
      <c r="BM610" s="129"/>
      <c r="BN610" s="129"/>
      <c r="BO610" s="129"/>
      <c r="BP610" s="129"/>
      <c r="BQ610" s="129"/>
      <c r="BT610" s="129"/>
      <c r="CD610" s="129"/>
      <c r="CN610" s="129"/>
      <c r="CX610" s="129"/>
      <c r="DH610" s="129"/>
      <c r="DR610" s="129"/>
      <c r="EB610" s="129"/>
      <c r="EL610" s="129"/>
      <c r="EV610" s="129"/>
      <c r="FF610" s="129"/>
      <c r="FP610" s="129"/>
      <c r="FZ610" s="129"/>
      <c r="GJ610" s="129"/>
      <c r="GT610" s="129"/>
      <c r="HD610" s="129"/>
      <c r="HN610" s="129"/>
      <c r="HX610" s="129"/>
      <c r="IH610" s="129"/>
      <c r="IR610" s="129"/>
      <c r="JB610" s="129"/>
      <c r="JL610" s="129"/>
      <c r="JV610" s="129"/>
    </row>
    <row xmlns:x14ac="http://schemas.microsoft.com/office/spreadsheetml/2009/9/ac" r="611" s="3" customFormat="true" x14ac:dyDescent="0.25">
      <c r="A611" s="398"/>
      <c r="B611" s="129"/>
      <c r="L611" s="129"/>
      <c r="V611" s="129"/>
      <c r="AF611" s="129"/>
      <c r="AP611" s="129"/>
      <c r="AZ611" s="129"/>
      <c r="BJ611" s="129"/>
      <c r="BK611" s="129"/>
      <c r="BL611" s="129"/>
      <c r="BM611" s="129"/>
      <c r="BN611" s="129"/>
      <c r="BO611" s="129"/>
      <c r="BP611" s="129"/>
      <c r="BQ611" s="129"/>
      <c r="BT611" s="129"/>
      <c r="CD611" s="129"/>
      <c r="CN611" s="129"/>
      <c r="CX611" s="129"/>
      <c r="DH611" s="129"/>
      <c r="DR611" s="129"/>
      <c r="EB611" s="129"/>
      <c r="EL611" s="129"/>
      <c r="EV611" s="129"/>
      <c r="FF611" s="129"/>
      <c r="FP611" s="129"/>
      <c r="FZ611" s="129"/>
      <c r="GJ611" s="129"/>
      <c r="GT611" s="129"/>
      <c r="HD611" s="129"/>
      <c r="HN611" s="129"/>
      <c r="HX611" s="129"/>
      <c r="IH611" s="129"/>
      <c r="IR611" s="129"/>
      <c r="JB611" s="129"/>
      <c r="JL611" s="129"/>
      <c r="JV611" s="129"/>
    </row>
    <row xmlns:x14ac="http://schemas.microsoft.com/office/spreadsheetml/2009/9/ac" r="612" s="3" customFormat="true" x14ac:dyDescent="0.25">
      <c r="A612" s="398"/>
      <c r="B612" s="129"/>
      <c r="L612" s="129"/>
      <c r="V612" s="129"/>
      <c r="AF612" s="129"/>
      <c r="AP612" s="129"/>
      <c r="AZ612" s="129"/>
      <c r="BJ612" s="129"/>
      <c r="BK612" s="129"/>
      <c r="BL612" s="129"/>
      <c r="BM612" s="129"/>
      <c r="BN612" s="129"/>
      <c r="BO612" s="129"/>
      <c r="BP612" s="129"/>
      <c r="BQ612" s="129"/>
      <c r="BT612" s="129"/>
      <c r="CD612" s="129"/>
      <c r="CN612" s="129"/>
      <c r="CX612" s="129"/>
      <c r="DH612" s="129"/>
      <c r="DR612" s="129"/>
      <c r="EB612" s="129"/>
      <c r="EL612" s="129"/>
      <c r="EV612" s="129"/>
      <c r="FF612" s="129"/>
      <c r="FP612" s="129"/>
      <c r="FZ612" s="129"/>
      <c r="GJ612" s="129"/>
      <c r="GT612" s="129"/>
      <c r="HD612" s="129"/>
      <c r="HN612" s="129"/>
      <c r="HX612" s="129"/>
      <c r="IH612" s="129"/>
      <c r="IR612" s="129"/>
      <c r="JB612" s="129"/>
      <c r="JL612" s="129"/>
      <c r="JV612" s="129"/>
    </row>
    <row xmlns:x14ac="http://schemas.microsoft.com/office/spreadsheetml/2009/9/ac" r="613" s="3" customFormat="true" x14ac:dyDescent="0.25">
      <c r="A613" s="398"/>
      <c r="B613" s="129"/>
      <c r="L613" s="129"/>
      <c r="V613" s="129"/>
      <c r="AF613" s="129"/>
      <c r="AP613" s="129"/>
      <c r="AZ613" s="129"/>
      <c r="BJ613" s="129"/>
      <c r="BK613" s="129"/>
      <c r="BL613" s="129"/>
      <c r="BM613" s="129"/>
      <c r="BN613" s="129"/>
      <c r="BO613" s="129"/>
      <c r="BP613" s="129"/>
      <c r="BQ613" s="129"/>
      <c r="BT613" s="129"/>
      <c r="CD613" s="129"/>
      <c r="CN613" s="129"/>
      <c r="CX613" s="129"/>
      <c r="DH613" s="129"/>
      <c r="DR613" s="129"/>
      <c r="EB613" s="129"/>
      <c r="EL613" s="129"/>
      <c r="EV613" s="129"/>
      <c r="FF613" s="129"/>
      <c r="FP613" s="129"/>
      <c r="FZ613" s="129"/>
      <c r="GJ613" s="129"/>
      <c r="GT613" s="129"/>
      <c r="HD613" s="129"/>
      <c r="HN613" s="129"/>
      <c r="HX613" s="129"/>
      <c r="IH613" s="129"/>
      <c r="IR613" s="129"/>
      <c r="JB613" s="129"/>
      <c r="JL613" s="129"/>
      <c r="JV613" s="129"/>
    </row>
    <row xmlns:x14ac="http://schemas.microsoft.com/office/spreadsheetml/2009/9/ac" r="614" s="3" customFormat="true" x14ac:dyDescent="0.25">
      <c r="A614" s="398"/>
      <c r="B614" s="129"/>
      <c r="L614" s="129"/>
      <c r="V614" s="129"/>
      <c r="AF614" s="129"/>
      <c r="AP614" s="129"/>
      <c r="AZ614" s="129"/>
      <c r="BJ614" s="129"/>
      <c r="BK614" s="129"/>
      <c r="BL614" s="129"/>
      <c r="BM614" s="129"/>
      <c r="BN614" s="129"/>
      <c r="BO614" s="129"/>
      <c r="BP614" s="129"/>
      <c r="BQ614" s="129"/>
      <c r="BT614" s="129"/>
      <c r="CD614" s="129"/>
      <c r="CN614" s="129"/>
      <c r="CX614" s="129"/>
      <c r="DH614" s="129"/>
      <c r="DR614" s="129"/>
      <c r="EB614" s="129"/>
      <c r="EL614" s="129"/>
      <c r="EV614" s="129"/>
      <c r="FF614" s="129"/>
      <c r="FP614" s="129"/>
      <c r="FZ614" s="129"/>
      <c r="GJ614" s="129"/>
      <c r="GT614" s="129"/>
      <c r="HD614" s="129"/>
      <c r="HN614" s="129"/>
      <c r="HX614" s="129"/>
      <c r="IH614" s="129"/>
      <c r="IR614" s="129"/>
      <c r="JB614" s="129"/>
      <c r="JL614" s="129"/>
      <c r="JV614" s="129"/>
    </row>
    <row xmlns:x14ac="http://schemas.microsoft.com/office/spreadsheetml/2009/9/ac" r="615" s="3" customFormat="true" x14ac:dyDescent="0.25">
      <c r="A615" s="398"/>
      <c r="B615" s="129"/>
      <c r="L615" s="129"/>
      <c r="V615" s="129"/>
      <c r="AF615" s="129"/>
      <c r="AP615" s="129"/>
      <c r="AZ615" s="129"/>
      <c r="BJ615" s="129"/>
      <c r="BK615" s="129"/>
      <c r="BL615" s="129"/>
      <c r="BM615" s="129"/>
      <c r="BN615" s="129"/>
      <c r="BO615" s="129"/>
      <c r="BP615" s="129"/>
      <c r="BQ615" s="129"/>
      <c r="BT615" s="129"/>
      <c r="CD615" s="129"/>
      <c r="CN615" s="129"/>
      <c r="CX615" s="129"/>
      <c r="DH615" s="129"/>
      <c r="DR615" s="129"/>
      <c r="EB615" s="129"/>
      <c r="EL615" s="129"/>
      <c r="EV615" s="129"/>
      <c r="FF615" s="129"/>
      <c r="FP615" s="129"/>
      <c r="FZ615" s="129"/>
      <c r="GJ615" s="129"/>
      <c r="GT615" s="129"/>
      <c r="HD615" s="129"/>
      <c r="HN615" s="129"/>
      <c r="HX615" s="129"/>
      <c r="IH615" s="129"/>
      <c r="IR615" s="129"/>
      <c r="JB615" s="129"/>
      <c r="JL615" s="129"/>
      <c r="JV615" s="129"/>
    </row>
    <row xmlns:x14ac="http://schemas.microsoft.com/office/spreadsheetml/2009/9/ac" r="616" s="3" customFormat="true" x14ac:dyDescent="0.25">
      <c r="A616" s="398"/>
      <c r="B616" s="129"/>
      <c r="L616" s="129"/>
      <c r="V616" s="129"/>
      <c r="AF616" s="129"/>
      <c r="AP616" s="129"/>
      <c r="AZ616" s="129"/>
      <c r="BJ616" s="129"/>
      <c r="BK616" s="129"/>
      <c r="BL616" s="129"/>
      <c r="BM616" s="129"/>
      <c r="BN616" s="129"/>
      <c r="BO616" s="129"/>
      <c r="BP616" s="129"/>
      <c r="BQ616" s="129"/>
      <c r="BT616" s="129"/>
      <c r="CD616" s="129"/>
      <c r="CN616" s="129"/>
      <c r="CX616" s="129"/>
      <c r="DH616" s="129"/>
      <c r="DR616" s="129"/>
      <c r="EB616" s="129"/>
      <c r="EL616" s="129"/>
      <c r="EV616" s="129"/>
      <c r="FF616" s="129"/>
      <c r="FP616" s="129"/>
      <c r="FZ616" s="129"/>
      <c r="GJ616" s="129"/>
      <c r="GT616" s="129"/>
      <c r="HD616" s="129"/>
      <c r="HN616" s="129"/>
      <c r="HX616" s="129"/>
      <c r="IH616" s="129"/>
      <c r="IR616" s="129"/>
      <c r="JB616" s="129"/>
      <c r="JL616" s="129"/>
      <c r="JV616" s="129"/>
    </row>
    <row xmlns:x14ac="http://schemas.microsoft.com/office/spreadsheetml/2009/9/ac" r="617" s="3" customFormat="true" x14ac:dyDescent="0.25">
      <c r="A617" s="398"/>
      <c r="B617" s="129"/>
      <c r="L617" s="129"/>
      <c r="V617" s="129"/>
      <c r="AF617" s="129"/>
      <c r="AP617" s="129"/>
      <c r="AZ617" s="129"/>
      <c r="BJ617" s="129"/>
      <c r="BK617" s="129"/>
      <c r="BL617" s="129"/>
      <c r="BM617" s="129"/>
      <c r="BN617" s="129"/>
      <c r="BO617" s="129"/>
      <c r="BP617" s="129"/>
      <c r="BQ617" s="129"/>
      <c r="BT617" s="129"/>
      <c r="CD617" s="129"/>
      <c r="CN617" s="129"/>
      <c r="CX617" s="129"/>
      <c r="DH617" s="129"/>
      <c r="DR617" s="129"/>
      <c r="EB617" s="129"/>
      <c r="EL617" s="129"/>
      <c r="EV617" s="129"/>
      <c r="FF617" s="129"/>
      <c r="FP617" s="129"/>
      <c r="FZ617" s="129"/>
      <c r="GJ617" s="129"/>
      <c r="GT617" s="129"/>
      <c r="HD617" s="129"/>
      <c r="HN617" s="129"/>
      <c r="HX617" s="129"/>
      <c r="IH617" s="129"/>
      <c r="IR617" s="129"/>
      <c r="JB617" s="129"/>
      <c r="JL617" s="129"/>
      <c r="JV617" s="129"/>
    </row>
    <row xmlns:x14ac="http://schemas.microsoft.com/office/spreadsheetml/2009/9/ac" r="618" s="3" customFormat="true" x14ac:dyDescent="0.25">
      <c r="A618" s="398"/>
      <c r="B618" s="129"/>
      <c r="L618" s="129"/>
      <c r="V618" s="129"/>
      <c r="AF618" s="129"/>
      <c r="AP618" s="129"/>
      <c r="AZ618" s="129"/>
      <c r="BJ618" s="129"/>
      <c r="BK618" s="129"/>
      <c r="BL618" s="129"/>
      <c r="BM618" s="129"/>
      <c r="BN618" s="129"/>
      <c r="BO618" s="129"/>
      <c r="BP618" s="129"/>
      <c r="BQ618" s="129"/>
      <c r="BT618" s="129"/>
      <c r="CD618" s="129"/>
      <c r="CN618" s="129"/>
      <c r="CX618" s="129"/>
      <c r="DH618" s="129"/>
      <c r="DR618" s="129"/>
      <c r="EB618" s="129"/>
      <c r="EL618" s="129"/>
      <c r="EV618" s="129"/>
      <c r="FF618" s="129"/>
      <c r="FP618" s="129"/>
      <c r="FZ618" s="129"/>
      <c r="GJ618" s="129"/>
      <c r="GT618" s="129"/>
      <c r="HD618" s="129"/>
      <c r="HN618" s="129"/>
      <c r="HX618" s="129"/>
      <c r="IH618" s="129"/>
      <c r="IR618" s="129"/>
      <c r="JB618" s="129"/>
      <c r="JL618" s="129"/>
      <c r="JV618" s="129"/>
    </row>
    <row xmlns:x14ac="http://schemas.microsoft.com/office/spreadsheetml/2009/9/ac" r="619" s="3" customFormat="true" x14ac:dyDescent="0.25">
      <c r="A619" s="398"/>
      <c r="B619" s="129"/>
      <c r="L619" s="129"/>
      <c r="V619" s="129"/>
      <c r="AF619" s="129"/>
      <c r="AP619" s="129"/>
      <c r="AZ619" s="129"/>
      <c r="BJ619" s="129"/>
      <c r="BK619" s="129"/>
      <c r="BL619" s="129"/>
      <c r="BM619" s="129"/>
      <c r="BN619" s="129"/>
      <c r="BO619" s="129"/>
      <c r="BP619" s="129"/>
      <c r="BQ619" s="129"/>
      <c r="BT619" s="129"/>
      <c r="CD619" s="129"/>
      <c r="CN619" s="129"/>
      <c r="CX619" s="129"/>
      <c r="DH619" s="129"/>
      <c r="DR619" s="129"/>
      <c r="EB619" s="129"/>
      <c r="EL619" s="129"/>
      <c r="EV619" s="129"/>
      <c r="FF619" s="129"/>
      <c r="FP619" s="129"/>
      <c r="FZ619" s="129"/>
      <c r="GJ619" s="129"/>
      <c r="GT619" s="129"/>
      <c r="HD619" s="129"/>
      <c r="HN619" s="129"/>
      <c r="HX619" s="129"/>
      <c r="IH619" s="129"/>
      <c r="IR619" s="129"/>
      <c r="JB619" s="129"/>
      <c r="JL619" s="129"/>
      <c r="JV619" s="129"/>
    </row>
    <row xmlns:x14ac="http://schemas.microsoft.com/office/spreadsheetml/2009/9/ac" r="620" s="3" customFormat="true" x14ac:dyDescent="0.25">
      <c r="A620" s="398"/>
      <c r="B620" s="129"/>
      <c r="L620" s="129"/>
      <c r="V620" s="129"/>
      <c r="AF620" s="129"/>
      <c r="AP620" s="129"/>
      <c r="AZ620" s="129"/>
      <c r="BJ620" s="129"/>
      <c r="BK620" s="129"/>
      <c r="BL620" s="129"/>
      <c r="BM620" s="129"/>
      <c r="BN620" s="129"/>
      <c r="BO620" s="129"/>
      <c r="BP620" s="129"/>
      <c r="BQ620" s="129"/>
      <c r="BT620" s="129"/>
      <c r="CD620" s="129"/>
      <c r="CN620" s="129"/>
      <c r="CX620" s="129"/>
      <c r="DH620" s="129"/>
      <c r="DR620" s="129"/>
      <c r="EB620" s="129"/>
      <c r="EL620" s="129"/>
      <c r="EV620" s="129"/>
      <c r="FF620" s="129"/>
      <c r="FP620" s="129"/>
      <c r="FZ620" s="129"/>
      <c r="GJ620" s="129"/>
      <c r="GT620" s="129"/>
      <c r="HD620" s="129"/>
      <c r="HN620" s="129"/>
      <c r="HX620" s="129"/>
      <c r="IH620" s="129"/>
      <c r="IR620" s="129"/>
      <c r="JB620" s="129"/>
      <c r="JL620" s="129"/>
      <c r="JV620" s="129"/>
    </row>
    <row xmlns:x14ac="http://schemas.microsoft.com/office/spreadsheetml/2009/9/ac" r="621" s="3" customFormat="true" x14ac:dyDescent="0.25">
      <c r="A621" s="398"/>
      <c r="B621" s="129"/>
      <c r="L621" s="129"/>
      <c r="V621" s="129"/>
      <c r="AF621" s="129"/>
      <c r="AP621" s="129"/>
      <c r="AZ621" s="129"/>
      <c r="BJ621" s="129"/>
      <c r="BK621" s="129"/>
      <c r="BL621" s="129"/>
      <c r="BM621" s="129"/>
      <c r="BN621" s="129"/>
      <c r="BO621" s="129"/>
      <c r="BP621" s="129"/>
      <c r="BQ621" s="129"/>
      <c r="BT621" s="129"/>
      <c r="CD621" s="129"/>
      <c r="CN621" s="129"/>
      <c r="CX621" s="129"/>
      <c r="DH621" s="129"/>
      <c r="DR621" s="129"/>
      <c r="EB621" s="129"/>
      <c r="EL621" s="129"/>
      <c r="EV621" s="129"/>
      <c r="FF621" s="129"/>
      <c r="FP621" s="129"/>
      <c r="FZ621" s="129"/>
      <c r="GJ621" s="129"/>
      <c r="GT621" s="129"/>
      <c r="HD621" s="129"/>
      <c r="HN621" s="129"/>
      <c r="HX621" s="129"/>
      <c r="IH621" s="129"/>
      <c r="IR621" s="129"/>
      <c r="JB621" s="129"/>
      <c r="JL621" s="129"/>
      <c r="JV621" s="129"/>
    </row>
    <row xmlns:x14ac="http://schemas.microsoft.com/office/spreadsheetml/2009/9/ac" r="622" s="3" customFormat="true" x14ac:dyDescent="0.25">
      <c r="A622" s="398"/>
      <c r="B622" s="129"/>
      <c r="L622" s="129"/>
      <c r="V622" s="129"/>
      <c r="AF622" s="129"/>
      <c r="AP622" s="129"/>
      <c r="AZ622" s="129"/>
      <c r="BJ622" s="129"/>
      <c r="BK622" s="129"/>
      <c r="BL622" s="129"/>
      <c r="BM622" s="129"/>
      <c r="BN622" s="129"/>
      <c r="BO622" s="129"/>
      <c r="BP622" s="129"/>
      <c r="BQ622" s="129"/>
      <c r="BT622" s="129"/>
      <c r="CD622" s="129"/>
      <c r="CN622" s="129"/>
      <c r="CX622" s="129"/>
      <c r="DH622" s="129"/>
      <c r="DR622" s="129"/>
      <c r="EB622" s="129"/>
      <c r="EL622" s="129"/>
      <c r="EV622" s="129"/>
      <c r="FF622" s="129"/>
      <c r="FP622" s="129"/>
      <c r="FZ622" s="129"/>
      <c r="GJ622" s="129"/>
      <c r="GT622" s="129"/>
      <c r="HD622" s="129"/>
      <c r="HN622" s="129"/>
      <c r="HX622" s="129"/>
      <c r="IH622" s="129"/>
      <c r="IR622" s="129"/>
      <c r="JB622" s="129"/>
      <c r="JL622" s="129"/>
      <c r="JV622" s="129"/>
    </row>
    <row xmlns:x14ac="http://schemas.microsoft.com/office/spreadsheetml/2009/9/ac" r="623" s="3" customFormat="true" x14ac:dyDescent="0.25">
      <c r="A623" s="398"/>
      <c r="B623" s="129"/>
      <c r="L623" s="129"/>
      <c r="V623" s="129"/>
      <c r="AF623" s="129"/>
      <c r="AP623" s="129"/>
      <c r="AZ623" s="129"/>
      <c r="BJ623" s="129"/>
      <c r="BK623" s="129"/>
      <c r="BL623" s="129"/>
      <c r="BM623" s="129"/>
      <c r="BN623" s="129"/>
      <c r="BO623" s="129"/>
      <c r="BP623" s="129"/>
      <c r="BQ623" s="129"/>
      <c r="BT623" s="129"/>
      <c r="CD623" s="129"/>
      <c r="CN623" s="129"/>
      <c r="CX623" s="129"/>
      <c r="DH623" s="129"/>
      <c r="DR623" s="129"/>
      <c r="EB623" s="129"/>
      <c r="EL623" s="129"/>
      <c r="EV623" s="129"/>
      <c r="FF623" s="129"/>
      <c r="FP623" s="129"/>
      <c r="FZ623" s="129"/>
      <c r="GJ623" s="129"/>
      <c r="GT623" s="129"/>
      <c r="HD623" s="129"/>
      <c r="HN623" s="129"/>
      <c r="HX623" s="129"/>
      <c r="IH623" s="129"/>
      <c r="IR623" s="129"/>
      <c r="JB623" s="129"/>
      <c r="JL623" s="129"/>
      <c r="JV623" s="129"/>
    </row>
    <row xmlns:x14ac="http://schemas.microsoft.com/office/spreadsheetml/2009/9/ac" r="624" s="3" customFormat="true" x14ac:dyDescent="0.25">
      <c r="A624" s="398"/>
      <c r="B624" s="129"/>
      <c r="L624" s="129"/>
      <c r="V624" s="129"/>
      <c r="AF624" s="129"/>
      <c r="AP624" s="129"/>
      <c r="AZ624" s="129"/>
      <c r="BJ624" s="129"/>
      <c r="BK624" s="129"/>
      <c r="BL624" s="129"/>
      <c r="BM624" s="129"/>
      <c r="BN624" s="129"/>
      <c r="BO624" s="129"/>
      <c r="BP624" s="129"/>
      <c r="BQ624" s="129"/>
      <c r="BT624" s="129"/>
      <c r="CD624" s="129"/>
      <c r="CN624" s="129"/>
      <c r="CX624" s="129"/>
      <c r="DH624" s="129"/>
      <c r="DR624" s="129"/>
      <c r="EB624" s="129"/>
      <c r="EL624" s="129"/>
      <c r="EV624" s="129"/>
      <c r="FF624" s="129"/>
      <c r="FP624" s="129"/>
      <c r="FZ624" s="129"/>
      <c r="GJ624" s="129"/>
      <c r="GT624" s="129"/>
      <c r="HD624" s="129"/>
      <c r="HN624" s="129"/>
      <c r="HX624" s="129"/>
      <c r="IH624" s="129"/>
      <c r="IR624" s="129"/>
      <c r="JB624" s="129"/>
      <c r="JL624" s="129"/>
      <c r="JV624" s="129"/>
    </row>
    <row xmlns:x14ac="http://schemas.microsoft.com/office/spreadsheetml/2009/9/ac" r="625" s="3" customFormat="true" x14ac:dyDescent="0.25">
      <c r="A625" s="398"/>
      <c r="B625" s="129"/>
      <c r="L625" s="129"/>
      <c r="V625" s="129"/>
      <c r="AF625" s="129"/>
      <c r="AP625" s="129"/>
      <c r="AZ625" s="129"/>
      <c r="BJ625" s="129"/>
      <c r="BK625" s="129"/>
      <c r="BL625" s="129"/>
      <c r="BM625" s="129"/>
      <c r="BN625" s="129"/>
      <c r="BO625" s="129"/>
      <c r="BP625" s="129"/>
      <c r="BQ625" s="129"/>
      <c r="BT625" s="129"/>
      <c r="CD625" s="129"/>
      <c r="CN625" s="129"/>
      <c r="CX625" s="129"/>
      <c r="DH625" s="129"/>
      <c r="DR625" s="129"/>
      <c r="EB625" s="129"/>
      <c r="EL625" s="129"/>
      <c r="EV625" s="129"/>
      <c r="FF625" s="129"/>
      <c r="FP625" s="129"/>
      <c r="FZ625" s="129"/>
      <c r="GJ625" s="129"/>
      <c r="GT625" s="129"/>
      <c r="HD625" s="129"/>
      <c r="HN625" s="129"/>
      <c r="HX625" s="129"/>
      <c r="IH625" s="129"/>
      <c r="IR625" s="129"/>
      <c r="JB625" s="129"/>
      <c r="JL625" s="129"/>
      <c r="JV625" s="129"/>
    </row>
    <row xmlns:x14ac="http://schemas.microsoft.com/office/spreadsheetml/2009/9/ac" r="626" s="3" customFormat="true" x14ac:dyDescent="0.25">
      <c r="A626" s="398"/>
      <c r="B626" s="129"/>
      <c r="L626" s="129"/>
      <c r="V626" s="129"/>
      <c r="AF626" s="129"/>
      <c r="AP626" s="129"/>
      <c r="AZ626" s="129"/>
      <c r="BJ626" s="129"/>
      <c r="BK626" s="129"/>
      <c r="BL626" s="129"/>
      <c r="BM626" s="129"/>
      <c r="BN626" s="129"/>
      <c r="BO626" s="129"/>
      <c r="BP626" s="129"/>
      <c r="BQ626" s="129"/>
      <c r="BT626" s="129"/>
      <c r="CD626" s="129"/>
      <c r="CN626" s="129"/>
      <c r="CX626" s="129"/>
      <c r="DH626" s="129"/>
      <c r="DR626" s="129"/>
      <c r="EB626" s="129"/>
      <c r="EL626" s="129"/>
      <c r="EV626" s="129"/>
      <c r="FF626" s="129"/>
      <c r="FP626" s="129"/>
      <c r="FZ626" s="129"/>
      <c r="GJ626" s="129"/>
      <c r="GT626" s="129"/>
      <c r="HD626" s="129"/>
      <c r="HN626" s="129"/>
      <c r="HX626" s="129"/>
      <c r="IH626" s="129"/>
      <c r="IR626" s="129"/>
      <c r="JB626" s="129"/>
      <c r="JL626" s="129"/>
      <c r="JV626" s="129"/>
    </row>
    <row xmlns:x14ac="http://schemas.microsoft.com/office/spreadsheetml/2009/9/ac" r="627" s="3" customFormat="true" x14ac:dyDescent="0.25">
      <c r="A627" s="398"/>
      <c r="B627" s="129"/>
      <c r="L627" s="129"/>
      <c r="V627" s="129"/>
      <c r="AF627" s="129"/>
      <c r="AP627" s="129"/>
      <c r="AZ627" s="129"/>
      <c r="BJ627" s="129"/>
      <c r="BK627" s="129"/>
      <c r="BL627" s="129"/>
      <c r="BM627" s="129"/>
      <c r="BN627" s="129"/>
      <c r="BO627" s="129"/>
      <c r="BP627" s="129"/>
      <c r="BQ627" s="129"/>
      <c r="BT627" s="129"/>
      <c r="CD627" s="129"/>
      <c r="CN627" s="129"/>
      <c r="CX627" s="129"/>
      <c r="DH627" s="129"/>
      <c r="DR627" s="129"/>
      <c r="EB627" s="129"/>
      <c r="EL627" s="129"/>
      <c r="EV627" s="129"/>
      <c r="FF627" s="129"/>
      <c r="FP627" s="129"/>
      <c r="FZ627" s="129"/>
      <c r="GJ627" s="129"/>
      <c r="GT627" s="129"/>
      <c r="HD627" s="129"/>
      <c r="HN627" s="129"/>
      <c r="HX627" s="129"/>
      <c r="IH627" s="129"/>
      <c r="IR627" s="129"/>
      <c r="JB627" s="129"/>
      <c r="JL627" s="129"/>
      <c r="JV627" s="129"/>
    </row>
    <row xmlns:x14ac="http://schemas.microsoft.com/office/spreadsheetml/2009/9/ac" r="628" s="3" customFormat="true" x14ac:dyDescent="0.25">
      <c r="A628" s="398"/>
      <c r="B628" s="129"/>
      <c r="L628" s="129"/>
      <c r="V628" s="129"/>
      <c r="AF628" s="129"/>
      <c r="AP628" s="129"/>
      <c r="AZ628" s="129"/>
      <c r="BJ628" s="129"/>
      <c r="BK628" s="129"/>
      <c r="BL628" s="129"/>
      <c r="BM628" s="129"/>
      <c r="BN628" s="129"/>
      <c r="BO628" s="129"/>
      <c r="BP628" s="129"/>
      <c r="BQ628" s="129"/>
      <c r="BT628" s="129"/>
      <c r="CD628" s="129"/>
      <c r="CN628" s="129"/>
      <c r="CX628" s="129"/>
      <c r="DH628" s="129"/>
      <c r="DR628" s="129"/>
      <c r="EB628" s="129"/>
      <c r="EL628" s="129"/>
      <c r="EV628" s="129"/>
      <c r="FF628" s="129"/>
      <c r="FP628" s="129"/>
      <c r="FZ628" s="129"/>
      <c r="GJ628" s="129"/>
      <c r="GT628" s="129"/>
      <c r="HD628" s="129"/>
      <c r="HN628" s="129"/>
      <c r="HX628" s="129"/>
      <c r="IH628" s="129"/>
      <c r="IR628" s="129"/>
      <c r="JB628" s="129"/>
      <c r="JL628" s="129"/>
      <c r="JV628" s="129"/>
    </row>
    <row xmlns:x14ac="http://schemas.microsoft.com/office/spreadsheetml/2009/9/ac" r="629" s="3" customFormat="true" x14ac:dyDescent="0.25">
      <c r="A629" s="398"/>
      <c r="B629" s="129"/>
      <c r="L629" s="129"/>
      <c r="V629" s="129"/>
      <c r="AF629" s="129"/>
      <c r="AP629" s="129"/>
      <c r="AZ629" s="129"/>
      <c r="BJ629" s="129"/>
      <c r="BK629" s="129"/>
      <c r="BL629" s="129"/>
      <c r="BM629" s="129"/>
      <c r="BN629" s="129"/>
      <c r="BO629" s="129"/>
      <c r="BP629" s="129"/>
      <c r="BQ629" s="129"/>
      <c r="BT629" s="129"/>
      <c r="CD629" s="129"/>
      <c r="CN629" s="129"/>
      <c r="CX629" s="129"/>
      <c r="DH629" s="129"/>
      <c r="DR629" s="129"/>
      <c r="EB629" s="129"/>
      <c r="EL629" s="129"/>
      <c r="EV629" s="129"/>
      <c r="FF629" s="129"/>
      <c r="FP629" s="129"/>
      <c r="FZ629" s="129"/>
      <c r="GJ629" s="129"/>
      <c r="GT629" s="129"/>
      <c r="HD629" s="129"/>
      <c r="HN629" s="129"/>
      <c r="HX629" s="129"/>
      <c r="IH629" s="129"/>
      <c r="IR629" s="129"/>
      <c r="JB629" s="129"/>
      <c r="JL629" s="129"/>
      <c r="JV629" s="129"/>
    </row>
    <row xmlns:x14ac="http://schemas.microsoft.com/office/spreadsheetml/2009/9/ac" r="630" s="3" customFormat="true" x14ac:dyDescent="0.25">
      <c r="A630" s="398"/>
      <c r="B630" s="129"/>
      <c r="L630" s="129"/>
      <c r="V630" s="129"/>
      <c r="AF630" s="129"/>
      <c r="AP630" s="129"/>
      <c r="AZ630" s="129"/>
      <c r="BJ630" s="129"/>
      <c r="BK630" s="129"/>
      <c r="BL630" s="129"/>
      <c r="BM630" s="129"/>
      <c r="BN630" s="129"/>
      <c r="BO630" s="129"/>
      <c r="BP630" s="129"/>
      <c r="BQ630" s="129"/>
      <c r="BT630" s="129"/>
      <c r="CD630" s="129"/>
      <c r="CN630" s="129"/>
      <c r="CX630" s="129"/>
      <c r="DH630" s="129"/>
      <c r="DR630" s="129"/>
      <c r="EB630" s="129"/>
      <c r="EL630" s="129"/>
      <c r="EV630" s="129"/>
      <c r="FF630" s="129"/>
      <c r="FP630" s="129"/>
      <c r="FZ630" s="129"/>
      <c r="GJ630" s="129"/>
      <c r="GT630" s="129"/>
      <c r="HD630" s="129"/>
      <c r="HN630" s="129"/>
      <c r="HX630" s="129"/>
      <c r="IH630" s="129"/>
      <c r="IR630" s="129"/>
      <c r="JB630" s="129"/>
      <c r="JL630" s="129"/>
      <c r="JV630" s="129"/>
    </row>
    <row xmlns:x14ac="http://schemas.microsoft.com/office/spreadsheetml/2009/9/ac" r="631" s="3" customFormat="true" x14ac:dyDescent="0.25">
      <c r="A631" s="398"/>
      <c r="B631" s="129"/>
      <c r="L631" s="129"/>
      <c r="V631" s="129"/>
      <c r="AF631" s="129"/>
      <c r="AP631" s="129"/>
      <c r="AZ631" s="129"/>
      <c r="BJ631" s="129"/>
      <c r="BK631" s="129"/>
      <c r="BL631" s="129"/>
      <c r="BM631" s="129"/>
      <c r="BN631" s="129"/>
      <c r="BO631" s="129"/>
      <c r="BP631" s="129"/>
      <c r="BQ631" s="129"/>
      <c r="BT631" s="129"/>
      <c r="CD631" s="129"/>
      <c r="CN631" s="129"/>
      <c r="CX631" s="129"/>
      <c r="DH631" s="129"/>
      <c r="DR631" s="129"/>
      <c r="EB631" s="129"/>
      <c r="EL631" s="129"/>
      <c r="EV631" s="129"/>
      <c r="FF631" s="129"/>
      <c r="FP631" s="129"/>
      <c r="FZ631" s="129"/>
      <c r="GJ631" s="129"/>
      <c r="GT631" s="129"/>
      <c r="HD631" s="129"/>
      <c r="HN631" s="129"/>
      <c r="HX631" s="129"/>
      <c r="IH631" s="129"/>
      <c r="IR631" s="129"/>
      <c r="JB631" s="129"/>
      <c r="JL631" s="129"/>
      <c r="JV631" s="129"/>
    </row>
    <row xmlns:x14ac="http://schemas.microsoft.com/office/spreadsheetml/2009/9/ac" r="632" s="3" customFormat="true" x14ac:dyDescent="0.25">
      <c r="A632" s="398"/>
      <c r="B632" s="129"/>
      <c r="L632" s="129"/>
      <c r="V632" s="129"/>
      <c r="AF632" s="129"/>
      <c r="AP632" s="129"/>
      <c r="AZ632" s="129"/>
      <c r="BJ632" s="129"/>
      <c r="BK632" s="129"/>
      <c r="BL632" s="129"/>
      <c r="BM632" s="129"/>
      <c r="BN632" s="129"/>
      <c r="BO632" s="129"/>
      <c r="BP632" s="129"/>
      <c r="BQ632" s="129"/>
      <c r="BT632" s="129"/>
      <c r="CD632" s="129"/>
      <c r="CN632" s="129"/>
      <c r="CX632" s="129"/>
      <c r="DH632" s="129"/>
      <c r="DR632" s="129"/>
      <c r="EB632" s="129"/>
      <c r="EL632" s="129"/>
      <c r="EV632" s="129"/>
      <c r="FF632" s="129"/>
      <c r="FP632" s="129"/>
      <c r="FZ632" s="129"/>
      <c r="GJ632" s="129"/>
      <c r="GT632" s="129"/>
      <c r="HD632" s="129"/>
      <c r="HN632" s="129"/>
      <c r="HX632" s="129"/>
      <c r="IH632" s="129"/>
      <c r="IR632" s="129"/>
      <c r="JB632" s="129"/>
      <c r="JL632" s="129"/>
      <c r="JV632" s="129"/>
    </row>
    <row xmlns:x14ac="http://schemas.microsoft.com/office/spreadsheetml/2009/9/ac" r="633" s="3" customFormat="true" x14ac:dyDescent="0.25">
      <c r="A633" s="398"/>
      <c r="B633" s="129"/>
      <c r="L633" s="129"/>
      <c r="V633" s="129"/>
      <c r="AF633" s="129"/>
      <c r="AP633" s="129"/>
      <c r="AZ633" s="129"/>
      <c r="BJ633" s="129"/>
      <c r="BK633" s="129"/>
      <c r="BL633" s="129"/>
      <c r="BM633" s="129"/>
      <c r="BN633" s="129"/>
      <c r="BO633" s="129"/>
      <c r="BP633" s="129"/>
      <c r="BQ633" s="129"/>
      <c r="BT633" s="129"/>
      <c r="CD633" s="129"/>
      <c r="CN633" s="129"/>
      <c r="CX633" s="129"/>
      <c r="DH633" s="129"/>
      <c r="DR633" s="129"/>
      <c r="EB633" s="129"/>
      <c r="EL633" s="129"/>
      <c r="EV633" s="129"/>
      <c r="FF633" s="129"/>
      <c r="FP633" s="129"/>
      <c r="FZ633" s="129"/>
      <c r="GJ633" s="129"/>
      <c r="GT633" s="129"/>
      <c r="HD633" s="129"/>
      <c r="HN633" s="129"/>
      <c r="HX633" s="129"/>
      <c r="IH633" s="129"/>
      <c r="IR633" s="129"/>
      <c r="JB633" s="129"/>
      <c r="JL633" s="129"/>
      <c r="JV633" s="129"/>
    </row>
    <row xmlns:x14ac="http://schemas.microsoft.com/office/spreadsheetml/2009/9/ac" r="634" s="3" customFormat="true" x14ac:dyDescent="0.25">
      <c r="A634" s="398"/>
      <c r="B634" s="129"/>
      <c r="L634" s="129"/>
      <c r="V634" s="129"/>
      <c r="AF634" s="129"/>
      <c r="AP634" s="129"/>
      <c r="AZ634" s="129"/>
      <c r="BJ634" s="129"/>
      <c r="BK634" s="129"/>
      <c r="BL634" s="129"/>
      <c r="BM634" s="129"/>
      <c r="BN634" s="129"/>
      <c r="BO634" s="129"/>
      <c r="BP634" s="129"/>
      <c r="BQ634" s="129"/>
      <c r="BT634" s="129"/>
      <c r="CD634" s="129"/>
      <c r="CN634" s="129"/>
      <c r="CX634" s="129"/>
      <c r="DH634" s="129"/>
      <c r="DR634" s="129"/>
      <c r="EB634" s="129"/>
      <c r="EL634" s="129"/>
      <c r="EV634" s="129"/>
      <c r="FF634" s="129"/>
      <c r="FP634" s="129"/>
      <c r="FZ634" s="129"/>
      <c r="GJ634" s="129"/>
      <c r="GT634" s="129"/>
      <c r="HD634" s="129"/>
      <c r="HN634" s="129"/>
      <c r="HX634" s="129"/>
      <c r="IH634" s="129"/>
      <c r="IR634" s="129"/>
      <c r="JB634" s="129"/>
      <c r="JL634" s="129"/>
      <c r="JV634" s="129"/>
    </row>
    <row xmlns:x14ac="http://schemas.microsoft.com/office/spreadsheetml/2009/9/ac" r="635" s="3" customFormat="true" x14ac:dyDescent="0.25">
      <c r="A635" s="398"/>
      <c r="B635" s="129"/>
      <c r="L635" s="129"/>
      <c r="V635" s="129"/>
      <c r="AF635" s="129"/>
      <c r="AP635" s="129"/>
      <c r="AZ635" s="129"/>
      <c r="BJ635" s="129"/>
      <c r="BK635" s="129"/>
      <c r="BL635" s="129"/>
      <c r="BM635" s="129"/>
      <c r="BN635" s="129"/>
      <c r="BO635" s="129"/>
      <c r="BP635" s="129"/>
      <c r="BQ635" s="129"/>
      <c r="BT635" s="129"/>
      <c r="CD635" s="129"/>
      <c r="CN635" s="129"/>
      <c r="CX635" s="129"/>
      <c r="DH635" s="129"/>
      <c r="DR635" s="129"/>
      <c r="EB635" s="129"/>
      <c r="EL635" s="129"/>
      <c r="EV635" s="129"/>
      <c r="FF635" s="129"/>
      <c r="FP635" s="129"/>
      <c r="FZ635" s="129"/>
      <c r="GJ635" s="129"/>
      <c r="GT635" s="129"/>
      <c r="HD635" s="129"/>
      <c r="HN635" s="129"/>
      <c r="HX635" s="129"/>
      <c r="IH635" s="129"/>
      <c r="IR635" s="129"/>
      <c r="JB635" s="129"/>
      <c r="JL635" s="129"/>
      <c r="JV635" s="129"/>
    </row>
    <row xmlns:x14ac="http://schemas.microsoft.com/office/spreadsheetml/2009/9/ac" r="636" s="3" customFormat="true" x14ac:dyDescent="0.25">
      <c r="A636" s="398"/>
      <c r="B636" s="129"/>
      <c r="L636" s="129"/>
      <c r="V636" s="129"/>
      <c r="AF636" s="129"/>
      <c r="AP636" s="129"/>
      <c r="AZ636" s="129"/>
      <c r="BJ636" s="129"/>
      <c r="BK636" s="129"/>
      <c r="BL636" s="129"/>
      <c r="BM636" s="129"/>
      <c r="BN636" s="129"/>
      <c r="BO636" s="129"/>
      <c r="BP636" s="129"/>
      <c r="BQ636" s="129"/>
      <c r="BT636" s="129"/>
      <c r="CD636" s="129"/>
      <c r="CN636" s="129"/>
      <c r="CX636" s="129"/>
      <c r="DH636" s="129"/>
      <c r="DR636" s="129"/>
      <c r="EB636" s="129"/>
      <c r="EL636" s="129"/>
      <c r="EV636" s="129"/>
      <c r="FF636" s="129"/>
      <c r="FP636" s="129"/>
      <c r="FZ636" s="129"/>
      <c r="GJ636" s="129"/>
      <c r="GT636" s="129"/>
      <c r="HD636" s="129"/>
      <c r="HN636" s="129"/>
      <c r="HX636" s="129"/>
      <c r="IH636" s="129"/>
      <c r="IR636" s="129"/>
      <c r="JB636" s="129"/>
      <c r="JL636" s="129"/>
      <c r="JV636" s="129"/>
    </row>
    <row xmlns:x14ac="http://schemas.microsoft.com/office/spreadsheetml/2009/9/ac" r="637" s="3" customFormat="true" x14ac:dyDescent="0.25">
      <c r="A637" s="398"/>
      <c r="B637" s="129"/>
      <c r="L637" s="129"/>
      <c r="V637" s="129"/>
      <c r="AF637" s="129"/>
      <c r="AP637" s="129"/>
      <c r="AZ637" s="129"/>
      <c r="BJ637" s="129"/>
      <c r="BK637" s="129"/>
      <c r="BL637" s="129"/>
      <c r="BM637" s="129"/>
      <c r="BN637" s="129"/>
      <c r="BO637" s="129"/>
      <c r="BP637" s="129"/>
      <c r="BQ637" s="129"/>
      <c r="BT637" s="129"/>
      <c r="CD637" s="129"/>
      <c r="CN637" s="129"/>
      <c r="CX637" s="129"/>
      <c r="DH637" s="129"/>
      <c r="DR637" s="129"/>
      <c r="EB637" s="129"/>
      <c r="EL637" s="129"/>
      <c r="EV637" s="129"/>
      <c r="FF637" s="129"/>
      <c r="FP637" s="129"/>
      <c r="FZ637" s="129"/>
      <c r="GJ637" s="129"/>
      <c r="GT637" s="129"/>
      <c r="HD637" s="129"/>
      <c r="HN637" s="129"/>
      <c r="HX637" s="129"/>
      <c r="IH637" s="129"/>
      <c r="IR637" s="129"/>
      <c r="JB637" s="129"/>
      <c r="JL637" s="129"/>
      <c r="JV637" s="129"/>
    </row>
  </sheetData>
  <mergeCells count="22">
    <mergeCell ref="GU26:HA26"/>
    <mergeCell ref="CY26:DE26"/>
    <mergeCell ref="DI26:DO26"/>
    <mergeCell ref="FG26:FM26"/>
    <mergeCell ref="GA26:GG26"/>
    <mergeCell ref="GK26:GQ26"/>
    <mergeCell ref="A2:A3"/>
    <mergeCell ref="FQ26:FW26"/>
    <mergeCell ref="EW26:FC26"/>
    <mergeCell ref="C26:I26"/>
    <mergeCell ref="M26:S26"/>
    <mergeCell ref="EC26:EI26"/>
    <mergeCell ref="EM26:ES26"/>
    <mergeCell ref="BU26:CA26"/>
    <mergeCell ref="CE26:CK26"/>
    <mergeCell ref="DS26:DY26"/>
    <mergeCell ref="CO26:CU26"/>
    <mergeCell ref="W26:AC26"/>
    <mergeCell ref="AG26:AM26"/>
    <mergeCell ref="AQ26:AW26"/>
    <mergeCell ref="BK26:BQ26"/>
    <mergeCell ref="BA26:BG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JV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style="130"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 min="252" max="252" width="24.625" style="130" customWidth="true"/>
    <col min="253" max="253" width="29.75" customWidth="true"/>
    <col min="254" max="259" width="7.875" customWidth="true"/>
    <col min="260" max="261" width="1.125" customWidth="true"/>
    <col min="262" max="262" width="24.625" style="130" customWidth="true"/>
    <col min="263" max="263" width="29.75" customWidth="true"/>
    <col min="264" max="269" width="7.875" customWidth="true"/>
    <col min="270" max="271" width="1.125" customWidth="true"/>
    <col min="272" max="272" width="24.625" style="130" customWidth="true"/>
    <col min="273" max="273" width="29.75" customWidth="true"/>
    <col min="274" max="279" width="7.875" customWidth="true"/>
    <col min="280" max="281" width="1.125" customWidth="true"/>
    <col min="282" max="282" width="24.625" style="130" customWidth="true"/>
    <col min="283" max="283" width="29.75" customWidth="true"/>
    <col min="284" max="289" width="7.875" customWidth="true"/>
    <col min="290" max="291" width="1.125" customWidth="true"/>
  </cols>
  <sheetData>
    <row xmlns:x14ac="http://schemas.microsoft.com/office/spreadsheetml/2009/9/ac" r="1" s="328" customFormat="true" ht="30" customHeight="true" x14ac:dyDescent="0.25">
      <c r="B1" s="345" t="s">
        <v>22</v>
      </c>
      <c r="C1" s="570" t="s">
        <v>248</v>
      </c>
      <c r="D1" s="324" t="s">
        <v>159</v>
      </c>
      <c r="E1" s="324"/>
      <c r="F1" s="324"/>
      <c r="G1" s="324"/>
      <c r="H1" s="324"/>
      <c r="I1" s="327"/>
      <c r="J1" s="325"/>
      <c r="K1" s="326"/>
      <c r="L1" s="345" t="s">
        <v>22</v>
      </c>
      <c r="M1" s="570" t="s">
        <v>249</v>
      </c>
      <c r="N1" s="324" t="s">
        <v>159</v>
      </c>
      <c r="O1" s="324"/>
      <c r="P1" s="324"/>
      <c r="Q1" s="324"/>
      <c r="R1" s="324"/>
      <c r="S1" s="327"/>
      <c r="T1" s="325"/>
      <c r="U1" s="326"/>
      <c r="V1" s="345" t="s">
        <v>22</v>
      </c>
      <c r="W1" s="570" t="s">
        <v>250</v>
      </c>
      <c r="X1" s="324" t="s">
        <v>159</v>
      </c>
      <c r="Y1" s="324"/>
      <c r="Z1" s="324"/>
      <c r="AA1" s="324"/>
      <c r="AB1" s="324"/>
      <c r="AC1" s="327"/>
      <c r="AD1" s="325"/>
      <c r="AE1" s="326"/>
      <c r="AF1" s="345" t="s">
        <v>22</v>
      </c>
      <c r="AG1" s="570" t="s">
        <v>251</v>
      </c>
      <c r="AH1" s="324" t="s">
        <v>159</v>
      </c>
      <c r="AI1" s="324"/>
      <c r="AJ1" s="324"/>
      <c r="AK1" s="324"/>
      <c r="AL1" s="324"/>
      <c r="AM1" s="327"/>
      <c r="AN1" s="325"/>
      <c r="AO1" s="326"/>
      <c r="AP1" s="345" t="s">
        <v>22</v>
      </c>
      <c r="AQ1" s="570" t="s">
        <v>252</v>
      </c>
      <c r="AR1" s="324" t="s">
        <v>159</v>
      </c>
      <c r="AS1" s="324"/>
      <c r="AT1" s="324"/>
      <c r="AU1" s="324"/>
      <c r="AV1" s="324"/>
      <c r="AW1" s="327"/>
      <c r="AX1" s="325"/>
      <c r="AY1" s="326"/>
      <c r="AZ1" s="345" t="s">
        <v>22</v>
      </c>
      <c r="BA1" s="570" t="s">
        <v>252</v>
      </c>
      <c r="BB1" s="324" t="s">
        <v>159</v>
      </c>
      <c r="BC1" s="324"/>
      <c r="BD1" s="324"/>
      <c r="BE1" s="324"/>
      <c r="BF1" s="324"/>
      <c r="BG1" s="327"/>
      <c r="BH1" s="325"/>
      <c r="BI1" s="326"/>
      <c r="BJ1" s="345" t="s">
        <v>22</v>
      </c>
      <c r="BK1" s="570" t="s">
        <v>253</v>
      </c>
      <c r="BL1" s="324" t="s">
        <v>159</v>
      </c>
      <c r="BM1" s="324"/>
      <c r="BN1" s="324"/>
      <c r="BO1" s="324"/>
      <c r="BP1" s="324"/>
      <c r="BQ1" s="327"/>
      <c r="BR1" s="325"/>
      <c r="BS1" s="326"/>
      <c r="BT1" s="345" t="s">
        <v>22</v>
      </c>
      <c r="BU1" s="570" t="s">
        <v>253</v>
      </c>
      <c r="BV1" s="324" t="s">
        <v>159</v>
      </c>
      <c r="BW1" s="324"/>
      <c r="BX1" s="324"/>
      <c r="BY1" s="324"/>
      <c r="BZ1" s="324"/>
      <c r="CA1" s="327"/>
      <c r="CB1" s="325"/>
      <c r="CC1" s="326"/>
      <c r="CD1" s="345" t="s">
        <v>22</v>
      </c>
      <c r="CE1" s="570" t="s">
        <v>254</v>
      </c>
      <c r="CF1" s="324" t="s">
        <v>159</v>
      </c>
      <c r="CG1" s="324"/>
      <c r="CH1" s="324"/>
      <c r="CI1" s="324"/>
      <c r="CJ1" s="324"/>
      <c r="CK1" s="327"/>
      <c r="CL1" s="325"/>
      <c r="CM1" s="326"/>
      <c r="CN1" s="345" t="s">
        <v>22</v>
      </c>
      <c r="CO1" s="570" t="s">
        <v>254</v>
      </c>
      <c r="CP1" s="324" t="s">
        <v>159</v>
      </c>
      <c r="CQ1" s="324"/>
      <c r="CR1" s="324"/>
      <c r="CS1" s="324"/>
      <c r="CT1" s="324"/>
      <c r="CU1" s="327"/>
      <c r="CV1" s="325"/>
      <c r="CW1" s="326"/>
      <c r="CX1" s="345" t="s">
        <v>22</v>
      </c>
      <c r="CY1" s="570">
        <v>2016</v>
      </c>
      <c r="CZ1" s="324" t="s">
        <v>159</v>
      </c>
      <c r="DA1" s="324"/>
      <c r="DB1" s="324"/>
      <c r="DC1" s="324"/>
      <c r="DD1" s="324"/>
      <c r="DE1" s="327"/>
      <c r="DF1" s="325"/>
      <c r="DG1" s="326"/>
      <c r="DH1" s="345" t="s">
        <v>22</v>
      </c>
      <c r="DI1" s="570">
        <v>2017</v>
      </c>
      <c r="DJ1" s="324" t="s">
        <v>159</v>
      </c>
      <c r="DK1" s="324"/>
      <c r="DL1" s="324"/>
      <c r="DM1" s="324"/>
      <c r="DN1" s="324"/>
      <c r="DO1" s="327"/>
      <c r="DP1" s="325"/>
      <c r="DQ1" s="326"/>
      <c r="DR1" s="345" t="s">
        <v>22</v>
      </c>
      <c r="DS1" s="570" t="s">
        <v>255</v>
      </c>
      <c r="DT1" s="324" t="s">
        <v>159</v>
      </c>
      <c r="DU1" s="324"/>
      <c r="DV1" s="324"/>
      <c r="DW1" s="324"/>
      <c r="DX1" s="324"/>
      <c r="DY1" s="327"/>
      <c r="DZ1" s="325"/>
      <c r="EA1" s="326"/>
      <c r="EB1" s="345" t="s">
        <v>22</v>
      </c>
      <c r="EC1" s="570" t="s">
        <v>255</v>
      </c>
      <c r="ED1" s="324" t="s">
        <v>159</v>
      </c>
      <c r="EE1" s="324"/>
      <c r="EF1" s="324"/>
      <c r="EG1" s="324"/>
      <c r="EH1" s="324"/>
      <c r="EI1" s="327"/>
      <c r="EJ1" s="325"/>
      <c r="EK1" s="326"/>
      <c r="EL1" s="345" t="s">
        <v>22</v>
      </c>
      <c r="EM1" s="570" t="s">
        <v>256</v>
      </c>
      <c r="EN1" s="324" t="s">
        <v>159</v>
      </c>
      <c r="EO1" s="324"/>
      <c r="EP1" s="324"/>
      <c r="EQ1" s="324"/>
      <c r="ER1" s="324"/>
      <c r="ES1" s="327"/>
      <c r="ET1" s="325"/>
      <c r="EU1" s="326"/>
      <c r="EV1" s="345" t="s">
        <v>22</v>
      </c>
      <c r="EW1" s="570">
        <v>2018</v>
      </c>
      <c r="EX1" s="324" t="s">
        <v>159</v>
      </c>
      <c r="EY1" s="324"/>
      <c r="EZ1" s="324"/>
      <c r="FA1" s="324"/>
      <c r="FB1" s="324"/>
      <c r="FC1" s="327"/>
      <c r="FD1" s="325"/>
      <c r="FE1" s="326"/>
      <c r="FF1" s="345" t="s">
        <v>22</v>
      </c>
      <c r="FG1" s="570">
        <v>2018</v>
      </c>
      <c r="FH1" s="324" t="s">
        <v>159</v>
      </c>
      <c r="FI1" s="324"/>
      <c r="FJ1" s="324"/>
      <c r="FK1" s="324"/>
      <c r="FL1" s="324"/>
      <c r="FM1" s="327"/>
      <c r="FN1" s="325"/>
      <c r="FO1" s="326"/>
      <c r="FP1" s="345" t="s">
        <v>22</v>
      </c>
      <c r="FQ1" s="570">
        <v>2019</v>
      </c>
      <c r="FR1" s="324" t="s">
        <v>159</v>
      </c>
      <c r="FS1" s="324"/>
      <c r="FT1" s="324"/>
      <c r="FU1" s="324"/>
      <c r="FV1" s="324"/>
      <c r="FW1" s="327"/>
      <c r="FX1" s="325"/>
      <c r="FY1" s="326"/>
      <c r="FZ1" s="345" t="s">
        <v>22</v>
      </c>
      <c r="GA1" s="570">
        <v>2019</v>
      </c>
      <c r="GB1" s="324" t="s">
        <v>159</v>
      </c>
      <c r="GC1" s="324"/>
      <c r="GD1" s="324"/>
      <c r="GE1" s="324"/>
      <c r="GF1" s="324"/>
      <c r="GG1" s="327"/>
      <c r="GH1" s="325"/>
      <c r="GI1" s="326"/>
      <c r="GJ1" s="345" t="s">
        <v>22</v>
      </c>
      <c r="GK1" s="570">
        <v>2019</v>
      </c>
      <c r="GL1" s="324" t="s">
        <v>159</v>
      </c>
      <c r="GM1" s="324"/>
      <c r="GN1" s="324"/>
      <c r="GO1" s="324"/>
      <c r="GP1" s="324"/>
      <c r="GQ1" s="327"/>
      <c r="GR1" s="325"/>
      <c r="GS1" s="326"/>
      <c r="GT1" s="345" t="s">
        <v>22</v>
      </c>
      <c r="GU1" s="570">
        <v>2020</v>
      </c>
      <c r="GV1" s="324" t="s">
        <v>159</v>
      </c>
      <c r="GW1" s="324"/>
      <c r="GX1" s="324"/>
      <c r="GY1" s="324"/>
      <c r="GZ1" s="324"/>
      <c r="HA1" s="327"/>
      <c r="HB1" s="325"/>
      <c r="HC1" s="326"/>
    </row>
    <row xmlns:x14ac="http://schemas.microsoft.com/office/spreadsheetml/2009/9/ac" r="2" s="328" customFormat="true" ht="30" customHeight="true" x14ac:dyDescent="0.25">
      <c r="A2" s="582" t="s">
        <v>289</v>
      </c>
      <c r="B2" s="331" t="s">
        <v>235</v>
      </c>
      <c r="C2" s="269" t="s">
        <v>179</v>
      </c>
      <c r="D2" s="269" t="s">
        <v>160</v>
      </c>
      <c r="E2" s="332"/>
      <c r="F2" s="332"/>
      <c r="G2" s="332"/>
      <c r="H2" s="332"/>
      <c r="I2" s="333"/>
      <c r="J2" s="329" t="s">
        <v>257</v>
      </c>
      <c r="K2" s="374"/>
      <c r="L2" s="331" t="s">
        <v>236</v>
      </c>
      <c r="M2" s="269" t="s">
        <v>179</v>
      </c>
      <c r="N2" s="269" t="s">
        <v>160</v>
      </c>
      <c r="O2" s="332"/>
      <c r="P2" s="332"/>
      <c r="Q2" s="332"/>
      <c r="R2" s="332"/>
      <c r="S2" s="333"/>
      <c r="T2" s="329" t="s">
        <v>257</v>
      </c>
      <c r="U2" s="374"/>
      <c r="V2" s="331" t="s">
        <v>237</v>
      </c>
      <c r="W2" s="269" t="s">
        <v>179</v>
      </c>
      <c r="X2" s="269" t="s">
        <v>160</v>
      </c>
      <c r="Y2" s="332"/>
      <c r="Z2" s="332"/>
      <c r="AA2" s="332"/>
      <c r="AB2" s="332"/>
      <c r="AC2" s="333"/>
      <c r="AD2" s="329" t="s">
        <v>257</v>
      </c>
      <c r="AE2" s="374"/>
      <c r="AF2" s="331" t="s">
        <v>238</v>
      </c>
      <c r="AG2" s="269" t="s">
        <v>179</v>
      </c>
      <c r="AH2" s="269" t="s">
        <v>160</v>
      </c>
      <c r="AI2" s="332"/>
      <c r="AJ2" s="332"/>
      <c r="AK2" s="332"/>
      <c r="AL2" s="332"/>
      <c r="AM2" s="333"/>
      <c r="AN2" s="329" t="s">
        <v>257</v>
      </c>
      <c r="AO2" s="374"/>
      <c r="AP2" s="331" t="s">
        <v>239</v>
      </c>
      <c r="AQ2" s="269" t="s">
        <v>179</v>
      </c>
      <c r="AR2" s="269" t="s">
        <v>160</v>
      </c>
      <c r="AS2" s="332"/>
      <c r="AT2" s="332"/>
      <c r="AU2" s="332"/>
      <c r="AV2" s="332"/>
      <c r="AW2" s="333"/>
      <c r="AX2" s="329" t="s">
        <v>257</v>
      </c>
      <c r="AY2" s="374"/>
      <c r="AZ2" s="331" t="s">
        <v>240</v>
      </c>
      <c r="BA2" s="269" t="s">
        <v>184</v>
      </c>
      <c r="BB2" s="269" t="s">
        <v>185</v>
      </c>
      <c r="BC2" s="332"/>
      <c r="BD2" s="332"/>
      <c r="BE2" s="332"/>
      <c r="BF2" s="332"/>
      <c r="BG2" s="333"/>
      <c r="BH2" s="329" t="s">
        <v>257</v>
      </c>
      <c r="BI2" s="374"/>
      <c r="BJ2" s="331" t="s">
        <v>241</v>
      </c>
      <c r="BK2" s="269" t="s">
        <v>179</v>
      </c>
      <c r="BL2" s="269" t="s">
        <v>160</v>
      </c>
      <c r="BM2" s="332"/>
      <c r="BN2" s="332"/>
      <c r="BO2" s="332"/>
      <c r="BP2" s="332"/>
      <c r="BQ2" s="333"/>
      <c r="BR2" s="329" t="s">
        <v>257</v>
      </c>
      <c r="BS2" s="374"/>
      <c r="BT2" s="331" t="s">
        <v>242</v>
      </c>
      <c r="BU2" s="269" t="s">
        <v>184</v>
      </c>
      <c r="BV2" s="269" t="s">
        <v>188</v>
      </c>
      <c r="BW2" s="332"/>
      <c r="BX2" s="332"/>
      <c r="BY2" s="332"/>
      <c r="BZ2" s="332"/>
      <c r="CA2" s="333"/>
      <c r="CB2" s="329" t="s">
        <v>257</v>
      </c>
      <c r="CC2" s="374"/>
      <c r="CD2" s="331" t="s">
        <v>243</v>
      </c>
      <c r="CE2" s="269" t="s">
        <v>179</v>
      </c>
      <c r="CF2" s="269" t="s">
        <v>160</v>
      </c>
      <c r="CG2" s="332"/>
      <c r="CH2" s="332"/>
      <c r="CI2" s="332"/>
      <c r="CJ2" s="332"/>
      <c r="CK2" s="333"/>
      <c r="CL2" s="329" t="s">
        <v>257</v>
      </c>
      <c r="CM2" s="374"/>
      <c r="CN2" s="331" t="s">
        <v>244</v>
      </c>
      <c r="CO2" s="269" t="s">
        <v>184</v>
      </c>
      <c r="CP2" s="269" t="s">
        <v>189</v>
      </c>
      <c r="CQ2" s="332"/>
      <c r="CR2" s="332"/>
      <c r="CS2" s="332"/>
      <c r="CT2" s="332"/>
      <c r="CU2" s="333"/>
      <c r="CV2" s="329" t="s">
        <v>257</v>
      </c>
      <c r="CW2" s="374"/>
      <c r="CX2" s="331" t="s">
        <v>294</v>
      </c>
      <c r="CY2" s="269" t="s">
        <v>179</v>
      </c>
      <c r="CZ2" s="269" t="s">
        <v>295</v>
      </c>
      <c r="DA2" s="332"/>
      <c r="DB2" s="332"/>
      <c r="DC2" s="332"/>
      <c r="DD2" s="332"/>
      <c r="DE2" s="333"/>
      <c r="DF2" s="329" t="s">
        <v>257</v>
      </c>
      <c r="DG2" s="374"/>
      <c r="DH2" s="331" t="s">
        <v>297</v>
      </c>
      <c r="DI2" s="269" t="s">
        <v>179</v>
      </c>
      <c r="DJ2" s="269" t="s">
        <v>295</v>
      </c>
      <c r="DK2" s="332"/>
      <c r="DL2" s="332"/>
      <c r="DM2" s="332"/>
      <c r="DN2" s="332"/>
      <c r="DO2" s="333"/>
      <c r="DP2" s="329" t="s">
        <v>257</v>
      </c>
      <c r="DQ2" s="374"/>
      <c r="DR2" s="331" t="s">
        <v>245</v>
      </c>
      <c r="DS2" s="269" t="s">
        <v>184</v>
      </c>
      <c r="DT2" s="269" t="s">
        <v>223</v>
      </c>
      <c r="DU2" s="332"/>
      <c r="DV2" s="332"/>
      <c r="DW2" s="332"/>
      <c r="DX2" s="332"/>
      <c r="DY2" s="333"/>
      <c r="DZ2" s="329" t="s">
        <v>257</v>
      </c>
      <c r="EA2" s="374"/>
      <c r="EB2" s="331" t="s">
        <v>246</v>
      </c>
      <c r="EC2" s="269" t="s">
        <v>179</v>
      </c>
      <c r="ED2" s="269" t="s">
        <v>160</v>
      </c>
      <c r="EE2" s="332"/>
      <c r="EF2" s="332"/>
      <c r="EG2" s="332"/>
      <c r="EH2" s="332"/>
      <c r="EI2" s="333"/>
      <c r="EJ2" s="329" t="s">
        <v>257</v>
      </c>
      <c r="EK2" s="374"/>
      <c r="EL2" s="331" t="s">
        <v>247</v>
      </c>
      <c r="EM2" s="269" t="s">
        <v>179</v>
      </c>
      <c r="EN2" s="269" t="s">
        <v>160</v>
      </c>
      <c r="EO2" s="332"/>
      <c r="EP2" s="332"/>
      <c r="EQ2" s="332"/>
      <c r="ER2" s="332"/>
      <c r="ES2" s="333"/>
      <c r="ET2" s="329" t="s">
        <v>257</v>
      </c>
      <c r="EU2" s="330"/>
      <c r="EV2" s="331" t="s">
        <v>273</v>
      </c>
      <c r="EW2" s="269" t="s">
        <v>184</v>
      </c>
      <c r="EX2" s="269" t="s">
        <v>274</v>
      </c>
      <c r="EY2" s="332"/>
      <c r="EZ2" s="332"/>
      <c r="FA2" s="332"/>
      <c r="FB2" s="332"/>
      <c r="FC2" s="333"/>
      <c r="FD2" s="329" t="s">
        <v>257</v>
      </c>
      <c r="FE2" s="374"/>
      <c r="FF2" s="331" t="s">
        <v>298</v>
      </c>
      <c r="FG2" s="269" t="s">
        <v>179</v>
      </c>
      <c r="FH2" s="269" t="s">
        <v>295</v>
      </c>
      <c r="FI2" s="332"/>
      <c r="FJ2" s="332"/>
      <c r="FK2" s="332"/>
      <c r="FL2" s="332"/>
      <c r="FM2" s="333"/>
      <c r="FN2" s="329" t="s">
        <v>257</v>
      </c>
      <c r="FO2" s="374"/>
      <c r="FP2" s="331" t="s">
        <v>281</v>
      </c>
      <c r="FQ2" s="269" t="s">
        <v>179</v>
      </c>
      <c r="FR2" s="269" t="s">
        <v>160</v>
      </c>
      <c r="FS2" s="332"/>
      <c r="FT2" s="332"/>
      <c r="FU2" s="332"/>
      <c r="FV2" s="332"/>
      <c r="FW2" s="333"/>
      <c r="FX2" s="329" t="s">
        <v>257</v>
      </c>
      <c r="FY2" s="330"/>
      <c r="FZ2" s="331" t="s">
        <v>299</v>
      </c>
      <c r="GA2" s="269" t="s">
        <v>179</v>
      </c>
      <c r="GB2" s="269" t="s">
        <v>300</v>
      </c>
      <c r="GC2" s="332"/>
      <c r="GD2" s="332"/>
      <c r="GE2" s="332"/>
      <c r="GF2" s="332"/>
      <c r="GG2" s="333"/>
      <c r="GH2" s="329" t="s">
        <v>257</v>
      </c>
      <c r="GI2" s="374"/>
      <c r="GJ2" s="331" t="s">
        <v>301</v>
      </c>
      <c r="GK2" s="269" t="s">
        <v>184</v>
      </c>
      <c r="GL2" s="269" t="s">
        <v>302</v>
      </c>
      <c r="GM2" s="332"/>
      <c r="GN2" s="332"/>
      <c r="GO2" s="332"/>
      <c r="GP2" s="332"/>
      <c r="GQ2" s="333"/>
      <c r="GR2" s="329" t="s">
        <v>257</v>
      </c>
      <c r="GS2" s="374"/>
      <c r="GT2" s="331" t="s">
        <v>303</v>
      </c>
      <c r="GU2" s="269" t="s">
        <v>184</v>
      </c>
      <c r="GV2" s="269" t="s">
        <v>302</v>
      </c>
      <c r="GW2" s="332"/>
      <c r="GX2" s="332"/>
      <c r="GY2" s="332"/>
      <c r="GZ2" s="332"/>
      <c r="HA2" s="333"/>
      <c r="HB2" s="329" t="s">
        <v>257</v>
      </c>
      <c r="HC2" s="374"/>
    </row>
    <row xmlns:x14ac="http://schemas.microsoft.com/office/spreadsheetml/2009/9/ac" r="3" s="260" customFormat="true" ht="18" customHeight="true" x14ac:dyDescent="0.25">
      <c r="A3" s="582"/>
      <c r="B3" s="373" t="s">
        <v>171</v>
      </c>
      <c r="C3" s="271" t="s">
        <v>56</v>
      </c>
      <c r="D3" s="272" t="s">
        <v>7</v>
      </c>
      <c r="E3" s="273" t="s">
        <v>1</v>
      </c>
      <c r="F3" s="273" t="s">
        <v>2</v>
      </c>
      <c r="G3" s="273" t="s">
        <v>16</v>
      </c>
      <c r="H3" s="273" t="s">
        <v>17</v>
      </c>
      <c r="I3" s="274" t="s">
        <v>18</v>
      </c>
      <c r="J3" s="257"/>
      <c r="K3" s="275"/>
      <c r="L3" s="373" t="s">
        <v>171</v>
      </c>
      <c r="M3" s="271" t="s">
        <v>56</v>
      </c>
      <c r="N3" s="272" t="s">
        <v>7</v>
      </c>
      <c r="O3" s="273" t="s">
        <v>1</v>
      </c>
      <c r="P3" s="273" t="s">
        <v>2</v>
      </c>
      <c r="Q3" s="273" t="s">
        <v>16</v>
      </c>
      <c r="R3" s="273" t="s">
        <v>17</v>
      </c>
      <c r="S3" s="274" t="s">
        <v>18</v>
      </c>
      <c r="T3" s="257"/>
      <c r="U3" s="275"/>
      <c r="V3" s="373" t="s">
        <v>171</v>
      </c>
      <c r="W3" s="271" t="s">
        <v>56</v>
      </c>
      <c r="X3" s="272" t="s">
        <v>7</v>
      </c>
      <c r="Y3" s="273" t="s">
        <v>1</v>
      </c>
      <c r="Z3" s="273" t="s">
        <v>2</v>
      </c>
      <c r="AA3" s="273" t="s">
        <v>16</v>
      </c>
      <c r="AB3" s="273" t="s">
        <v>17</v>
      </c>
      <c r="AC3" s="274" t="s">
        <v>18</v>
      </c>
      <c r="AD3" s="257"/>
      <c r="AE3" s="275"/>
      <c r="AF3" s="373" t="s">
        <v>171</v>
      </c>
      <c r="AG3" s="271" t="s">
        <v>56</v>
      </c>
      <c r="AH3" s="272" t="s">
        <v>7</v>
      </c>
      <c r="AI3" s="273" t="s">
        <v>1</v>
      </c>
      <c r="AJ3" s="273" t="s">
        <v>2</v>
      </c>
      <c r="AK3" s="273" t="s">
        <v>16</v>
      </c>
      <c r="AL3" s="273" t="s">
        <v>17</v>
      </c>
      <c r="AM3" s="274" t="s">
        <v>18</v>
      </c>
      <c r="AN3" s="257"/>
      <c r="AO3" s="275"/>
      <c r="AP3" s="373" t="s">
        <v>171</v>
      </c>
      <c r="AQ3" s="271" t="s">
        <v>56</v>
      </c>
      <c r="AR3" s="272" t="s">
        <v>7</v>
      </c>
      <c r="AS3" s="273" t="s">
        <v>1</v>
      </c>
      <c r="AT3" s="273" t="s">
        <v>2</v>
      </c>
      <c r="AU3" s="273" t="s">
        <v>16</v>
      </c>
      <c r="AV3" s="273" t="s">
        <v>17</v>
      </c>
      <c r="AW3" s="274" t="s">
        <v>18</v>
      </c>
      <c r="AX3" s="257"/>
      <c r="AY3" s="275"/>
      <c r="AZ3" s="373" t="s">
        <v>171</v>
      </c>
      <c r="BA3" s="271" t="s">
        <v>56</v>
      </c>
      <c r="BB3" s="272" t="s">
        <v>7</v>
      </c>
      <c r="BC3" s="273" t="s">
        <v>1</v>
      </c>
      <c r="BD3" s="273" t="s">
        <v>2</v>
      </c>
      <c r="BE3" s="273" t="s">
        <v>16</v>
      </c>
      <c r="BF3" s="273" t="s">
        <v>17</v>
      </c>
      <c r="BG3" s="274" t="s">
        <v>18</v>
      </c>
      <c r="BH3" s="257"/>
      <c r="BI3" s="275"/>
      <c r="BJ3" s="373" t="s">
        <v>171</v>
      </c>
      <c r="BK3" s="276" t="s">
        <v>56</v>
      </c>
      <c r="BL3" s="272" t="s">
        <v>7</v>
      </c>
      <c r="BM3" s="273" t="s">
        <v>1</v>
      </c>
      <c r="BN3" s="273" t="s">
        <v>2</v>
      </c>
      <c r="BO3" s="273" t="s">
        <v>16</v>
      </c>
      <c r="BP3" s="273" t="s">
        <v>17</v>
      </c>
      <c r="BQ3" s="274" t="s">
        <v>18</v>
      </c>
      <c r="BR3" s="257"/>
      <c r="BS3" s="275"/>
      <c r="BT3" s="373" t="s">
        <v>171</v>
      </c>
      <c r="BU3" s="271" t="s">
        <v>56</v>
      </c>
      <c r="BV3" s="272" t="s">
        <v>7</v>
      </c>
      <c r="BW3" s="273" t="s">
        <v>1</v>
      </c>
      <c r="BX3" s="273" t="s">
        <v>2</v>
      </c>
      <c r="BY3" s="273" t="s">
        <v>16</v>
      </c>
      <c r="BZ3" s="273" t="s">
        <v>17</v>
      </c>
      <c r="CA3" s="274" t="s">
        <v>18</v>
      </c>
      <c r="CB3" s="257"/>
      <c r="CC3" s="275"/>
      <c r="CD3" s="373" t="s">
        <v>171</v>
      </c>
      <c r="CE3" s="271" t="s">
        <v>56</v>
      </c>
      <c r="CF3" s="272" t="s">
        <v>7</v>
      </c>
      <c r="CG3" s="273" t="s">
        <v>1</v>
      </c>
      <c r="CH3" s="273" t="s">
        <v>2</v>
      </c>
      <c r="CI3" s="273" t="s">
        <v>16</v>
      </c>
      <c r="CJ3" s="273" t="s">
        <v>17</v>
      </c>
      <c r="CK3" s="274" t="s">
        <v>18</v>
      </c>
      <c r="CL3" s="257"/>
      <c r="CM3" s="275"/>
      <c r="CN3" s="373" t="s">
        <v>171</v>
      </c>
      <c r="CO3" s="271" t="s">
        <v>56</v>
      </c>
      <c r="CP3" s="272" t="s">
        <v>7</v>
      </c>
      <c r="CQ3" s="273" t="s">
        <v>1</v>
      </c>
      <c r="CR3" s="273" t="s">
        <v>2</v>
      </c>
      <c r="CS3" s="273" t="s">
        <v>16</v>
      </c>
      <c r="CT3" s="273" t="s">
        <v>17</v>
      </c>
      <c r="CU3" s="274" t="s">
        <v>18</v>
      </c>
      <c r="CV3" s="257"/>
      <c r="CW3" s="275"/>
      <c r="CX3" s="373" t="s">
        <v>171</v>
      </c>
      <c r="CY3" s="271" t="s">
        <v>56</v>
      </c>
      <c r="CZ3" s="272" t="s">
        <v>7</v>
      </c>
      <c r="DA3" s="273" t="s">
        <v>1</v>
      </c>
      <c r="DB3" s="273" t="s">
        <v>2</v>
      </c>
      <c r="DC3" s="273" t="s">
        <v>16</v>
      </c>
      <c r="DD3" s="273" t="s">
        <v>17</v>
      </c>
      <c r="DE3" s="274" t="s">
        <v>18</v>
      </c>
      <c r="DF3" s="257"/>
      <c r="DG3" s="275"/>
      <c r="DH3" s="373" t="s">
        <v>171</v>
      </c>
      <c r="DI3" s="271" t="s">
        <v>56</v>
      </c>
      <c r="DJ3" s="272" t="s">
        <v>7</v>
      </c>
      <c r="DK3" s="273" t="s">
        <v>1</v>
      </c>
      <c r="DL3" s="273" t="s">
        <v>2</v>
      </c>
      <c r="DM3" s="273" t="s">
        <v>16</v>
      </c>
      <c r="DN3" s="273" t="s">
        <v>17</v>
      </c>
      <c r="DO3" s="274" t="s">
        <v>18</v>
      </c>
      <c r="DP3" s="257"/>
      <c r="DQ3" s="275"/>
      <c r="DR3" s="373" t="s">
        <v>171</v>
      </c>
      <c r="DS3" s="271" t="s">
        <v>56</v>
      </c>
      <c r="DT3" s="272" t="s">
        <v>7</v>
      </c>
      <c r="DU3" s="273" t="s">
        <v>1</v>
      </c>
      <c r="DV3" s="273" t="s">
        <v>2</v>
      </c>
      <c r="DW3" s="273" t="s">
        <v>16</v>
      </c>
      <c r="DX3" s="273" t="s">
        <v>17</v>
      </c>
      <c r="DY3" s="274" t="s">
        <v>18</v>
      </c>
      <c r="DZ3" s="257"/>
      <c r="EA3" s="275"/>
      <c r="EB3" s="373" t="s">
        <v>171</v>
      </c>
      <c r="EC3" s="271" t="s">
        <v>56</v>
      </c>
      <c r="ED3" s="272" t="s">
        <v>7</v>
      </c>
      <c r="EE3" s="273" t="s">
        <v>1</v>
      </c>
      <c r="EF3" s="273" t="s">
        <v>2</v>
      </c>
      <c r="EG3" s="273" t="s">
        <v>16</v>
      </c>
      <c r="EH3" s="273" t="s">
        <v>17</v>
      </c>
      <c r="EI3" s="274" t="s">
        <v>18</v>
      </c>
      <c r="EJ3" s="257"/>
      <c r="EK3" s="275"/>
      <c r="EL3" s="373" t="s">
        <v>171</v>
      </c>
      <c r="EM3" s="271" t="s">
        <v>56</v>
      </c>
      <c r="EN3" s="272" t="s">
        <v>7</v>
      </c>
      <c r="EO3" s="273" t="s">
        <v>1</v>
      </c>
      <c r="EP3" s="273" t="s">
        <v>2</v>
      </c>
      <c r="EQ3" s="273" t="s">
        <v>16</v>
      </c>
      <c r="ER3" s="273" t="s">
        <v>17</v>
      </c>
      <c r="ES3" s="274" t="s">
        <v>18</v>
      </c>
      <c r="ET3" s="257"/>
      <c r="EU3" s="275"/>
      <c r="EV3" s="373" t="s">
        <v>171</v>
      </c>
      <c r="EW3" s="271" t="s">
        <v>56</v>
      </c>
      <c r="EX3" s="272" t="s">
        <v>7</v>
      </c>
      <c r="EY3" s="273" t="s">
        <v>1</v>
      </c>
      <c r="EZ3" s="273" t="s">
        <v>2</v>
      </c>
      <c r="FA3" s="273" t="s">
        <v>16</v>
      </c>
      <c r="FB3" s="273" t="s">
        <v>17</v>
      </c>
      <c r="FC3" s="274" t="s">
        <v>18</v>
      </c>
      <c r="FD3" s="257"/>
      <c r="FE3" s="275"/>
      <c r="FF3" s="373" t="s">
        <v>171</v>
      </c>
      <c r="FG3" s="271" t="s">
        <v>56</v>
      </c>
      <c r="FH3" s="272" t="s">
        <v>7</v>
      </c>
      <c r="FI3" s="273" t="s">
        <v>1</v>
      </c>
      <c r="FJ3" s="273" t="s">
        <v>2</v>
      </c>
      <c r="FK3" s="273" t="s">
        <v>16</v>
      </c>
      <c r="FL3" s="273" t="s">
        <v>17</v>
      </c>
      <c r="FM3" s="274" t="s">
        <v>18</v>
      </c>
      <c r="FN3" s="257"/>
      <c r="FO3" s="275"/>
      <c r="FP3" s="373" t="s">
        <v>171</v>
      </c>
      <c r="FQ3" s="271" t="s">
        <v>56</v>
      </c>
      <c r="FR3" s="272" t="s">
        <v>7</v>
      </c>
      <c r="FS3" s="273" t="s">
        <v>1</v>
      </c>
      <c r="FT3" s="273" t="s">
        <v>2</v>
      </c>
      <c r="FU3" s="273" t="s">
        <v>16</v>
      </c>
      <c r="FV3" s="273" t="s">
        <v>17</v>
      </c>
      <c r="FW3" s="274" t="s">
        <v>18</v>
      </c>
      <c r="FX3" s="257"/>
      <c r="FY3" s="275"/>
      <c r="FZ3" s="373" t="s">
        <v>171</v>
      </c>
      <c r="GA3" s="271" t="s">
        <v>56</v>
      </c>
      <c r="GB3" s="272" t="s">
        <v>7</v>
      </c>
      <c r="GC3" s="273" t="s">
        <v>1</v>
      </c>
      <c r="GD3" s="273" t="s">
        <v>2</v>
      </c>
      <c r="GE3" s="273" t="s">
        <v>16</v>
      </c>
      <c r="GF3" s="273" t="s">
        <v>17</v>
      </c>
      <c r="GG3" s="274" t="s">
        <v>18</v>
      </c>
      <c r="GH3" s="257"/>
      <c r="GI3" s="275"/>
      <c r="GJ3" s="373" t="s">
        <v>171</v>
      </c>
      <c r="GK3" s="271" t="s">
        <v>56</v>
      </c>
      <c r="GL3" s="272" t="s">
        <v>7</v>
      </c>
      <c r="GM3" s="273" t="s">
        <v>1</v>
      </c>
      <c r="GN3" s="273" t="s">
        <v>2</v>
      </c>
      <c r="GO3" s="273" t="s">
        <v>16</v>
      </c>
      <c r="GP3" s="273" t="s">
        <v>17</v>
      </c>
      <c r="GQ3" s="274" t="s">
        <v>18</v>
      </c>
      <c r="GR3" s="257"/>
      <c r="GS3" s="275"/>
      <c r="GT3" s="373" t="s">
        <v>171</v>
      </c>
      <c r="GU3" s="271" t="s">
        <v>56</v>
      </c>
      <c r="GV3" s="272" t="s">
        <v>7</v>
      </c>
      <c r="GW3" s="273" t="s">
        <v>1</v>
      </c>
      <c r="GX3" s="273" t="s">
        <v>2</v>
      </c>
      <c r="GY3" s="273" t="s">
        <v>16</v>
      </c>
      <c r="GZ3" s="273" t="s">
        <v>17</v>
      </c>
      <c r="HA3" s="274" t="s">
        <v>18</v>
      </c>
      <c r="HB3" s="257"/>
      <c r="HC3" s="275"/>
      <c r="HD3" s="259"/>
      <c r="HN3" s="259"/>
      <c r="HX3" s="259"/>
      <c r="IH3" s="259"/>
      <c r="IR3" s="259"/>
      <c r="JB3" s="259"/>
      <c r="JL3" s="259"/>
      <c r="JV3" s="259"/>
    </row>
    <row xmlns:x14ac="http://schemas.microsoft.com/office/spreadsheetml/2009/9/ac" r="4" s="4" customFormat="true" x14ac:dyDescent="0.25">
      <c r="A4" s="401" t="str">
        <f>IF(ISBLANK('Data Summary'!A6),"",'Data Summary'!A6)</f>
        <v>CPV_2010_UIS</v>
      </c>
      <c r="B4" s="123"/>
      <c r="C4" s="15" t="s">
        <v>3</v>
      </c>
      <c r="D4" s="9">
        <f t="shared" ref="D4:I4" si="0">IF(COUNTA(D14)=0,"",D14)</f>
        <v>6.5978936456472361</v>
      </c>
      <c r="E4" s="9" t="str">
        <f t="shared" si="0"/>
        <v/>
      </c>
      <c r="F4" s="9" t="str">
        <f t="shared" si="0"/>
        <v/>
      </c>
      <c r="G4" s="9" t="str">
        <f t="shared" si="0"/>
        <v/>
      </c>
      <c r="H4" s="9">
        <f t="shared" si="0"/>
        <v>13.9</v>
      </c>
      <c r="I4" s="29">
        <f t="shared" si="0"/>
        <v>0</v>
      </c>
      <c r="J4" s="24"/>
      <c r="K4" s="17"/>
      <c r="L4" s="123"/>
      <c r="M4" s="15" t="s">
        <v>3</v>
      </c>
      <c r="N4" s="9">
        <f t="shared" ref="N4:S4" si="1">IF(COUNTA(N14)=0,"",N14)</f>
        <v>1.7222628797984845</v>
      </c>
      <c r="O4" s="9" t="str">
        <f t="shared" si="1"/>
        <v/>
      </c>
      <c r="P4" s="9" t="str">
        <f t="shared" si="1"/>
        <v/>
      </c>
      <c r="Q4" s="9" t="str">
        <f t="shared" si="1"/>
        <v/>
      </c>
      <c r="R4" s="9">
        <f t="shared" si="1"/>
        <v>3.6</v>
      </c>
      <c r="S4" s="29">
        <f t="shared" si="1"/>
        <v>0</v>
      </c>
      <c r="T4" s="24"/>
      <c r="U4" s="17"/>
      <c r="V4" s="123"/>
      <c r="W4" s="15" t="s">
        <v>3</v>
      </c>
      <c r="X4" s="9">
        <f t="shared" ref="X4:AC4" si="2">IF(COUNTA(X14)=0,"",X14)</f>
        <v>2.2275761207981848</v>
      </c>
      <c r="Y4" s="9" t="str">
        <f t="shared" si="2"/>
        <v/>
      </c>
      <c r="Z4" s="9" t="str">
        <f t="shared" si="2"/>
        <v/>
      </c>
      <c r="AA4" s="9" t="str">
        <f t="shared" si="2"/>
        <v/>
      </c>
      <c r="AB4" s="9">
        <f t="shared" si="2"/>
        <v>4.5999999999999996</v>
      </c>
      <c r="AC4" s="29">
        <f t="shared" si="2"/>
        <v>0</v>
      </c>
      <c r="AD4" s="24"/>
      <c r="AE4" s="17"/>
      <c r="AF4" s="123"/>
      <c r="AG4" s="15" t="s">
        <v>3</v>
      </c>
      <c r="AH4" s="9">
        <f t="shared" ref="AH4:AM4" si="3">IF(COUNTA(AH14)=0,"",AH14)</f>
        <v>1.4213237252410267</v>
      </c>
      <c r="AI4" s="9" t="str">
        <f t="shared" si="3"/>
        <v/>
      </c>
      <c r="AJ4" s="9" t="str">
        <f t="shared" si="3"/>
        <v/>
      </c>
      <c r="AK4" s="9" t="str">
        <f t="shared" si="3"/>
        <v/>
      </c>
      <c r="AL4" s="9">
        <f t="shared" si="3"/>
        <v>2.9</v>
      </c>
      <c r="AM4" s="29">
        <f t="shared" si="3"/>
        <v>0</v>
      </c>
      <c r="AN4" s="24"/>
      <c r="AO4" s="17"/>
      <c r="AP4" s="123"/>
      <c r="AQ4" s="15" t="s">
        <v>3</v>
      </c>
      <c r="AR4" s="9">
        <f t="shared" ref="AR4:AW4" si="4">IF(COUNTA(AR14)=0,"",AR14)</f>
        <v>1.4351226699613993</v>
      </c>
      <c r="AS4" s="9" t="str">
        <f t="shared" si="4"/>
        <v/>
      </c>
      <c r="AT4" s="9" t="str">
        <f t="shared" si="4"/>
        <v/>
      </c>
      <c r="AU4" s="9" t="str">
        <f t="shared" si="4"/>
        <v/>
      </c>
      <c r="AV4" s="9">
        <f t="shared" si="4"/>
        <v>2.9</v>
      </c>
      <c r="AW4" s="29">
        <f t="shared" si="4"/>
        <v>0</v>
      </c>
      <c r="AX4" s="24"/>
      <c r="AY4" s="17"/>
      <c r="AZ4" s="123"/>
      <c r="BA4" s="15" t="s">
        <v>3</v>
      </c>
      <c r="BB4" s="9">
        <f t="shared" ref="BB4:BG4" si="5">IF(COUNTA(BB14)=0,"",BB14)</f>
        <v>4.5</v>
      </c>
      <c r="BC4" s="9" t="str">
        <f t="shared" si="5"/>
        <v/>
      </c>
      <c r="BD4" s="9" t="str">
        <f t="shared" si="5"/>
        <v/>
      </c>
      <c r="BE4" s="9" t="str">
        <f t="shared" si="5"/>
        <v/>
      </c>
      <c r="BF4" s="9">
        <f t="shared" si="5"/>
        <v>4.5</v>
      </c>
      <c r="BG4" s="29" t="str">
        <f t="shared" si="5"/>
        <v/>
      </c>
      <c r="BH4" s="24"/>
      <c r="BI4" s="17"/>
      <c r="BJ4" s="123"/>
      <c r="BK4" s="65" t="s">
        <v>3</v>
      </c>
      <c r="BL4" s="9">
        <f t="shared" ref="BL4:BQ4" si="6">IF(COUNTA(BL14)=0,"",BL14)</f>
        <v>0.99907377390821106</v>
      </c>
      <c r="BM4" s="9" t="str">
        <f t="shared" si="6"/>
        <v/>
      </c>
      <c r="BN4" s="9" t="str">
        <f t="shared" si="6"/>
        <v/>
      </c>
      <c r="BO4" s="9" t="str">
        <f t="shared" si="6"/>
        <v/>
      </c>
      <c r="BP4" s="9">
        <f t="shared" si="6"/>
        <v>2</v>
      </c>
      <c r="BQ4" s="29">
        <f t="shared" si="6"/>
        <v>0</v>
      </c>
      <c r="BR4" s="24"/>
      <c r="BS4" s="17"/>
      <c r="BT4" s="123"/>
      <c r="BU4" s="15" t="s">
        <v>3</v>
      </c>
      <c r="BV4" s="9">
        <f t="shared" ref="BV4:CA4" si="7">IF(COUNTA(BV14)=0,"",BV14)</f>
        <v>4.3165467625899225</v>
      </c>
      <c r="BW4" s="9" t="str">
        <f t="shared" si="7"/>
        <v/>
      </c>
      <c r="BX4" s="9" t="str">
        <f t="shared" si="7"/>
        <v/>
      </c>
      <c r="BY4" s="9" t="str">
        <f t="shared" si="7"/>
        <v/>
      </c>
      <c r="BZ4" s="9">
        <f t="shared" si="7"/>
        <v>4.3165467625899225</v>
      </c>
      <c r="CA4" s="29" t="str">
        <f t="shared" si="7"/>
        <v/>
      </c>
      <c r="CB4" s="24"/>
      <c r="CC4" s="17"/>
      <c r="CD4" s="123"/>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3"/>
      <c r="CO4" s="15" t="s">
        <v>3</v>
      </c>
      <c r="CP4" s="9">
        <f t="shared" ref="CP4:CU4" si="9">IF(COUNTA(CP14)=0,"",CP14)</f>
        <v>3.4</v>
      </c>
      <c r="CQ4" s="9" t="str">
        <f t="shared" si="9"/>
        <v/>
      </c>
      <c r="CR4" s="9" t="str">
        <f t="shared" si="9"/>
        <v/>
      </c>
      <c r="CS4" s="9" t="str">
        <f t="shared" si="9"/>
        <v/>
      </c>
      <c r="CT4" s="9">
        <f t="shared" si="9"/>
        <v>3.4</v>
      </c>
      <c r="CU4" s="29" t="str">
        <f t="shared" si="9"/>
        <v/>
      </c>
      <c r="CV4" s="24"/>
      <c r="CW4" s="17"/>
      <c r="CX4" s="123"/>
      <c r="CY4" s="15" t="s">
        <v>3</v>
      </c>
      <c r="CZ4" s="9">
        <f t="shared" ref="CZ4:DE4" si="10">IF(COUNTA(CZ14)=0,"",CZ14)</f>
        <v>2.7999999999999972</v>
      </c>
      <c r="DA4" s="9" t="str">
        <f t="shared" si="10"/>
        <v/>
      </c>
      <c r="DB4" s="9" t="str">
        <f t="shared" si="10"/>
        <v/>
      </c>
      <c r="DC4" s="9" t="str">
        <f t="shared" si="10"/>
        <v/>
      </c>
      <c r="DD4" s="9" t="str">
        <f t="shared" si="10"/>
        <v/>
      </c>
      <c r="DE4" s="29" t="str">
        <f t="shared" si="10"/>
        <v/>
      </c>
      <c r="DF4" s="24"/>
      <c r="DG4" s="17"/>
      <c r="DH4" s="123"/>
      <c r="DI4" s="15" t="s">
        <v>3</v>
      </c>
      <c r="DJ4" s="9">
        <f t="shared" ref="DJ4:DO4" si="11">IF(COUNTA(DJ14)=0,"",DJ14)</f>
        <v>1.5</v>
      </c>
      <c r="DK4" s="9" t="str">
        <f t="shared" si="11"/>
        <v/>
      </c>
      <c r="DL4" s="9" t="str">
        <f t="shared" si="11"/>
        <v/>
      </c>
      <c r="DM4" s="9" t="str">
        <f t="shared" si="11"/>
        <v/>
      </c>
      <c r="DN4" s="9" t="str">
        <f t="shared" si="11"/>
        <v/>
      </c>
      <c r="DO4" s="29" t="str">
        <f t="shared" si="11"/>
        <v/>
      </c>
      <c r="DP4" s="24"/>
      <c r="DQ4" s="17"/>
      <c r="DR4" s="123"/>
      <c r="DS4" s="15" t="s">
        <v>3</v>
      </c>
      <c r="DT4" s="9">
        <f t="shared" ref="DT4:DY4" si="12">IF(COUNTA(DT14)=0,"",DT14)</f>
        <v>1.5</v>
      </c>
      <c r="DU4" s="9" t="str">
        <f t="shared" si="12"/>
        <v/>
      </c>
      <c r="DV4" s="9" t="str">
        <f t="shared" si="12"/>
        <v/>
      </c>
      <c r="DW4" s="9" t="str">
        <f t="shared" si="12"/>
        <v/>
      </c>
      <c r="DX4" s="9">
        <f t="shared" si="12"/>
        <v>1.5</v>
      </c>
      <c r="DY4" s="29" t="str">
        <f t="shared" si="12"/>
        <v/>
      </c>
      <c r="DZ4" s="24"/>
      <c r="EA4" s="17"/>
      <c r="EB4" s="123"/>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23"/>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3"/>
      <c r="EW4" s="15" t="s">
        <v>3</v>
      </c>
      <c r="EX4" s="9">
        <f t="shared" ref="EX4:FC4" si="15">IF(COUNTA(EX14)=0,"",EX14)</f>
        <v>2.4937655860349111</v>
      </c>
      <c r="EY4" s="9" t="str">
        <f t="shared" si="15"/>
        <v/>
      </c>
      <c r="EZ4" s="9" t="str">
        <f t="shared" si="15"/>
        <v/>
      </c>
      <c r="FA4" s="9" t="str">
        <f t="shared" si="15"/>
        <v/>
      </c>
      <c r="FB4" s="9">
        <f t="shared" si="15"/>
        <v>2.4937655860349111</v>
      </c>
      <c r="FC4" s="29" t="str">
        <f t="shared" si="15"/>
        <v/>
      </c>
      <c r="FD4" s="24"/>
      <c r="FE4" s="17"/>
      <c r="FF4" s="123"/>
      <c r="FG4" s="15" t="s">
        <v>3</v>
      </c>
      <c r="FH4" s="9">
        <f t="shared" ref="FH4:FM4" si="16">IF(COUNTA(FH14)=0,"",FH14)</f>
        <v>2.2000000000000028</v>
      </c>
      <c r="FI4" s="9" t="str">
        <f t="shared" si="16"/>
        <v/>
      </c>
      <c r="FJ4" s="9" t="str">
        <f t="shared" si="16"/>
        <v/>
      </c>
      <c r="FK4" s="9" t="str">
        <f t="shared" si="16"/>
        <v/>
      </c>
      <c r="FL4" s="9" t="str">
        <f t="shared" si="16"/>
        <v/>
      </c>
      <c r="FM4" s="29" t="str">
        <f t="shared" si="16"/>
        <v/>
      </c>
      <c r="FN4" s="24"/>
      <c r="FO4" s="17"/>
      <c r="FP4" s="123" t="s">
        <v>283</v>
      </c>
      <c r="FQ4" s="15" t="s">
        <v>3</v>
      </c>
      <c r="FR4" s="9" t="str">
        <f t="shared" ref="FR4:FW4" si="17">IF(COUNTA(FR14)=0,"",FR14)</f>
        <v/>
      </c>
      <c r="FS4" s="9" t="str">
        <f t="shared" si="17"/>
        <v/>
      </c>
      <c r="FT4" s="9" t="str">
        <f t="shared" si="17"/>
        <v/>
      </c>
      <c r="FU4" s="9" t="str">
        <f t="shared" si="17"/>
        <v/>
      </c>
      <c r="FV4" s="9" t="str">
        <f t="shared" si="17"/>
        <v/>
      </c>
      <c r="FW4" s="29">
        <f t="shared" si="17"/>
        <v>0</v>
      </c>
      <c r="FX4" s="24"/>
      <c r="FY4" s="17"/>
      <c r="FZ4" s="123"/>
      <c r="GA4" s="15" t="s">
        <v>3</v>
      </c>
      <c r="GB4" s="9">
        <f t="shared" ref="GB4:GG4" si="18">IF(COUNTA(GB14)=0,"",GB14)</f>
        <v>1</v>
      </c>
      <c r="GC4" s="9" t="str">
        <f t="shared" si="18"/>
        <v/>
      </c>
      <c r="GD4" s="9" t="str">
        <f t="shared" si="18"/>
        <v/>
      </c>
      <c r="GE4" s="9" t="str">
        <f t="shared" si="18"/>
        <v/>
      </c>
      <c r="GF4" s="9" t="str">
        <f t="shared" si="18"/>
        <v/>
      </c>
      <c r="GG4" s="29" t="str">
        <f t="shared" si="18"/>
        <v/>
      </c>
      <c r="GH4" s="24"/>
      <c r="GI4" s="17"/>
      <c r="GJ4" s="123"/>
      <c r="GK4" s="15" t="s">
        <v>3</v>
      </c>
      <c r="GL4" s="9">
        <f t="shared" ref="GL4:GQ4" si="19">IF(COUNTA(GL14)=0,"",GL14)</f>
        <v>2.4937655860349102</v>
      </c>
      <c r="GM4" s="9" t="str">
        <f t="shared" si="19"/>
        <v/>
      </c>
      <c r="GN4" s="9" t="str">
        <f t="shared" si="19"/>
        <v/>
      </c>
      <c r="GO4" s="9" t="str">
        <f t="shared" si="19"/>
        <v/>
      </c>
      <c r="GP4" s="9">
        <f t="shared" si="19"/>
        <v>2.4937655860349102</v>
      </c>
      <c r="GQ4" s="29" t="str">
        <f t="shared" si="19"/>
        <v/>
      </c>
      <c r="GR4" s="24"/>
      <c r="GS4" s="17"/>
      <c r="GT4" s="123"/>
      <c r="GU4" s="15" t="s">
        <v>3</v>
      </c>
      <c r="GV4" s="9">
        <f t="shared" ref="GV4:HA4" si="20">IF(COUNTA(GV14)=0,"",GV14)</f>
        <v>2.0304568527918661</v>
      </c>
      <c r="GW4" s="9" t="str">
        <f t="shared" si="20"/>
        <v/>
      </c>
      <c r="GX4" s="9" t="str">
        <f t="shared" si="20"/>
        <v/>
      </c>
      <c r="GY4" s="9" t="str">
        <f t="shared" si="20"/>
        <v/>
      </c>
      <c r="GZ4" s="9">
        <f t="shared" si="20"/>
        <v>2.0304568527918661</v>
      </c>
      <c r="HA4" s="29" t="str">
        <f t="shared" si="20"/>
        <v/>
      </c>
      <c r="HB4" s="24"/>
      <c r="HC4" s="17"/>
      <c r="HD4" s="134"/>
      <c r="HN4" s="134"/>
      <c r="HX4" s="134"/>
      <c r="IH4" s="134"/>
      <c r="IR4" s="134"/>
      <c r="JB4" s="134"/>
      <c r="JL4" s="134"/>
      <c r="JV4" s="134"/>
    </row>
    <row xmlns:x14ac="http://schemas.microsoft.com/office/spreadsheetml/2009/9/ac" r="5" s="4" customFormat="true" x14ac:dyDescent="0.25">
      <c r="A5" s="401" t="str">
        <f ca="true">IF(ISBLANK('Data Summary'!A7),"",'Data Summary'!A7)</f>
        <v>CPV_2011_UIS</v>
      </c>
      <c r="B5" s="12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3"/>
      <c r="BK5" s="6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c r="CK5" s="29"/>
      <c r="CL5" s="24"/>
      <c r="CM5" s="17"/>
      <c r="CN5" s="123"/>
      <c r="CO5" s="15" t="s">
        <v>0</v>
      </c>
      <c r="CP5" s="9"/>
      <c r="CQ5" s="9" t="str">
        <f>IF((COUNTA(CQ15:CQ26)=0)+(COUNTA(CQ14)=0),"",100-CQ14-SUMPRODUCT(CO15:CO26,CQ15:CQ26))</f>
        <v/>
      </c>
      <c r="CR5" s="9" t="str">
        <f>IF((COUNTA(CR15:CR26)=0)+(COUNTA(CR14)=0),"",100-CR14-SUMPRODUCT(CO15:CO26,CR15:CR26))</f>
        <v/>
      </c>
      <c r="CS5" s="9" t="str">
        <f>IF((COUNTA(CS15:CS26)=0)+(COUNTA(CS14)=0),"",100-CS14-SUMPRODUCT(CO15:CO26,CS15:CS26))</f>
        <v/>
      </c>
      <c r="CT5" s="9"/>
      <c r="CU5" s="29" t="str">
        <f>IF((COUNTA(CU15:CU26)=0)+(COUNTA(CU14)=0),"",100-CU14-SUMPRODUCT(CO15:CO26,CU15:CU26))</f>
        <v/>
      </c>
      <c r="CV5" s="24"/>
      <c r="CW5" s="17"/>
      <c r="CX5" s="123"/>
      <c r="CY5" s="15" t="s">
        <v>0</v>
      </c>
      <c r="CZ5" s="9"/>
      <c r="DA5" s="9" t="str">
        <f>IF((COUNTA(DA15:DA26)=0)+(COUNTA(DA14)=0),"",100-DA14-SUMPRODUCT(CY15:CY26,DA15:DA26))</f>
        <v/>
      </c>
      <c r="DB5" s="9" t="str">
        <f>IF((COUNTA(DB15:DB26)=0)+(COUNTA(DB14)=0),"",100-DB14-SUMPRODUCT(CY15:CY26,DB15:DB26))</f>
        <v/>
      </c>
      <c r="DC5" s="9" t="str">
        <f>IF((COUNTA(DC15:DC26)=0)+(COUNTA(DC14)=0),"",100-DC14-SUMPRODUCT(CY15:CY26,DC15:DC26))</f>
        <v/>
      </c>
      <c r="DD5" s="9"/>
      <c r="DE5" s="29" t="str">
        <f>IF((COUNTA(DE15:DE26)=0)+(COUNTA(DE14)=0),"",100-DE14-SUMPRODUCT(CY15:CY26,DE15:DE26))</f>
        <v/>
      </c>
      <c r="DF5" s="24"/>
      <c r="DG5" s="17"/>
      <c r="DH5" s="123"/>
      <c r="DI5" s="15" t="s">
        <v>0</v>
      </c>
      <c r="DJ5" s="9"/>
      <c r="DK5" s="9" t="str">
        <f>IF((COUNTA(DK15:DK26)=0)+(COUNTA(DK14)=0),"",100-DK14-SUMPRODUCT(DI15:DI26,DK15:DK26))</f>
        <v/>
      </c>
      <c r="DL5" s="9" t="str">
        <f>IF((COUNTA(DL15:DL26)=0)+(COUNTA(DL14)=0),"",100-DL14-SUMPRODUCT(DI15:DI26,DL15:DL26))</f>
        <v/>
      </c>
      <c r="DM5" s="9" t="str">
        <f>IF((COUNTA(DM15:DM26)=0)+(COUNTA(DM14)=0),"",100-DM14-SUMPRODUCT(DI15:DI26,DM15:DM26))</f>
        <v/>
      </c>
      <c r="DN5" s="9"/>
      <c r="DO5" s="29" t="str">
        <f>IF((COUNTA(DO15:DO26)=0)+(COUNTA(DO14)=0),"",100-DO14-SUMPRODUCT(DI15:DI26,DO15:DO26))</f>
        <v/>
      </c>
      <c r="DP5" s="24"/>
      <c r="DQ5" s="17"/>
      <c r="DR5" s="123"/>
      <c r="DS5" s="15" t="s">
        <v>0</v>
      </c>
      <c r="DT5" s="9"/>
      <c r="DU5" s="9" t="str">
        <f>IF((COUNTA(DU15:DU26)=0)+(COUNTA(DU14)=0),"",100-DU14-SUMPRODUCT(DS15:DS26,DU15:DU26))</f>
        <v/>
      </c>
      <c r="DV5" s="9" t="str">
        <f>IF((COUNTA(DV15:DV26)=0)+(COUNTA(DV14)=0),"",100-DV14-SUMPRODUCT(DS15:DS26,DV15:DV26))</f>
        <v/>
      </c>
      <c r="DW5" s="9" t="str">
        <f>IF((COUNTA(DW15:DW26)=0)+(COUNTA(DW14)=0),"",100-DW14-SUMPRODUCT(DS15:DS26,DW15:DW26))</f>
        <v/>
      </c>
      <c r="DX5" s="9"/>
      <c r="DY5" s="29" t="str">
        <f>IF((COUNTA(DY15:DY26)=0)+(COUNTA(DY14)=0),"",100-DY14-SUMPRODUCT(DS15:DS26,DY15:DY26))</f>
        <v/>
      </c>
      <c r="DZ5" s="24"/>
      <c r="EA5" s="17"/>
      <c r="EB5" s="123"/>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c r="EI5" s="29"/>
      <c r="EJ5" s="24"/>
      <c r="EK5" s="17"/>
      <c r="EL5" s="123"/>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c r="ES5" s="29"/>
      <c r="ET5" s="24"/>
      <c r="EU5" s="17"/>
      <c r="EV5" s="123"/>
      <c r="EW5" s="15" t="s">
        <v>0</v>
      </c>
      <c r="EX5" s="9"/>
      <c r="EY5" s="9" t="str">
        <f>IF((COUNTA(EY15:EY26)=0)+(COUNTA(EY14)=0),"",100-EY14-SUMPRODUCT(EW15:EW26,EY15:EY26))</f>
        <v/>
      </c>
      <c r="EZ5" s="9" t="str">
        <f>IF((COUNTA(EZ15:EZ26)=0)+(COUNTA(EZ14)=0),"",100-EZ14-SUMPRODUCT(EW15:EW26,EZ15:EZ26))</f>
        <v/>
      </c>
      <c r="FA5" s="9" t="str">
        <f>IF((COUNTA(FA15:FA26)=0)+(COUNTA(FA14)=0),"",100-FA14-SUMPRODUCT(EW15:EW26,FA15:FA26))</f>
        <v/>
      </c>
      <c r="FB5" s="9"/>
      <c r="FC5" s="29" t="str">
        <f>IF((COUNTA(FC15:FC26)=0)+(COUNTA(FC14)=0),"",100-FC14-SUMPRODUCT(EW15:EW26,FC15:FC26))</f>
        <v/>
      </c>
      <c r="FD5" s="24"/>
      <c r="FE5" s="17"/>
      <c r="FF5" s="123"/>
      <c r="FG5" s="15" t="s">
        <v>0</v>
      </c>
      <c r="FH5" s="9"/>
      <c r="FI5" s="9" t="str">
        <f>IF((COUNTA(FI15:FI26)=0)+(COUNTA(FI14)=0),"",100-FI14-SUMPRODUCT(FG15:FG26,FI15:FI26))</f>
        <v/>
      </c>
      <c r="FJ5" s="9" t="str">
        <f>IF((COUNTA(FJ15:FJ26)=0)+(COUNTA(FJ14)=0),"",100-FJ14-SUMPRODUCT(FG15:FG26,FJ15:FJ26))</f>
        <v/>
      </c>
      <c r="FK5" s="9" t="str">
        <f>IF((COUNTA(FK15:FK26)=0)+(COUNTA(FK14)=0),"",100-FK14-SUMPRODUCT(FG15:FG26,FK15:FK26))</f>
        <v/>
      </c>
      <c r="FL5" s="9"/>
      <c r="FM5" s="29" t="str">
        <f>IF((COUNTA(FM15:FM26)=0)+(COUNTA(FM14)=0),"",100-FM14-SUMPRODUCT(FG15:FG26,FM15:FM26))</f>
        <v/>
      </c>
      <c r="FN5" s="24"/>
      <c r="FO5" s="17"/>
      <c r="FP5" s="123"/>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c r="FW5" s="29">
        <f>IF((COUNTA(FW15:FW26)=0)+(COUNTA(FW14)=0),"",100-FW14-SUMPRODUCT(FQ15:FQ26,FW15:FW26))</f>
        <v>0</v>
      </c>
      <c r="FX5" s="24"/>
      <c r="FY5" s="17"/>
      <c r="FZ5" s="123"/>
      <c r="GA5" s="15" t="s">
        <v>0</v>
      </c>
      <c r="GB5" s="9"/>
      <c r="GC5" s="9" t="str">
        <f>IF((COUNTA(GC15:GC26)=0)+(COUNTA(GC14)=0),"",100-GC14-SUMPRODUCT(GA15:GA26,GC15:GC26))</f>
        <v/>
      </c>
      <c r="GD5" s="9" t="str">
        <f>IF((COUNTA(GD15:GD26)=0)+(COUNTA(GD14)=0),"",100-GD14-SUMPRODUCT(GA15:GA26,GD15:GD26))</f>
        <v/>
      </c>
      <c r="GE5" s="9" t="str">
        <f>IF((COUNTA(GE15:GE26)=0)+(COUNTA(GE14)=0),"",100-GE14-SUMPRODUCT(GA15:GA26,GE15:GE26))</f>
        <v/>
      </c>
      <c r="GF5" s="9"/>
      <c r="GG5" s="29" t="str">
        <f>IF((COUNTA(GG15:GG26)=0)+(COUNTA(GG14)=0),"",100-GG14-SUMPRODUCT(GA15:GA26,GG15:GG26))</f>
        <v/>
      </c>
      <c r="GH5" s="24"/>
      <c r="GI5" s="17"/>
      <c r="GJ5" s="123"/>
      <c r="GK5" s="15" t="s">
        <v>0</v>
      </c>
      <c r="GL5" s="9"/>
      <c r="GM5" s="9" t="str">
        <f>IF((COUNTA(GM15:GM26)=0)+(COUNTA(GM14)=0),"",100-GM14-SUMPRODUCT(GK15:GK26,GM15:GM26))</f>
        <v/>
      </c>
      <c r="GN5" s="9" t="str">
        <f>IF((COUNTA(GN15:GN26)=0)+(COUNTA(GN14)=0),"",100-GN14-SUMPRODUCT(GK15:GK26,GN15:GN26))</f>
        <v/>
      </c>
      <c r="GO5" s="9" t="str">
        <f>IF((COUNTA(GO15:GO26)=0)+(COUNTA(GO14)=0),"",100-GO14-SUMPRODUCT(GK15:GK26,GO15:GO26))</f>
        <v/>
      </c>
      <c r="GP5" s="9"/>
      <c r="GQ5" s="29" t="str">
        <f>IF((COUNTA(GQ15:GQ26)=0)+(COUNTA(GQ14)=0),"",100-GQ14-SUMPRODUCT(GK15:GK26,GQ15:GQ26))</f>
        <v/>
      </c>
      <c r="GR5" s="24"/>
      <c r="GS5" s="17"/>
      <c r="GT5" s="123"/>
      <c r="GU5" s="15" t="s">
        <v>0</v>
      </c>
      <c r="GV5" s="9"/>
      <c r="GW5" s="9" t="str">
        <f>IF((COUNTA(GW15:GW26)=0)+(COUNTA(GW14)=0),"",100-GW14-SUMPRODUCT(GU15:GU26,GW15:GW26))</f>
        <v/>
      </c>
      <c r="GX5" s="9" t="str">
        <f>IF((COUNTA(GX15:GX26)=0)+(COUNTA(GX14)=0),"",100-GX14-SUMPRODUCT(GU15:GU26,GX15:GX26))</f>
        <v/>
      </c>
      <c r="GY5" s="9" t="str">
        <f>IF((COUNTA(GY15:GY26)=0)+(COUNTA(GY14)=0),"",100-GY14-SUMPRODUCT(GU15:GU26,GY15:GY26))</f>
        <v/>
      </c>
      <c r="GZ5" s="9"/>
      <c r="HA5" s="29" t="str">
        <f>IF((COUNTA(HA15:HA26)=0)+(COUNTA(HA14)=0),"",100-HA14-SUMPRODUCT(GU15:GU26,HA15:HA26))</f>
        <v/>
      </c>
      <c r="HB5" s="24"/>
      <c r="HC5" s="17"/>
      <c r="HD5" s="134"/>
      <c r="HN5" s="134"/>
      <c r="HX5" s="134"/>
      <c r="IH5" s="134"/>
      <c r="IR5" s="134"/>
      <c r="JB5" s="134"/>
      <c r="JL5" s="134"/>
      <c r="JV5" s="134"/>
    </row>
    <row xmlns:x14ac="http://schemas.microsoft.com/office/spreadsheetml/2009/9/ac" r="6" s="4" customFormat="true" x14ac:dyDescent="0.25">
      <c r="A6" s="401" t="str">
        <f ca="true">IF(ISBLANK('Data Summary'!A8),"",'Data Summary'!A8)</f>
        <v>CPV_2012_UIS</v>
      </c>
      <c r="B6" s="12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3"/>
      <c r="BA6" s="15" t="s">
        <v>19</v>
      </c>
      <c r="BB6" s="9"/>
      <c r="BC6" s="9"/>
      <c r="BD6" s="9"/>
      <c r="BE6" s="9"/>
      <c r="BF6" s="9"/>
      <c r="BG6" s="29" t="str">
        <f>IF(COUNTA(BG15:BG26)=0,"",SUMPRODUCT(BG15:BG26,BA15:BA26))</f>
        <v/>
      </c>
      <c r="BH6" s="24"/>
      <c r="BI6" s="17"/>
      <c r="BJ6" s="123"/>
      <c r="BK6" s="6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3"/>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c r="CK6" s="29"/>
      <c r="CL6" s="24"/>
      <c r="CM6" s="17"/>
      <c r="CN6" s="123"/>
      <c r="CO6" s="15" t="s">
        <v>19</v>
      </c>
      <c r="CP6" s="9"/>
      <c r="CQ6" s="9" t="str">
        <f>IF(COUNTA(CQ15:CQ26)=0,"",SUMPRODUCT(CQ15:CQ26,CO15:CO26))</f>
        <v/>
      </c>
      <c r="CR6" s="9" t="str">
        <f>IF(COUNTA(CR15:CR26)=0,"",SUMPRODUCT(CR15:CR26,CO15:CO26))</f>
        <v/>
      </c>
      <c r="CS6" s="9" t="str">
        <f>IF(COUNTA(CS15:CS26)=0,"",SUMPRODUCT(CS15:CS26,CO15:CO26))</f>
        <v/>
      </c>
      <c r="CT6" s="9"/>
      <c r="CU6" s="29" t="str">
        <f>IF(COUNTA(CU15:CU26)=0,"",SUMPRODUCT(CU15:CU26,CO15:CO26))</f>
        <v/>
      </c>
      <c r="CV6" s="24"/>
      <c r="CW6" s="17"/>
      <c r="CX6" s="123"/>
      <c r="CY6" s="15" t="s">
        <v>19</v>
      </c>
      <c r="CZ6" s="9"/>
      <c r="DA6" s="9" t="str">
        <f>IF(COUNTA(DA15:DA26)=0,"",SUMPRODUCT(DA15:DA26,CY15:CY26))</f>
        <v/>
      </c>
      <c r="DB6" s="9" t="str">
        <f>IF(COUNTA(DB15:DB26)=0,"",SUMPRODUCT(DB15:DB26,CY15:CY26))</f>
        <v/>
      </c>
      <c r="DC6" s="9" t="str">
        <f>IF(COUNTA(DC15:DC26)=0,"",SUMPRODUCT(DC15:DC26,CY15:CY26))</f>
        <v/>
      </c>
      <c r="DD6" s="9"/>
      <c r="DE6" s="29" t="str">
        <f>IF(COUNTA(DE15:DE26)=0,"",SUMPRODUCT(DE15:DE26,CY15:CY26))</f>
        <v/>
      </c>
      <c r="DF6" s="24"/>
      <c r="DG6" s="17"/>
      <c r="DH6" s="123"/>
      <c r="DI6" s="15" t="s">
        <v>19</v>
      </c>
      <c r="DJ6" s="9"/>
      <c r="DK6" s="9" t="str">
        <f>IF(COUNTA(DK15:DK26)=0,"",SUMPRODUCT(DK15:DK26,DI15:DI26))</f>
        <v/>
      </c>
      <c r="DL6" s="9" t="str">
        <f>IF(COUNTA(DL15:DL26)=0,"",SUMPRODUCT(DL15:DL26,DI15:DI26))</f>
        <v/>
      </c>
      <c r="DM6" s="9" t="str">
        <f>IF(COUNTA(DM15:DM26)=0,"",SUMPRODUCT(DM15:DM26,DI15:DI26))</f>
        <v/>
      </c>
      <c r="DN6" s="9"/>
      <c r="DO6" s="29" t="str">
        <f>IF(COUNTA(DO15:DO26)=0,"",SUMPRODUCT(DO15:DO26,DI15:DI26))</f>
        <v/>
      </c>
      <c r="DP6" s="24"/>
      <c r="DQ6" s="17"/>
      <c r="DR6" s="123"/>
      <c r="DS6" s="15" t="s">
        <v>19</v>
      </c>
      <c r="DT6" s="9"/>
      <c r="DU6" s="9" t="str">
        <f>IF(COUNTA(DU15:DU26)=0,"",SUMPRODUCT(DU15:DU26,DS15:DS26))</f>
        <v/>
      </c>
      <c r="DV6" s="9" t="str">
        <f>IF(COUNTA(DV15:DV26)=0,"",SUMPRODUCT(DV15:DV26,DS15:DS26))</f>
        <v/>
      </c>
      <c r="DW6" s="9" t="str">
        <f>IF(COUNTA(DW15:DW26)=0,"",SUMPRODUCT(DW15:DW26,DS15:DS26))</f>
        <v/>
      </c>
      <c r="DX6" s="9"/>
      <c r="DY6" s="29" t="str">
        <f>IF(COUNTA(DY15:DY26)=0,"",SUMPRODUCT(DY15:DY26,DS15:DS26))</f>
        <v/>
      </c>
      <c r="DZ6" s="24"/>
      <c r="EA6" s="17"/>
      <c r="EB6" s="123"/>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c r="EI6" s="29"/>
      <c r="EJ6" s="24"/>
      <c r="EK6" s="17"/>
      <c r="EL6" s="123"/>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c r="ES6" s="29"/>
      <c r="ET6" s="24"/>
      <c r="EU6" s="17"/>
      <c r="EV6" s="123"/>
      <c r="EW6" s="15" t="s">
        <v>19</v>
      </c>
      <c r="EX6" s="9"/>
      <c r="EY6" s="9" t="str">
        <f>IF(COUNTA(EY15:EY26)=0,"",SUMPRODUCT(EY15:EY26,EW15:EW26))</f>
        <v/>
      </c>
      <c r="EZ6" s="9" t="str">
        <f>IF(COUNTA(EZ15:EZ26)=0,"",SUMPRODUCT(EZ15:EZ26,EW15:EW26))</f>
        <v/>
      </c>
      <c r="FA6" s="9" t="str">
        <f>IF(COUNTA(FA15:FA26)=0,"",SUMPRODUCT(FA15:FA26,EW15:EW26))</f>
        <v/>
      </c>
      <c r="FB6" s="9"/>
      <c r="FC6" s="29" t="str">
        <f>IF(COUNTA(FC15:FC26)=0,"",SUMPRODUCT(FC15:FC26,EW15:EW26))</f>
        <v/>
      </c>
      <c r="FD6" s="24"/>
      <c r="FE6" s="17"/>
      <c r="FF6" s="123"/>
      <c r="FG6" s="15" t="s">
        <v>19</v>
      </c>
      <c r="FH6" s="9"/>
      <c r="FI6" s="9" t="str">
        <f>IF(COUNTA(FI15:FI26)=0,"",SUMPRODUCT(FI15:FI26,FG15:FG26))</f>
        <v/>
      </c>
      <c r="FJ6" s="9" t="str">
        <f>IF(COUNTA(FJ15:FJ26)=0,"",SUMPRODUCT(FJ15:FJ26,FG15:FG26))</f>
        <v/>
      </c>
      <c r="FK6" s="9" t="str">
        <f>IF(COUNTA(FK15:FK26)=0,"",SUMPRODUCT(FK15:FK26,FG15:FG26))</f>
        <v/>
      </c>
      <c r="FL6" s="9"/>
      <c r="FM6" s="29" t="str">
        <f>IF(COUNTA(FM15:FM26)=0,"",SUMPRODUCT(FM15:FM26,FG15:FG26))</f>
        <v/>
      </c>
      <c r="FN6" s="24"/>
      <c r="FO6" s="17"/>
      <c r="FP6" s="123" t="s">
        <v>283</v>
      </c>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c r="FW6" s="29">
        <f>IF(COUNTA(FW15:FW26)=0,"",SUMPRODUCT(FW15:FW26,FQ15:FQ26))</f>
        <v>100</v>
      </c>
      <c r="FX6" s="24"/>
      <c r="FY6" s="17"/>
      <c r="FZ6" s="123"/>
      <c r="GA6" s="15" t="s">
        <v>19</v>
      </c>
      <c r="GB6" s="9"/>
      <c r="GC6" s="9" t="str">
        <f>IF(COUNTA(GC15:GC26)=0,"",SUMPRODUCT(GC15:GC26,GA15:GA26))</f>
        <v/>
      </c>
      <c r="GD6" s="9" t="str">
        <f>IF(COUNTA(GD15:GD26)=0,"",SUMPRODUCT(GD15:GD26,GA15:GA26))</f>
        <v/>
      </c>
      <c r="GE6" s="9" t="str">
        <f>IF(COUNTA(GE15:GE26)=0,"",SUMPRODUCT(GE15:GE26,GA15:GA26))</f>
        <v/>
      </c>
      <c r="GF6" s="9"/>
      <c r="GG6" s="29" t="str">
        <f>IF(COUNTA(GG15:GG26)=0,"",SUMPRODUCT(GG15:GG26,GA15:GA26))</f>
        <v/>
      </c>
      <c r="GH6" s="24"/>
      <c r="GI6" s="17"/>
      <c r="GJ6" s="123"/>
      <c r="GK6" s="15" t="s">
        <v>19</v>
      </c>
      <c r="GL6" s="9"/>
      <c r="GM6" s="9" t="str">
        <f>IF(COUNTA(GM15:GM26)=0,"",SUMPRODUCT(GM15:GM26,GK15:GK26))</f>
        <v/>
      </c>
      <c r="GN6" s="9" t="str">
        <f>IF(COUNTA(GN15:GN26)=0,"",SUMPRODUCT(GN15:GN26,GK15:GK26))</f>
        <v/>
      </c>
      <c r="GO6" s="9" t="str">
        <f>IF(COUNTA(GO15:GO26)=0,"",SUMPRODUCT(GO15:GO26,GK15:GK26))</f>
        <v/>
      </c>
      <c r="GP6" s="9"/>
      <c r="GQ6" s="29" t="str">
        <f>IF(COUNTA(GQ15:GQ26)=0,"",SUMPRODUCT(GQ15:GQ26,GK15:GK26))</f>
        <v/>
      </c>
      <c r="GR6" s="24"/>
      <c r="GS6" s="17"/>
      <c r="GT6" s="123"/>
      <c r="GU6" s="15" t="s">
        <v>19</v>
      </c>
      <c r="GV6" s="9"/>
      <c r="GW6" s="9" t="str">
        <f>IF(COUNTA(GW15:GW26)=0,"",SUMPRODUCT(GW15:GW26,GU15:GU26))</f>
        <v/>
      </c>
      <c r="GX6" s="9" t="str">
        <f>IF(COUNTA(GX15:GX26)=0,"",SUMPRODUCT(GX15:GX26,GU15:GU26))</f>
        <v/>
      </c>
      <c r="GY6" s="9" t="str">
        <f>IF(COUNTA(GY15:GY26)=0,"",SUMPRODUCT(GY15:GY26,GU15:GU26))</f>
        <v/>
      </c>
      <c r="GZ6" s="9"/>
      <c r="HA6" s="29" t="str">
        <f>IF(COUNTA(HA15:HA26)=0,"",SUMPRODUCT(HA15:HA26,GU15:GU26))</f>
        <v/>
      </c>
      <c r="HB6" s="24"/>
      <c r="HC6" s="17"/>
      <c r="HD6" s="134"/>
      <c r="HN6" s="134"/>
      <c r="HX6" s="134"/>
      <c r="IH6" s="134"/>
      <c r="IR6" s="134"/>
      <c r="JB6" s="134"/>
      <c r="JL6" s="134"/>
      <c r="JV6" s="134"/>
    </row>
    <row xmlns:x14ac="http://schemas.microsoft.com/office/spreadsheetml/2009/9/ac" r="7" s="4" customFormat="true" x14ac:dyDescent="0.25">
      <c r="A7" s="401" t="str">
        <f ca="true">IF(ISBLANK('Data Summary'!A9),"",'Data Summary'!A9)</f>
        <v>CPV_2013_UIS</v>
      </c>
      <c r="B7" s="123"/>
      <c r="C7" s="46" t="s">
        <v>53</v>
      </c>
      <c r="D7" s="19"/>
      <c r="E7" s="19"/>
      <c r="F7" s="19"/>
      <c r="G7" s="19"/>
      <c r="H7" s="19"/>
      <c r="I7" s="78"/>
      <c r="J7" s="24"/>
      <c r="K7" s="17"/>
      <c r="L7" s="123"/>
      <c r="M7" s="46" t="s">
        <v>53</v>
      </c>
      <c r="N7" s="19"/>
      <c r="O7" s="19"/>
      <c r="P7" s="19"/>
      <c r="Q7" s="19"/>
      <c r="R7" s="19"/>
      <c r="S7" s="78"/>
      <c r="T7" s="24"/>
      <c r="U7" s="17"/>
      <c r="V7" s="123"/>
      <c r="W7" s="46" t="s">
        <v>53</v>
      </c>
      <c r="X7" s="19"/>
      <c r="Y7" s="19"/>
      <c r="Z7" s="19"/>
      <c r="AA7" s="19"/>
      <c r="AB7" s="19"/>
      <c r="AC7" s="78"/>
      <c r="AD7" s="24"/>
      <c r="AE7" s="17"/>
      <c r="AF7" s="123"/>
      <c r="AG7" s="46" t="s">
        <v>53</v>
      </c>
      <c r="AH7" s="19"/>
      <c r="AI7" s="19"/>
      <c r="AJ7" s="19"/>
      <c r="AK7" s="19"/>
      <c r="AL7" s="19"/>
      <c r="AM7" s="78"/>
      <c r="AN7" s="24"/>
      <c r="AO7" s="17"/>
      <c r="AP7" s="123"/>
      <c r="AQ7" s="46" t="s">
        <v>53</v>
      </c>
      <c r="AR7" s="19"/>
      <c r="AS7" s="19"/>
      <c r="AT7" s="19"/>
      <c r="AU7" s="19"/>
      <c r="AV7" s="19"/>
      <c r="AW7" s="78"/>
      <c r="AX7" s="24"/>
      <c r="AY7" s="17"/>
      <c r="AZ7" s="123" t="s">
        <v>193</v>
      </c>
      <c r="BA7" s="46" t="s">
        <v>53</v>
      </c>
      <c r="BB7" s="19">
        <v>84.5</v>
      </c>
      <c r="BC7" s="19"/>
      <c r="BD7" s="19"/>
      <c r="BE7" s="19"/>
      <c r="BF7" s="19">
        <v>84.5</v>
      </c>
      <c r="BG7" s="78"/>
      <c r="BH7" s="24"/>
      <c r="BI7" s="17"/>
      <c r="BJ7" s="123"/>
      <c r="BK7" s="104" t="s">
        <v>53</v>
      </c>
      <c r="BL7" s="19"/>
      <c r="BM7" s="19"/>
      <c r="BN7" s="19"/>
      <c r="BO7" s="19"/>
      <c r="BP7" s="19"/>
      <c r="BQ7" s="78"/>
      <c r="BR7" s="24"/>
      <c r="BS7" s="17"/>
      <c r="BT7" s="123" t="s">
        <v>193</v>
      </c>
      <c r="BU7" s="46" t="s">
        <v>53</v>
      </c>
      <c r="BV7" s="19">
        <f>342/417*100</f>
        <v>82.014388489208628</v>
      </c>
      <c r="BW7" s="19"/>
      <c r="BX7" s="19"/>
      <c r="BY7" s="19"/>
      <c r="BZ7" s="19">
        <f>BV7</f>
        <v>82.014388489208628</v>
      </c>
      <c r="CA7" s="78"/>
      <c r="CB7" s="24"/>
      <c r="CC7" s="17"/>
      <c r="CD7" s="123"/>
      <c r="CE7" s="46" t="s">
        <v>53</v>
      </c>
      <c r="CF7" s="19"/>
      <c r="CG7" s="19"/>
      <c r="CH7" s="19"/>
      <c r="CI7" s="19"/>
      <c r="CJ7" s="19"/>
      <c r="CK7" s="78"/>
      <c r="CL7" s="24"/>
      <c r="CM7" s="17"/>
      <c r="CN7" s="123" t="s">
        <v>193</v>
      </c>
      <c r="CO7" s="46" t="s">
        <v>53</v>
      </c>
      <c r="CP7" s="19">
        <v>82.8</v>
      </c>
      <c r="CQ7" s="19"/>
      <c r="CR7" s="19"/>
      <c r="CS7" s="19"/>
      <c r="CT7" s="19">
        <v>82.8</v>
      </c>
      <c r="CU7" s="78"/>
      <c r="CV7" s="24"/>
      <c r="CW7" s="17"/>
      <c r="CX7" s="123"/>
      <c r="CY7" s="46" t="s">
        <v>53</v>
      </c>
      <c r="CZ7" s="19"/>
      <c r="DA7" s="19"/>
      <c r="DB7" s="19"/>
      <c r="DC7" s="19"/>
      <c r="DD7" s="19"/>
      <c r="DE7" s="78"/>
      <c r="DF7" s="24"/>
      <c r="DG7" s="17"/>
      <c r="DH7" s="123"/>
      <c r="DI7" s="46" t="s">
        <v>53</v>
      </c>
      <c r="DJ7" s="19"/>
      <c r="DK7" s="19"/>
      <c r="DL7" s="19"/>
      <c r="DM7" s="19"/>
      <c r="DN7" s="19"/>
      <c r="DO7" s="78"/>
      <c r="DP7" s="24"/>
      <c r="DQ7" s="17"/>
      <c r="DR7" s="123" t="s">
        <v>193</v>
      </c>
      <c r="DS7" s="46" t="s">
        <v>53</v>
      </c>
      <c r="DT7" s="19">
        <v>88.75</v>
      </c>
      <c r="DU7" s="19"/>
      <c r="DV7" s="19"/>
      <c r="DW7" s="19"/>
      <c r="DX7" s="19">
        <v>88.75</v>
      </c>
      <c r="DY7" s="78"/>
      <c r="DZ7" s="24"/>
      <c r="EA7" s="17"/>
      <c r="EB7" s="123"/>
      <c r="EC7" s="46" t="s">
        <v>53</v>
      </c>
      <c r="ED7" s="19"/>
      <c r="EE7" s="19"/>
      <c r="EF7" s="19"/>
      <c r="EG7" s="19"/>
      <c r="EH7" s="19"/>
      <c r="EI7" s="78"/>
      <c r="EJ7" s="24"/>
      <c r="EK7" s="17"/>
      <c r="EL7" s="123"/>
      <c r="EM7" s="46" t="s">
        <v>53</v>
      </c>
      <c r="EN7" s="19"/>
      <c r="EO7" s="19"/>
      <c r="EP7" s="19"/>
      <c r="EQ7" s="19"/>
      <c r="ER7" s="19"/>
      <c r="ES7" s="78"/>
      <c r="ET7" s="24"/>
      <c r="EU7" s="17"/>
      <c r="EV7" s="123" t="s">
        <v>193</v>
      </c>
      <c r="EW7" s="46" t="s">
        <v>53</v>
      </c>
      <c r="EX7" s="19">
        <v>91.770573566084792</v>
      </c>
      <c r="EY7" s="19"/>
      <c r="EZ7" s="19"/>
      <c r="FA7" s="19"/>
      <c r="FB7" s="19">
        <v>91.770573566084792</v>
      </c>
      <c r="FC7" s="78"/>
      <c r="FD7" s="24"/>
      <c r="FE7" s="17"/>
      <c r="FF7" s="123"/>
      <c r="FG7" s="46" t="s">
        <v>53</v>
      </c>
      <c r="FH7" s="19"/>
      <c r="FI7" s="19"/>
      <c r="FJ7" s="19"/>
      <c r="FK7" s="19"/>
      <c r="FL7" s="19"/>
      <c r="FM7" s="78"/>
      <c r="FN7" s="24"/>
      <c r="FO7" s="17"/>
      <c r="FP7" s="123"/>
      <c r="FQ7" s="46" t="s">
        <v>53</v>
      </c>
      <c r="FR7" s="19"/>
      <c r="FS7" s="19"/>
      <c r="FT7" s="19"/>
      <c r="FU7" s="19"/>
      <c r="FV7" s="19"/>
      <c r="FW7" s="78"/>
      <c r="FX7" s="24"/>
      <c r="FY7" s="17"/>
      <c r="FZ7" s="123"/>
      <c r="GA7" s="46" t="s">
        <v>53</v>
      </c>
      <c r="GB7" s="19"/>
      <c r="GC7" s="19"/>
      <c r="GD7" s="19"/>
      <c r="GE7" s="19"/>
      <c r="GF7" s="19"/>
      <c r="GG7" s="78"/>
      <c r="GH7" s="24"/>
      <c r="GI7" s="17"/>
      <c r="GJ7" s="123" t="s">
        <v>193</v>
      </c>
      <c r="GK7" s="46" t="s">
        <v>53</v>
      </c>
      <c r="GL7" s="19">
        <v>94.264339152119703</v>
      </c>
      <c r="GM7" s="19"/>
      <c r="GN7" s="19"/>
      <c r="GO7" s="19"/>
      <c r="GP7" s="19">
        <v>94.264339152119703</v>
      </c>
      <c r="GQ7" s="78"/>
      <c r="GR7" s="24"/>
      <c r="GS7" s="17"/>
      <c r="GT7" s="123" t="s">
        <v>193</v>
      </c>
      <c r="GU7" s="46" t="s">
        <v>53</v>
      </c>
      <c r="GV7" s="19">
        <v>96.19289340101524</v>
      </c>
      <c r="GW7" s="19"/>
      <c r="GX7" s="19"/>
      <c r="GY7" s="19"/>
      <c r="GZ7" s="19">
        <v>96.19289340101524</v>
      </c>
      <c r="HA7" s="78"/>
      <c r="HB7" s="24"/>
      <c r="HC7" s="17"/>
      <c r="HD7" s="134"/>
      <c r="HN7" s="134"/>
      <c r="HX7" s="134"/>
      <c r="IH7" s="134"/>
      <c r="IR7" s="134"/>
      <c r="JB7" s="134"/>
      <c r="JL7" s="134"/>
      <c r="JV7" s="134"/>
    </row>
    <row xmlns:x14ac="http://schemas.microsoft.com/office/spreadsheetml/2009/9/ac" r="8" s="4" customFormat="true" x14ac:dyDescent="0.25">
      <c r="A8" s="401" t="str">
        <f ca="true">IF(ISBLANK('Data Summary'!A10),"",'Data Summary'!A10)</f>
        <v>CPV_2014_UIS</v>
      </c>
      <c r="B8" s="123" t="s">
        <v>58</v>
      </c>
      <c r="C8" s="46" t="s">
        <v>58</v>
      </c>
      <c r="D8" s="45">
        <f>(H8/100*Population!$F17+I8/100*Population!$G17)/(Population!$F17+Population!$G17)*100</f>
        <v>93.402106354352767</v>
      </c>
      <c r="E8" s="19"/>
      <c r="F8" s="19"/>
      <c r="G8" s="19"/>
      <c r="H8" s="19">
        <v>86.1</v>
      </c>
      <c r="I8" s="78">
        <v>100</v>
      </c>
      <c r="J8" s="24"/>
      <c r="K8" s="17"/>
      <c r="L8" s="123"/>
      <c r="M8" s="46" t="s">
        <v>58</v>
      </c>
      <c r="N8" s="19"/>
      <c r="O8" s="19"/>
      <c r="P8" s="19"/>
      <c r="Q8" s="19"/>
      <c r="R8" s="19"/>
      <c r="S8" s="78"/>
      <c r="T8" s="24"/>
      <c r="U8" s="17"/>
      <c r="V8" s="123"/>
      <c r="W8" s="46" t="s">
        <v>58</v>
      </c>
      <c r="X8" s="19"/>
      <c r="Y8" s="19"/>
      <c r="Z8" s="19"/>
      <c r="AA8" s="19"/>
      <c r="AB8" s="19"/>
      <c r="AC8" s="78"/>
      <c r="AD8" s="24"/>
      <c r="AE8" s="17"/>
      <c r="AF8" s="123" t="s">
        <v>58</v>
      </c>
      <c r="AG8" s="46" t="s">
        <v>58</v>
      </c>
      <c r="AH8" s="45">
        <f>(AL8/100*Population!$F20+AM8/100*Population!$G20)/(Population!$F20+Population!$G20)*100</f>
        <v>93.481515329067022</v>
      </c>
      <c r="AI8" s="19"/>
      <c r="AJ8" s="19"/>
      <c r="AK8" s="19"/>
      <c r="AL8" s="19">
        <v>86.7</v>
      </c>
      <c r="AM8" s="78">
        <v>100</v>
      </c>
      <c r="AN8" s="24"/>
      <c r="AO8" s="17"/>
      <c r="AP8" s="123" t="s">
        <v>58</v>
      </c>
      <c r="AQ8" s="46" t="s">
        <v>58</v>
      </c>
      <c r="AR8" s="45">
        <f>(AV8/100*Population!$F21+AW8/100*Population!$G21)/(Population!$F21+Population!$G21)*100</f>
        <v>94.012074377057615</v>
      </c>
      <c r="AS8" s="19"/>
      <c r="AT8" s="19"/>
      <c r="AU8" s="19"/>
      <c r="AV8" s="19">
        <v>87.9</v>
      </c>
      <c r="AW8" s="78">
        <v>100</v>
      </c>
      <c r="AX8" s="24"/>
      <c r="AY8" s="17"/>
      <c r="AZ8" s="123"/>
      <c r="BA8" s="46" t="s">
        <v>58</v>
      </c>
      <c r="BB8" s="45"/>
      <c r="BC8" s="19"/>
      <c r="BD8" s="19"/>
      <c r="BE8" s="19"/>
      <c r="BF8" s="19"/>
      <c r="BG8" s="78"/>
      <c r="BH8" s="24"/>
      <c r="BI8" s="17"/>
      <c r="BJ8" s="123" t="s">
        <v>58</v>
      </c>
      <c r="BK8" s="104" t="s">
        <v>58</v>
      </c>
      <c r="BL8" s="45">
        <f>(BP8/100*Population!$F22+BQ8/100*Population!$G22)/(Population!$F22+Population!$G22)*100</f>
        <v>94.605001620895663</v>
      </c>
      <c r="BM8" s="19"/>
      <c r="BN8" s="19"/>
      <c r="BO8" s="19"/>
      <c r="BP8" s="19">
        <v>89.2</v>
      </c>
      <c r="BQ8" s="78">
        <v>100</v>
      </c>
      <c r="BR8" s="24"/>
      <c r="BS8" s="17"/>
      <c r="BT8" s="123"/>
      <c r="BU8" s="46" t="s">
        <v>58</v>
      </c>
      <c r="BV8" s="45"/>
      <c r="BW8" s="19"/>
      <c r="BX8" s="19"/>
      <c r="BY8" s="19"/>
      <c r="BZ8" s="19"/>
      <c r="CA8" s="78"/>
      <c r="CB8" s="24"/>
      <c r="CC8" s="17"/>
      <c r="CD8" s="123"/>
      <c r="CE8" s="46" t="s">
        <v>58</v>
      </c>
      <c r="CF8" s="19"/>
      <c r="CG8" s="19"/>
      <c r="CH8" s="19"/>
      <c r="CI8" s="19"/>
      <c r="CJ8" s="19"/>
      <c r="CK8" s="78"/>
      <c r="CL8" s="24"/>
      <c r="CM8" s="17"/>
      <c r="CN8" s="123"/>
      <c r="CO8" s="46" t="s">
        <v>58</v>
      </c>
      <c r="CP8" s="45"/>
      <c r="CQ8" s="19"/>
      <c r="CR8" s="19"/>
      <c r="CS8" s="19"/>
      <c r="CT8" s="19"/>
      <c r="CU8" s="78"/>
      <c r="CV8" s="24"/>
      <c r="CW8" s="17"/>
      <c r="CX8" s="123"/>
      <c r="CY8" s="46" t="s">
        <v>58</v>
      </c>
      <c r="CZ8" s="45"/>
      <c r="DA8" s="19"/>
      <c r="DB8" s="19"/>
      <c r="DC8" s="19"/>
      <c r="DD8" s="19"/>
      <c r="DE8" s="78"/>
      <c r="DF8" s="24"/>
      <c r="DG8" s="17"/>
      <c r="DH8" s="123"/>
      <c r="DI8" s="46" t="s">
        <v>58</v>
      </c>
      <c r="DJ8" s="45"/>
      <c r="DK8" s="19"/>
      <c r="DL8" s="19"/>
      <c r="DM8" s="19"/>
      <c r="DN8" s="19"/>
      <c r="DO8" s="78"/>
      <c r="DP8" s="24"/>
      <c r="DQ8" s="17"/>
      <c r="DR8" s="123"/>
      <c r="DS8" s="46" t="s">
        <v>58</v>
      </c>
      <c r="DT8" s="45"/>
      <c r="DU8" s="19"/>
      <c r="DV8" s="19"/>
      <c r="DW8" s="19"/>
      <c r="DX8" s="19"/>
      <c r="DY8" s="78"/>
      <c r="DZ8" s="24"/>
      <c r="EA8" s="17"/>
      <c r="EB8" s="123"/>
      <c r="EC8" s="46" t="s">
        <v>58</v>
      </c>
      <c r="ED8" s="19"/>
      <c r="EE8" s="19"/>
      <c r="EF8" s="19"/>
      <c r="EG8" s="19"/>
      <c r="EH8" s="19"/>
      <c r="EI8" s="78"/>
      <c r="EJ8" s="24"/>
      <c r="EK8" s="17"/>
      <c r="EL8" s="123"/>
      <c r="EM8" s="46" t="s">
        <v>58</v>
      </c>
      <c r="EN8" s="19"/>
      <c r="EO8" s="19"/>
      <c r="EP8" s="19"/>
      <c r="EQ8" s="19"/>
      <c r="ER8" s="19"/>
      <c r="ES8" s="78"/>
      <c r="ET8" s="24"/>
      <c r="EU8" s="17"/>
      <c r="EV8" s="123"/>
      <c r="EW8" s="46" t="s">
        <v>58</v>
      </c>
      <c r="EX8" s="45"/>
      <c r="EY8" s="19"/>
      <c r="EZ8" s="19"/>
      <c r="FA8" s="19"/>
      <c r="FB8" s="19"/>
      <c r="FC8" s="78"/>
      <c r="FD8" s="24"/>
      <c r="FE8" s="17"/>
      <c r="FF8" s="123"/>
      <c r="FG8" s="46" t="s">
        <v>58</v>
      </c>
      <c r="FH8" s="45"/>
      <c r="FI8" s="19"/>
      <c r="FJ8" s="19"/>
      <c r="FK8" s="19"/>
      <c r="FL8" s="19"/>
      <c r="FM8" s="78"/>
      <c r="FN8" s="24"/>
      <c r="FO8" s="17"/>
      <c r="FP8" s="123"/>
      <c r="FQ8" s="46" t="s">
        <v>58</v>
      </c>
      <c r="FR8" s="19"/>
      <c r="FS8" s="19"/>
      <c r="FT8" s="19"/>
      <c r="FU8" s="19"/>
      <c r="FV8" s="19"/>
      <c r="FW8" s="78"/>
      <c r="FX8" s="24"/>
      <c r="FY8" s="17"/>
      <c r="FZ8" s="123"/>
      <c r="GA8" s="46" t="s">
        <v>58</v>
      </c>
      <c r="GB8" s="45"/>
      <c r="GC8" s="19"/>
      <c r="GD8" s="19"/>
      <c r="GE8" s="19"/>
      <c r="GF8" s="19"/>
      <c r="GG8" s="78"/>
      <c r="GH8" s="24"/>
      <c r="GI8" s="17"/>
      <c r="GJ8" s="123"/>
      <c r="GK8" s="46" t="s">
        <v>58</v>
      </c>
      <c r="GL8" s="45"/>
      <c r="GM8" s="19"/>
      <c r="GN8" s="19"/>
      <c r="GO8" s="19"/>
      <c r="GP8" s="19"/>
      <c r="GQ8" s="78"/>
      <c r="GR8" s="24"/>
      <c r="GS8" s="17"/>
      <c r="GT8" s="123"/>
      <c r="GU8" s="46" t="s">
        <v>58</v>
      </c>
      <c r="GV8" s="45"/>
      <c r="GW8" s="19"/>
      <c r="GX8" s="19"/>
      <c r="GY8" s="19"/>
      <c r="GZ8" s="19"/>
      <c r="HA8" s="78"/>
      <c r="HB8" s="24"/>
      <c r="HC8" s="17"/>
      <c r="HD8" s="134"/>
      <c r="HN8" s="134"/>
      <c r="HX8" s="134"/>
      <c r="IH8" s="134"/>
      <c r="IR8" s="134"/>
      <c r="JB8" s="134"/>
      <c r="JL8" s="134"/>
      <c r="JV8" s="134"/>
    </row>
    <row xmlns:x14ac="http://schemas.microsoft.com/office/spreadsheetml/2009/9/ac" r="9" s="4" customFormat="true" x14ac:dyDescent="0.25">
      <c r="A9" s="401" t="str">
        <f ca="true">IF(ISBLANK('Data Summary'!A11),"",'Data Summary'!A11)</f>
        <v>CPV_2014_EMIS</v>
      </c>
      <c r="B9" s="123"/>
      <c r="C9" s="46" t="s">
        <v>109</v>
      </c>
      <c r="D9" s="19"/>
      <c r="E9" s="19"/>
      <c r="F9" s="19"/>
      <c r="G9" s="19"/>
      <c r="H9" s="19"/>
      <c r="I9" s="78"/>
      <c r="J9" s="24"/>
      <c r="K9" s="17"/>
      <c r="L9" s="123"/>
      <c r="M9" s="46" t="s">
        <v>109</v>
      </c>
      <c r="N9" s="19"/>
      <c r="O9" s="19"/>
      <c r="P9" s="19"/>
      <c r="Q9" s="19"/>
      <c r="R9" s="19"/>
      <c r="S9" s="78"/>
      <c r="T9" s="24"/>
      <c r="U9" s="17"/>
      <c r="V9" s="123"/>
      <c r="W9" s="46" t="s">
        <v>109</v>
      </c>
      <c r="X9" s="19"/>
      <c r="Y9" s="19"/>
      <c r="Z9" s="19"/>
      <c r="AA9" s="19"/>
      <c r="AB9" s="19"/>
      <c r="AC9" s="78"/>
      <c r="AD9" s="24"/>
      <c r="AE9" s="17"/>
      <c r="AF9" s="123"/>
      <c r="AG9" s="46" t="s">
        <v>109</v>
      </c>
      <c r="AH9" s="19"/>
      <c r="AI9" s="19"/>
      <c r="AJ9" s="19"/>
      <c r="AK9" s="19"/>
      <c r="AL9" s="19"/>
      <c r="AM9" s="78"/>
      <c r="AN9" s="24"/>
      <c r="AO9" s="17"/>
      <c r="AP9" s="123"/>
      <c r="AQ9" s="46" t="s">
        <v>109</v>
      </c>
      <c r="AR9" s="19"/>
      <c r="AS9" s="19"/>
      <c r="AT9" s="19"/>
      <c r="AU9" s="19"/>
      <c r="AV9" s="19"/>
      <c r="AW9" s="78"/>
      <c r="AX9" s="24"/>
      <c r="AY9" s="17"/>
      <c r="AZ9" s="123"/>
      <c r="BA9" s="46" t="s">
        <v>109</v>
      </c>
      <c r="BB9" s="19"/>
      <c r="BC9" s="19"/>
      <c r="BD9" s="19"/>
      <c r="BE9" s="19"/>
      <c r="BF9" s="19"/>
      <c r="BG9" s="78"/>
      <c r="BH9" s="24"/>
      <c r="BI9" s="17"/>
      <c r="BJ9" s="123"/>
      <c r="BK9" s="104" t="s">
        <v>109</v>
      </c>
      <c r="BL9" s="19"/>
      <c r="BM9" s="19"/>
      <c r="BN9" s="19"/>
      <c r="BO9" s="19"/>
      <c r="BP9" s="19"/>
      <c r="BQ9" s="78"/>
      <c r="BR9" s="24"/>
      <c r="BS9" s="17"/>
      <c r="BT9" s="123"/>
      <c r="BU9" s="46" t="s">
        <v>109</v>
      </c>
      <c r="BV9" s="19"/>
      <c r="BW9" s="19"/>
      <c r="BX9" s="19"/>
      <c r="BY9" s="19"/>
      <c r="BZ9" s="19"/>
      <c r="CA9" s="78"/>
      <c r="CB9" s="24"/>
      <c r="CC9" s="17"/>
      <c r="CD9" s="123"/>
      <c r="CE9" s="46" t="s">
        <v>109</v>
      </c>
      <c r="CF9" s="19"/>
      <c r="CG9" s="19"/>
      <c r="CH9" s="19"/>
      <c r="CI9" s="19"/>
      <c r="CJ9" s="19"/>
      <c r="CK9" s="78"/>
      <c r="CL9" s="24"/>
      <c r="CM9" s="17"/>
      <c r="CN9" s="123"/>
      <c r="CO9" s="46" t="s">
        <v>109</v>
      </c>
      <c r="CP9" s="19"/>
      <c r="CQ9" s="19"/>
      <c r="CR9" s="19"/>
      <c r="CS9" s="19"/>
      <c r="CT9" s="19"/>
      <c r="CU9" s="78"/>
      <c r="CV9" s="24"/>
      <c r="CW9" s="17"/>
      <c r="CX9" s="123"/>
      <c r="CY9" s="46" t="s">
        <v>109</v>
      </c>
      <c r="CZ9" s="19"/>
      <c r="DA9" s="19"/>
      <c r="DB9" s="19"/>
      <c r="DC9" s="19"/>
      <c r="DD9" s="19"/>
      <c r="DE9" s="78"/>
      <c r="DF9" s="24"/>
      <c r="DG9" s="17"/>
      <c r="DH9" s="123"/>
      <c r="DI9" s="46" t="s">
        <v>109</v>
      </c>
      <c r="DJ9" s="19"/>
      <c r="DK9" s="19"/>
      <c r="DL9" s="19"/>
      <c r="DM9" s="19"/>
      <c r="DN9" s="19"/>
      <c r="DO9" s="78"/>
      <c r="DP9" s="24"/>
      <c r="DQ9" s="17"/>
      <c r="DR9" s="123"/>
      <c r="DS9" s="46" t="s">
        <v>109</v>
      </c>
      <c r="DT9" s="19"/>
      <c r="DU9" s="19"/>
      <c r="DV9" s="19"/>
      <c r="DW9" s="19"/>
      <c r="DX9" s="19"/>
      <c r="DY9" s="78"/>
      <c r="DZ9" s="24"/>
      <c r="EA9" s="17"/>
      <c r="EB9" s="123"/>
      <c r="EC9" s="46" t="s">
        <v>109</v>
      </c>
      <c r="ED9" s="19"/>
      <c r="EE9" s="19"/>
      <c r="EF9" s="19"/>
      <c r="EG9" s="19"/>
      <c r="EH9" s="19"/>
      <c r="EI9" s="78"/>
      <c r="EJ9" s="24"/>
      <c r="EK9" s="17"/>
      <c r="EL9" s="123"/>
      <c r="EM9" s="46" t="s">
        <v>109</v>
      </c>
      <c r="EN9" s="19"/>
      <c r="EO9" s="19"/>
      <c r="EP9" s="19"/>
      <c r="EQ9" s="19"/>
      <c r="ER9" s="19"/>
      <c r="ES9" s="78"/>
      <c r="ET9" s="24"/>
      <c r="EU9" s="17"/>
      <c r="EV9" s="123"/>
      <c r="EW9" s="46" t="s">
        <v>109</v>
      </c>
      <c r="EX9" s="19"/>
      <c r="EY9" s="19"/>
      <c r="EZ9" s="19"/>
      <c r="FA9" s="19"/>
      <c r="FB9" s="19"/>
      <c r="FC9" s="78"/>
      <c r="FD9" s="24"/>
      <c r="FE9" s="17"/>
      <c r="FF9" s="123"/>
      <c r="FG9" s="46" t="s">
        <v>109</v>
      </c>
      <c r="FH9" s="19"/>
      <c r="FI9" s="19"/>
      <c r="FJ9" s="19"/>
      <c r="FK9" s="19"/>
      <c r="FL9" s="19"/>
      <c r="FM9" s="78"/>
      <c r="FN9" s="24"/>
      <c r="FO9" s="17"/>
      <c r="FP9" s="123"/>
      <c r="FQ9" s="46" t="s">
        <v>109</v>
      </c>
      <c r="FR9" s="19"/>
      <c r="FS9" s="19"/>
      <c r="FT9" s="19"/>
      <c r="FU9" s="19"/>
      <c r="FV9" s="19"/>
      <c r="FW9" s="78"/>
      <c r="FX9" s="24"/>
      <c r="FY9" s="17"/>
      <c r="FZ9" s="123"/>
      <c r="GA9" s="46" t="s">
        <v>109</v>
      </c>
      <c r="GB9" s="19"/>
      <c r="GC9" s="19"/>
      <c r="GD9" s="19"/>
      <c r="GE9" s="19"/>
      <c r="GF9" s="19"/>
      <c r="GG9" s="78"/>
      <c r="GH9" s="24"/>
      <c r="GI9" s="17"/>
      <c r="GJ9" s="123"/>
      <c r="GK9" s="46" t="s">
        <v>109</v>
      </c>
      <c r="GL9" s="19"/>
      <c r="GM9" s="19"/>
      <c r="GN9" s="19"/>
      <c r="GO9" s="19"/>
      <c r="GP9" s="19"/>
      <c r="GQ9" s="78"/>
      <c r="GR9" s="24"/>
      <c r="GS9" s="17"/>
      <c r="GT9" s="123"/>
      <c r="GU9" s="46" t="s">
        <v>109</v>
      </c>
      <c r="GV9" s="19"/>
      <c r="GW9" s="19"/>
      <c r="GX9" s="19"/>
      <c r="GY9" s="19"/>
      <c r="GZ9" s="19"/>
      <c r="HA9" s="78"/>
      <c r="HB9" s="24"/>
      <c r="HC9" s="17"/>
      <c r="HD9" s="134"/>
      <c r="HN9" s="134"/>
      <c r="HX9" s="134"/>
      <c r="IH9" s="134"/>
      <c r="IR9" s="134"/>
      <c r="JB9" s="134"/>
      <c r="JL9" s="134"/>
      <c r="JV9" s="134"/>
    </row>
    <row xmlns:x14ac="http://schemas.microsoft.com/office/spreadsheetml/2009/9/ac" r="10" s="4" customFormat="true" x14ac:dyDescent="0.25">
      <c r="A10" s="401" t="str">
        <f ca="true">IF(ISBLANK('Data Summary'!A12),"",'Data Summary'!A12)</f>
        <v>CPV_2015_UIS</v>
      </c>
      <c r="B10" s="123"/>
      <c r="C10" s="65" t="s">
        <v>21</v>
      </c>
      <c r="D10" s="79"/>
      <c r="E10" s="19"/>
      <c r="F10" s="19"/>
      <c r="G10" s="19"/>
      <c r="H10" s="7"/>
      <c r="I10" s="26"/>
      <c r="J10" s="24"/>
      <c r="K10" s="17"/>
      <c r="L10" s="123"/>
      <c r="M10" s="65" t="s">
        <v>21</v>
      </c>
      <c r="N10" s="79"/>
      <c r="O10" s="19"/>
      <c r="P10" s="19"/>
      <c r="Q10" s="19"/>
      <c r="R10" s="19"/>
      <c r="S10" s="78"/>
      <c r="T10" s="24"/>
      <c r="U10" s="17"/>
      <c r="V10" s="123"/>
      <c r="W10" s="65" t="s">
        <v>21</v>
      </c>
      <c r="X10" s="79"/>
      <c r="Y10" s="19"/>
      <c r="Z10" s="19"/>
      <c r="AA10" s="19"/>
      <c r="AB10" s="7"/>
      <c r="AC10" s="26"/>
      <c r="AD10" s="24"/>
      <c r="AE10" s="17"/>
      <c r="AF10" s="123"/>
      <c r="AG10" s="65" t="s">
        <v>21</v>
      </c>
      <c r="AH10" s="79"/>
      <c r="AI10" s="19"/>
      <c r="AJ10" s="19"/>
      <c r="AK10" s="19"/>
      <c r="AL10" s="19"/>
      <c r="AM10" s="78"/>
      <c r="AN10" s="24"/>
      <c r="AO10" s="17"/>
      <c r="AP10" s="123"/>
      <c r="AQ10" s="65" t="s">
        <v>21</v>
      </c>
      <c r="AR10" s="79"/>
      <c r="AS10" s="19"/>
      <c r="AT10" s="19"/>
      <c r="AU10" s="19"/>
      <c r="AV10" s="19"/>
      <c r="AW10" s="78"/>
      <c r="AX10" s="24"/>
      <c r="AY10" s="17"/>
      <c r="AZ10" s="123"/>
      <c r="BA10" s="65" t="s">
        <v>21</v>
      </c>
      <c r="BB10" s="79"/>
      <c r="BC10" s="19"/>
      <c r="BD10" s="19"/>
      <c r="BE10" s="19"/>
      <c r="BF10" s="19"/>
      <c r="BG10" s="78"/>
      <c r="BH10" s="24"/>
      <c r="BI10" s="17"/>
      <c r="BJ10" s="123"/>
      <c r="BK10" s="65" t="s">
        <v>21</v>
      </c>
      <c r="BL10" s="79"/>
      <c r="BM10" s="19"/>
      <c r="BN10" s="19"/>
      <c r="BO10" s="19"/>
      <c r="BP10" s="19"/>
      <c r="BQ10" s="78"/>
      <c r="BR10" s="24"/>
      <c r="BS10" s="17"/>
      <c r="BT10" s="123"/>
      <c r="BU10" s="65" t="s">
        <v>21</v>
      </c>
      <c r="BV10" s="79"/>
      <c r="BW10" s="19"/>
      <c r="BX10" s="19"/>
      <c r="BY10" s="19"/>
      <c r="BZ10" s="19"/>
      <c r="CA10" s="78"/>
      <c r="CB10" s="24"/>
      <c r="CC10" s="17"/>
      <c r="CD10" s="123"/>
      <c r="CE10" s="65" t="s">
        <v>21</v>
      </c>
      <c r="CF10" s="79"/>
      <c r="CG10" s="19"/>
      <c r="CH10" s="19"/>
      <c r="CI10" s="19"/>
      <c r="CJ10" s="19"/>
      <c r="CK10" s="78"/>
      <c r="CL10" s="24"/>
      <c r="CM10" s="17"/>
      <c r="CN10" s="123"/>
      <c r="CO10" s="65" t="s">
        <v>21</v>
      </c>
      <c r="CP10" s="79"/>
      <c r="CQ10" s="19"/>
      <c r="CR10" s="19"/>
      <c r="CS10" s="19"/>
      <c r="CT10" s="19"/>
      <c r="CU10" s="78"/>
      <c r="CV10" s="24"/>
      <c r="CW10" s="17"/>
      <c r="CX10" s="123"/>
      <c r="CY10" s="65" t="s">
        <v>21</v>
      </c>
      <c r="CZ10" s="79"/>
      <c r="DA10" s="19"/>
      <c r="DB10" s="19"/>
      <c r="DC10" s="19"/>
      <c r="DD10" s="19"/>
      <c r="DE10" s="78"/>
      <c r="DF10" s="24"/>
      <c r="DG10" s="17"/>
      <c r="DH10" s="123"/>
      <c r="DI10" s="65" t="s">
        <v>21</v>
      </c>
      <c r="DJ10" s="79"/>
      <c r="DK10" s="19"/>
      <c r="DL10" s="19"/>
      <c r="DM10" s="19"/>
      <c r="DN10" s="19"/>
      <c r="DO10" s="78"/>
      <c r="DP10" s="24"/>
      <c r="DQ10" s="17"/>
      <c r="DR10" s="123"/>
      <c r="DS10" s="65" t="s">
        <v>21</v>
      </c>
      <c r="DT10" s="79"/>
      <c r="DU10" s="19"/>
      <c r="DV10" s="19"/>
      <c r="DW10" s="19"/>
      <c r="DX10" s="19"/>
      <c r="DY10" s="78"/>
      <c r="DZ10" s="24"/>
      <c r="EA10" s="17"/>
      <c r="EB10" s="123"/>
      <c r="EC10" s="65" t="s">
        <v>21</v>
      </c>
      <c r="ED10" s="79"/>
      <c r="EE10" s="19"/>
      <c r="EF10" s="19"/>
      <c r="EG10" s="19"/>
      <c r="EH10" s="19"/>
      <c r="EI10" s="78"/>
      <c r="EJ10" s="24"/>
      <c r="EK10" s="17"/>
      <c r="EL10" s="123"/>
      <c r="EM10" s="65" t="s">
        <v>21</v>
      </c>
      <c r="EN10" s="79"/>
      <c r="EO10" s="19"/>
      <c r="EP10" s="19"/>
      <c r="EQ10" s="19"/>
      <c r="ER10" s="19"/>
      <c r="ES10" s="78"/>
      <c r="ET10" s="24"/>
      <c r="EU10" s="17"/>
      <c r="EV10" s="123"/>
      <c r="EW10" s="65" t="s">
        <v>21</v>
      </c>
      <c r="EX10" s="79"/>
      <c r="EY10" s="19"/>
      <c r="EZ10" s="19"/>
      <c r="FA10" s="19"/>
      <c r="FB10" s="19"/>
      <c r="FC10" s="78"/>
      <c r="FD10" s="24"/>
      <c r="FE10" s="17"/>
      <c r="FF10" s="123"/>
      <c r="FG10" s="65" t="s">
        <v>21</v>
      </c>
      <c r="FH10" s="79"/>
      <c r="FI10" s="19"/>
      <c r="FJ10" s="19"/>
      <c r="FK10" s="19"/>
      <c r="FL10" s="19"/>
      <c r="FM10" s="78"/>
      <c r="FN10" s="24"/>
      <c r="FO10" s="17"/>
      <c r="FP10" s="123"/>
      <c r="FQ10" s="65" t="s">
        <v>21</v>
      </c>
      <c r="FR10" s="79"/>
      <c r="FS10" s="19"/>
      <c r="FT10" s="19"/>
      <c r="FU10" s="19"/>
      <c r="FV10" s="19"/>
      <c r="FW10" s="78"/>
      <c r="FX10" s="24"/>
      <c r="FY10" s="17"/>
      <c r="FZ10" s="123"/>
      <c r="GA10" s="65" t="s">
        <v>21</v>
      </c>
      <c r="GB10" s="79"/>
      <c r="GC10" s="19"/>
      <c r="GD10" s="19"/>
      <c r="GE10" s="19"/>
      <c r="GF10" s="19"/>
      <c r="GG10" s="78"/>
      <c r="GH10" s="24"/>
      <c r="GI10" s="17"/>
      <c r="GJ10" s="123"/>
      <c r="GK10" s="65" t="s">
        <v>21</v>
      </c>
      <c r="GL10" s="79"/>
      <c r="GM10" s="19"/>
      <c r="GN10" s="19"/>
      <c r="GO10" s="19"/>
      <c r="GP10" s="19"/>
      <c r="GQ10" s="78"/>
      <c r="GR10" s="24"/>
      <c r="GS10" s="17"/>
      <c r="GT10" s="123"/>
      <c r="GU10" s="65" t="s">
        <v>21</v>
      </c>
      <c r="GV10" s="79"/>
      <c r="GW10" s="19"/>
      <c r="GX10" s="19"/>
      <c r="GY10" s="19"/>
      <c r="GZ10" s="19"/>
      <c r="HA10" s="78"/>
      <c r="HB10" s="24"/>
      <c r="HC10" s="17"/>
      <c r="HD10" s="134"/>
      <c r="HN10" s="134"/>
      <c r="HX10" s="134"/>
      <c r="IH10" s="134"/>
      <c r="IR10" s="134"/>
      <c r="JB10" s="134"/>
      <c r="JL10" s="134"/>
      <c r="JV10" s="134"/>
    </row>
    <row xmlns:x14ac="http://schemas.microsoft.com/office/spreadsheetml/2009/9/ac" r="11" s="4" customFormat="true" x14ac:dyDescent="0.25">
      <c r="A11" s="401" t="str">
        <f ca="true">IF(ISBLANK('Data Summary'!A13),"",'Data Summary'!A13)</f>
        <v>CPV_2015_EMIS</v>
      </c>
      <c r="B11" s="123"/>
      <c r="C11" s="65" t="s">
        <v>29</v>
      </c>
      <c r="D11" s="19"/>
      <c r="E11" s="7"/>
      <c r="F11" s="7"/>
      <c r="G11" s="7"/>
      <c r="H11" s="7"/>
      <c r="I11" s="26"/>
      <c r="J11" s="24"/>
      <c r="K11" s="17"/>
      <c r="L11" s="123"/>
      <c r="M11" s="65" t="s">
        <v>29</v>
      </c>
      <c r="N11" s="19"/>
      <c r="O11" s="7"/>
      <c r="P11" s="7"/>
      <c r="Q11" s="7"/>
      <c r="R11" s="7"/>
      <c r="S11" s="26"/>
      <c r="T11" s="24"/>
      <c r="U11" s="17"/>
      <c r="V11" s="123"/>
      <c r="W11" s="65" t="s">
        <v>29</v>
      </c>
      <c r="X11" s="19"/>
      <c r="Y11" s="7"/>
      <c r="Z11" s="7"/>
      <c r="AA11" s="7"/>
      <c r="AB11" s="7"/>
      <c r="AC11" s="26"/>
      <c r="AD11" s="24"/>
      <c r="AE11" s="17"/>
      <c r="AF11" s="123"/>
      <c r="AG11" s="65" t="s">
        <v>29</v>
      </c>
      <c r="AH11" s="19"/>
      <c r="AI11" s="7"/>
      <c r="AJ11" s="7"/>
      <c r="AK11" s="7"/>
      <c r="AL11" s="7"/>
      <c r="AM11" s="26"/>
      <c r="AN11" s="24"/>
      <c r="AO11" s="17"/>
      <c r="AP11" s="123"/>
      <c r="AQ11" s="65" t="s">
        <v>29</v>
      </c>
      <c r="AR11" s="19"/>
      <c r="AS11" s="7"/>
      <c r="AT11" s="7"/>
      <c r="AU11" s="7"/>
      <c r="AV11" s="7"/>
      <c r="AW11" s="26"/>
      <c r="AX11" s="24"/>
      <c r="AY11" s="17"/>
      <c r="AZ11" s="123"/>
      <c r="BA11" s="65" t="s">
        <v>29</v>
      </c>
      <c r="BB11" s="19"/>
      <c r="BC11" s="7"/>
      <c r="BD11" s="7"/>
      <c r="BE11" s="7"/>
      <c r="BF11" s="7"/>
      <c r="BG11" s="26"/>
      <c r="BH11" s="24"/>
      <c r="BI11" s="17"/>
      <c r="BJ11" s="123"/>
      <c r="BK11" s="65" t="s">
        <v>29</v>
      </c>
      <c r="BL11" s="19"/>
      <c r="BM11" s="7"/>
      <c r="BN11" s="7"/>
      <c r="BO11" s="7"/>
      <c r="BP11" s="7"/>
      <c r="BQ11" s="26"/>
      <c r="BR11" s="24"/>
      <c r="BS11" s="17"/>
      <c r="BT11" s="123"/>
      <c r="BU11" s="65" t="s">
        <v>29</v>
      </c>
      <c r="BV11" s="19"/>
      <c r="BW11" s="7"/>
      <c r="BX11" s="7"/>
      <c r="BY11" s="7"/>
      <c r="BZ11" s="7"/>
      <c r="CA11" s="26"/>
      <c r="CB11" s="24"/>
      <c r="CC11" s="17"/>
      <c r="CD11" s="123"/>
      <c r="CE11" s="65" t="s">
        <v>29</v>
      </c>
      <c r="CF11" s="19"/>
      <c r="CG11" s="7"/>
      <c r="CH11" s="7"/>
      <c r="CI11" s="7"/>
      <c r="CJ11" s="7"/>
      <c r="CK11" s="26"/>
      <c r="CL11" s="24"/>
      <c r="CM11" s="17"/>
      <c r="CN11" s="123"/>
      <c r="CO11" s="65" t="s">
        <v>29</v>
      </c>
      <c r="CP11" s="19"/>
      <c r="CQ11" s="7"/>
      <c r="CR11" s="7"/>
      <c r="CS11" s="7"/>
      <c r="CT11" s="7"/>
      <c r="CU11" s="26"/>
      <c r="CV11" s="24"/>
      <c r="CW11" s="17"/>
      <c r="CX11" s="123"/>
      <c r="CY11" s="65" t="s">
        <v>29</v>
      </c>
      <c r="CZ11" s="19"/>
      <c r="DA11" s="7"/>
      <c r="DB11" s="7"/>
      <c r="DC11" s="7"/>
      <c r="DD11" s="7"/>
      <c r="DE11" s="26"/>
      <c r="DF11" s="24"/>
      <c r="DG11" s="17"/>
      <c r="DH11" s="123"/>
      <c r="DI11" s="65" t="s">
        <v>29</v>
      </c>
      <c r="DJ11" s="19"/>
      <c r="DK11" s="7"/>
      <c r="DL11" s="7"/>
      <c r="DM11" s="7"/>
      <c r="DN11" s="7"/>
      <c r="DO11" s="26"/>
      <c r="DP11" s="24"/>
      <c r="DQ11" s="17"/>
      <c r="DR11" s="123"/>
      <c r="DS11" s="65" t="s">
        <v>29</v>
      </c>
      <c r="DT11" s="19"/>
      <c r="DU11" s="7"/>
      <c r="DV11" s="7"/>
      <c r="DW11" s="7"/>
      <c r="DX11" s="7"/>
      <c r="DY11" s="26"/>
      <c r="DZ11" s="24"/>
      <c r="EA11" s="17"/>
      <c r="EB11" s="123"/>
      <c r="EC11" s="65" t="s">
        <v>29</v>
      </c>
      <c r="ED11" s="19"/>
      <c r="EE11" s="7"/>
      <c r="EF11" s="7"/>
      <c r="EG11" s="7"/>
      <c r="EH11" s="7"/>
      <c r="EI11" s="26"/>
      <c r="EJ11" s="24"/>
      <c r="EK11" s="17"/>
      <c r="EL11" s="123"/>
      <c r="EM11" s="65" t="s">
        <v>29</v>
      </c>
      <c r="EN11" s="19"/>
      <c r="EO11" s="7"/>
      <c r="EP11" s="7"/>
      <c r="EQ11" s="7"/>
      <c r="ER11" s="7"/>
      <c r="ES11" s="26"/>
      <c r="ET11" s="24"/>
      <c r="EU11" s="17"/>
      <c r="EV11" s="123"/>
      <c r="EW11" s="65" t="s">
        <v>29</v>
      </c>
      <c r="EX11" s="19"/>
      <c r="EY11" s="7"/>
      <c r="EZ11" s="7"/>
      <c r="FA11" s="7"/>
      <c r="FB11" s="7"/>
      <c r="FC11" s="26"/>
      <c r="FD11" s="24"/>
      <c r="FE11" s="17"/>
      <c r="FF11" s="123"/>
      <c r="FG11" s="65" t="s">
        <v>29</v>
      </c>
      <c r="FH11" s="19"/>
      <c r="FI11" s="7"/>
      <c r="FJ11" s="7"/>
      <c r="FK11" s="7"/>
      <c r="FL11" s="7"/>
      <c r="FM11" s="26"/>
      <c r="FN11" s="24"/>
      <c r="FO11" s="17"/>
      <c r="FP11" s="123"/>
      <c r="FQ11" s="65" t="s">
        <v>29</v>
      </c>
      <c r="FR11" s="19"/>
      <c r="FS11" s="7"/>
      <c r="FT11" s="7"/>
      <c r="FU11" s="7"/>
      <c r="FV11" s="7"/>
      <c r="FW11" s="26"/>
      <c r="FX11" s="24"/>
      <c r="FY11" s="17"/>
      <c r="FZ11" s="123"/>
      <c r="GA11" s="65" t="s">
        <v>29</v>
      </c>
      <c r="GB11" s="19"/>
      <c r="GC11" s="7"/>
      <c r="GD11" s="7"/>
      <c r="GE11" s="7"/>
      <c r="GF11" s="7"/>
      <c r="GG11" s="26"/>
      <c r="GH11" s="24"/>
      <c r="GI11" s="17"/>
      <c r="GJ11" s="123"/>
      <c r="GK11" s="65" t="s">
        <v>29</v>
      </c>
      <c r="GL11" s="19"/>
      <c r="GM11" s="7"/>
      <c r="GN11" s="7"/>
      <c r="GO11" s="7"/>
      <c r="GP11" s="7"/>
      <c r="GQ11" s="26"/>
      <c r="GR11" s="24"/>
      <c r="GS11" s="17"/>
      <c r="GT11" s="123"/>
      <c r="GU11" s="65" t="s">
        <v>29</v>
      </c>
      <c r="GV11" s="19"/>
      <c r="GW11" s="7"/>
      <c r="GX11" s="7"/>
      <c r="GY11" s="7"/>
      <c r="GZ11" s="7"/>
      <c r="HA11" s="26"/>
      <c r="HB11" s="24"/>
      <c r="HC11" s="17"/>
      <c r="HD11" s="134"/>
      <c r="HN11" s="134"/>
      <c r="HX11" s="134"/>
      <c r="IH11" s="134"/>
      <c r="IR11" s="134"/>
      <c r="JB11" s="134"/>
      <c r="JL11" s="134"/>
      <c r="JV11" s="134"/>
    </row>
    <row xmlns:x14ac="http://schemas.microsoft.com/office/spreadsheetml/2009/9/ac" r="12" s="1" customFormat="true" ht="15.75" customHeight="true" x14ac:dyDescent="0.2">
      <c r="A12" s="401" t="str">
        <f ca="true">IF(ISBLANK('Data Summary'!A14),"",'Data Summary'!A14)</f>
        <v>CPV_2016_UIS</v>
      </c>
      <c r="B12" s="123"/>
      <c r="C12" s="65" t="s">
        <v>173</v>
      </c>
      <c r="D12" s="19"/>
      <c r="E12" s="19"/>
      <c r="F12" s="19"/>
      <c r="G12" s="19"/>
      <c r="H12" s="19"/>
      <c r="I12" s="78"/>
      <c r="J12" s="24"/>
      <c r="K12" s="17"/>
      <c r="L12" s="123"/>
      <c r="M12" s="65" t="s">
        <v>173</v>
      </c>
      <c r="N12" s="19"/>
      <c r="O12" s="19"/>
      <c r="P12" s="19"/>
      <c r="Q12" s="19"/>
      <c r="R12" s="19"/>
      <c r="S12" s="78"/>
      <c r="T12" s="24"/>
      <c r="U12" s="17"/>
      <c r="V12" s="123"/>
      <c r="W12" s="65" t="s">
        <v>173</v>
      </c>
      <c r="X12" s="19"/>
      <c r="Y12" s="19"/>
      <c r="Z12" s="19"/>
      <c r="AA12" s="19"/>
      <c r="AB12" s="19"/>
      <c r="AC12" s="78"/>
      <c r="AD12" s="24"/>
      <c r="AE12" s="17"/>
      <c r="AF12" s="123"/>
      <c r="AG12" s="65" t="s">
        <v>173</v>
      </c>
      <c r="AH12" s="19"/>
      <c r="AI12" s="19"/>
      <c r="AJ12" s="19"/>
      <c r="AK12" s="19"/>
      <c r="AL12" s="19"/>
      <c r="AM12" s="78"/>
      <c r="AN12" s="24"/>
      <c r="AO12" s="17"/>
      <c r="AP12" s="123"/>
      <c r="AQ12" s="65" t="s">
        <v>173</v>
      </c>
      <c r="AR12" s="19"/>
      <c r="AS12" s="19"/>
      <c r="AT12" s="19"/>
      <c r="AU12" s="19"/>
      <c r="AV12" s="19"/>
      <c r="AW12" s="78"/>
      <c r="AX12" s="24"/>
      <c r="AY12" s="17"/>
      <c r="AZ12" s="123"/>
      <c r="BA12" s="65" t="s">
        <v>173</v>
      </c>
      <c r="BB12" s="19"/>
      <c r="BC12" s="19"/>
      <c r="BD12" s="19"/>
      <c r="BE12" s="19"/>
      <c r="BF12" s="19"/>
      <c r="BG12" s="78"/>
      <c r="BH12" s="24"/>
      <c r="BI12" s="17"/>
      <c r="BJ12" s="123"/>
      <c r="BK12" s="65" t="s">
        <v>173</v>
      </c>
      <c r="BL12" s="19"/>
      <c r="BM12" s="19"/>
      <c r="BN12" s="19"/>
      <c r="BO12" s="19"/>
      <c r="BP12" s="19"/>
      <c r="BQ12" s="78"/>
      <c r="BR12" s="24"/>
      <c r="BS12" s="17"/>
      <c r="BT12" s="123"/>
      <c r="BU12" s="65" t="s">
        <v>173</v>
      </c>
      <c r="BV12" s="19"/>
      <c r="BW12" s="19"/>
      <c r="BX12" s="19"/>
      <c r="BY12" s="19"/>
      <c r="BZ12" s="19"/>
      <c r="CA12" s="78"/>
      <c r="CB12" s="24"/>
      <c r="CC12" s="17"/>
      <c r="CD12" s="123"/>
      <c r="CE12" s="65" t="s">
        <v>173</v>
      </c>
      <c r="CF12" s="19"/>
      <c r="CG12" s="19"/>
      <c r="CH12" s="19"/>
      <c r="CI12" s="19"/>
      <c r="CJ12" s="19"/>
      <c r="CK12" s="78"/>
      <c r="CL12" s="24"/>
      <c r="CM12" s="17"/>
      <c r="CN12" s="123"/>
      <c r="CO12" s="65" t="s">
        <v>173</v>
      </c>
      <c r="CP12" s="19"/>
      <c r="CQ12" s="19"/>
      <c r="CR12" s="19"/>
      <c r="CS12" s="19"/>
      <c r="CT12" s="19"/>
      <c r="CU12" s="78"/>
      <c r="CV12" s="24"/>
      <c r="CW12" s="17"/>
      <c r="CX12" s="123"/>
      <c r="CY12" s="65" t="s">
        <v>173</v>
      </c>
      <c r="CZ12" s="19"/>
      <c r="DA12" s="19"/>
      <c r="DB12" s="19"/>
      <c r="DC12" s="19"/>
      <c r="DD12" s="19"/>
      <c r="DE12" s="78"/>
      <c r="DF12" s="24"/>
      <c r="DG12" s="17"/>
      <c r="DH12" s="123"/>
      <c r="DI12" s="65" t="s">
        <v>173</v>
      </c>
      <c r="DJ12" s="19"/>
      <c r="DK12" s="19"/>
      <c r="DL12" s="19"/>
      <c r="DM12" s="19"/>
      <c r="DN12" s="19"/>
      <c r="DO12" s="78"/>
      <c r="DP12" s="24"/>
      <c r="DQ12" s="17"/>
      <c r="DR12" s="123"/>
      <c r="DS12" s="65" t="s">
        <v>173</v>
      </c>
      <c r="DT12" s="19"/>
      <c r="DU12" s="19"/>
      <c r="DV12" s="19"/>
      <c r="DW12" s="19"/>
      <c r="DX12" s="19"/>
      <c r="DY12" s="78"/>
      <c r="DZ12" s="24"/>
      <c r="EA12" s="17"/>
      <c r="EB12" s="123" t="s">
        <v>228</v>
      </c>
      <c r="EC12" s="65" t="s">
        <v>173</v>
      </c>
      <c r="ED12" s="19">
        <f>(412*EH12+60*EI12)/(412+60)</f>
        <v>88.597112624536805</v>
      </c>
      <c r="EE12" s="19"/>
      <c r="EF12" s="19"/>
      <c r="EG12" s="19"/>
      <c r="EH12" s="19">
        <v>89.077669999999998</v>
      </c>
      <c r="EI12" s="78">
        <v>85.29728531302294</v>
      </c>
      <c r="EJ12" s="24"/>
      <c r="EK12" s="17"/>
      <c r="EL12" s="123" t="s">
        <v>228</v>
      </c>
      <c r="EM12" s="65" t="s">
        <v>173</v>
      </c>
      <c r="EN12" s="19">
        <f>ER12</f>
        <v>92.195120000000003</v>
      </c>
      <c r="EO12" s="19"/>
      <c r="EP12" s="19"/>
      <c r="EQ12" s="19"/>
      <c r="ER12" s="19">
        <v>92.195120000000003</v>
      </c>
      <c r="ES12" s="78"/>
      <c r="ET12" s="24"/>
      <c r="EU12" s="17"/>
      <c r="EV12" s="123"/>
      <c r="EW12" s="65" t="s">
        <v>173</v>
      </c>
      <c r="EX12" s="19"/>
      <c r="EY12" s="19"/>
      <c r="EZ12" s="19"/>
      <c r="FA12" s="19"/>
      <c r="FB12" s="19"/>
      <c r="FC12" s="78"/>
      <c r="FD12" s="24"/>
      <c r="FE12" s="17"/>
      <c r="FF12" s="123"/>
      <c r="FG12" s="65" t="s">
        <v>173</v>
      </c>
      <c r="FH12" s="19"/>
      <c r="FI12" s="19"/>
      <c r="FJ12" s="19"/>
      <c r="FK12" s="19"/>
      <c r="FL12" s="19"/>
      <c r="FM12" s="78"/>
      <c r="FN12" s="24"/>
      <c r="FO12" s="17"/>
      <c r="FP12" s="123" t="s">
        <v>284</v>
      </c>
      <c r="FQ12" s="65" t="s">
        <v>173</v>
      </c>
      <c r="FR12" s="19">
        <v>97.619871529265524</v>
      </c>
      <c r="FS12" s="19"/>
      <c r="FT12" s="19"/>
      <c r="FU12" s="19"/>
      <c r="FV12" s="19">
        <v>95.308639999999997</v>
      </c>
      <c r="FW12" s="78">
        <v>100</v>
      </c>
      <c r="FX12" s="24"/>
      <c r="FY12" s="17"/>
      <c r="FZ12" s="123"/>
      <c r="GA12" s="65" t="s">
        <v>173</v>
      </c>
      <c r="GB12" s="19"/>
      <c r="GC12" s="19"/>
      <c r="GD12" s="19"/>
      <c r="GE12" s="19"/>
      <c r="GF12" s="19"/>
      <c r="GG12" s="78"/>
      <c r="GH12" s="24"/>
      <c r="GI12" s="17"/>
      <c r="GJ12" s="123"/>
      <c r="GK12" s="65" t="s">
        <v>173</v>
      </c>
      <c r="GL12" s="19"/>
      <c r="GM12" s="19"/>
      <c r="GN12" s="19"/>
      <c r="GO12" s="19"/>
      <c r="GP12" s="19"/>
      <c r="GQ12" s="78"/>
      <c r="GR12" s="24"/>
      <c r="GS12" s="17"/>
      <c r="GT12" s="123"/>
      <c r="GU12" s="65" t="s">
        <v>173</v>
      </c>
      <c r="GV12" s="19"/>
      <c r="GW12" s="19"/>
      <c r="GX12" s="19"/>
      <c r="GY12" s="19"/>
      <c r="GZ12" s="19"/>
      <c r="HA12" s="78"/>
      <c r="HB12" s="24"/>
      <c r="HC12" s="17"/>
      <c r="HD12" s="135"/>
      <c r="HN12" s="135"/>
      <c r="HX12" s="135"/>
      <c r="IH12" s="135"/>
      <c r="IR12" s="135"/>
      <c r="JB12" s="135"/>
      <c r="JL12" s="135"/>
      <c r="JV12" s="135"/>
    </row>
    <row xmlns:x14ac="http://schemas.microsoft.com/office/spreadsheetml/2009/9/ac" r="13" s="286" customFormat="true" ht="18" customHeight="true" x14ac:dyDescent="0.25">
      <c r="A13" s="401" t="str">
        <f ca="true">IF(ISBLANK('Data Summary'!A15),"",'Data Summary'!A15)</f>
        <v>CPV_2016_EMIS</v>
      </c>
      <c r="B13" s="270" t="s">
        <v>57</v>
      </c>
      <c r="C13" s="277" t="s">
        <v>27</v>
      </c>
      <c r="D13" s="278"/>
      <c r="E13" s="278"/>
      <c r="F13" s="278"/>
      <c r="G13" s="279"/>
      <c r="H13" s="279"/>
      <c r="I13" s="280"/>
      <c r="J13" s="257"/>
      <c r="K13" s="275"/>
      <c r="L13" s="270" t="s">
        <v>57</v>
      </c>
      <c r="M13" s="277" t="s">
        <v>27</v>
      </c>
      <c r="N13" s="278"/>
      <c r="O13" s="278"/>
      <c r="P13" s="278"/>
      <c r="Q13" s="279"/>
      <c r="R13" s="279"/>
      <c r="S13" s="280"/>
      <c r="T13" s="257"/>
      <c r="U13" s="275"/>
      <c r="V13" s="270" t="s">
        <v>57</v>
      </c>
      <c r="W13" s="277" t="s">
        <v>27</v>
      </c>
      <c r="X13" s="278"/>
      <c r="Y13" s="278"/>
      <c r="Z13" s="278"/>
      <c r="AA13" s="279"/>
      <c r="AB13" s="279"/>
      <c r="AC13" s="280"/>
      <c r="AD13" s="257"/>
      <c r="AE13" s="275"/>
      <c r="AF13" s="270" t="s">
        <v>57</v>
      </c>
      <c r="AG13" s="277" t="s">
        <v>27</v>
      </c>
      <c r="AH13" s="278"/>
      <c r="AI13" s="278"/>
      <c r="AJ13" s="278"/>
      <c r="AK13" s="279"/>
      <c r="AL13" s="279"/>
      <c r="AM13" s="280"/>
      <c r="AN13" s="257"/>
      <c r="AO13" s="275"/>
      <c r="AP13" s="270" t="s">
        <v>57</v>
      </c>
      <c r="AQ13" s="277" t="s">
        <v>27</v>
      </c>
      <c r="AR13" s="278"/>
      <c r="AS13" s="278"/>
      <c r="AT13" s="278"/>
      <c r="AU13" s="279"/>
      <c r="AV13" s="279"/>
      <c r="AW13" s="280"/>
      <c r="AX13" s="257"/>
      <c r="AY13" s="275"/>
      <c r="AZ13" s="270" t="s">
        <v>57</v>
      </c>
      <c r="BA13" s="277" t="s">
        <v>27</v>
      </c>
      <c r="BB13" s="278"/>
      <c r="BC13" s="278"/>
      <c r="BD13" s="278"/>
      <c r="BE13" s="279"/>
      <c r="BF13" s="279"/>
      <c r="BG13" s="280"/>
      <c r="BH13" s="257"/>
      <c r="BI13" s="275"/>
      <c r="BJ13" s="270" t="s">
        <v>57</v>
      </c>
      <c r="BK13" s="281" t="s">
        <v>27</v>
      </c>
      <c r="BL13" s="282"/>
      <c r="BM13" s="282"/>
      <c r="BN13" s="282"/>
      <c r="BO13" s="283"/>
      <c r="BP13" s="283"/>
      <c r="BQ13" s="284"/>
      <c r="BR13" s="257"/>
      <c r="BS13" s="275"/>
      <c r="BT13" s="270" t="s">
        <v>57</v>
      </c>
      <c r="BU13" s="277" t="s">
        <v>27</v>
      </c>
      <c r="BV13" s="278"/>
      <c r="BW13" s="278"/>
      <c r="BX13" s="278"/>
      <c r="BY13" s="279"/>
      <c r="BZ13" s="278"/>
      <c r="CA13" s="280"/>
      <c r="CB13" s="257"/>
      <c r="CC13" s="275"/>
      <c r="CD13" s="270" t="s">
        <v>57</v>
      </c>
      <c r="CE13" s="277" t="s">
        <v>27</v>
      </c>
      <c r="CF13" s="278"/>
      <c r="CG13" s="278"/>
      <c r="CH13" s="278"/>
      <c r="CI13" s="279"/>
      <c r="CJ13" s="279"/>
      <c r="CK13" s="280"/>
      <c r="CL13" s="257"/>
      <c r="CM13" s="275"/>
      <c r="CN13" s="270" t="s">
        <v>57</v>
      </c>
      <c r="CO13" s="277" t="s">
        <v>27</v>
      </c>
      <c r="CP13" s="278"/>
      <c r="CQ13" s="278"/>
      <c r="CR13" s="278"/>
      <c r="CS13" s="279"/>
      <c r="CT13" s="279"/>
      <c r="CU13" s="280"/>
      <c r="CV13" s="257"/>
      <c r="CW13" s="275"/>
      <c r="CX13" s="270" t="s">
        <v>57</v>
      </c>
      <c r="CY13" s="277" t="s">
        <v>27</v>
      </c>
      <c r="CZ13" s="278"/>
      <c r="DA13" s="278"/>
      <c r="DB13" s="278"/>
      <c r="DC13" s="279"/>
      <c r="DD13" s="279"/>
      <c r="DE13" s="280"/>
      <c r="DF13" s="257"/>
      <c r="DG13" s="275"/>
      <c r="DH13" s="270" t="s">
        <v>57</v>
      </c>
      <c r="DI13" s="277" t="s">
        <v>27</v>
      </c>
      <c r="DJ13" s="278"/>
      <c r="DK13" s="278"/>
      <c r="DL13" s="278"/>
      <c r="DM13" s="279"/>
      <c r="DN13" s="279"/>
      <c r="DO13" s="280"/>
      <c r="DP13" s="257"/>
      <c r="DQ13" s="275"/>
      <c r="DR13" s="270" t="s">
        <v>57</v>
      </c>
      <c r="DS13" s="277" t="s">
        <v>27</v>
      </c>
      <c r="DT13" s="278"/>
      <c r="DU13" s="278"/>
      <c r="DV13" s="278"/>
      <c r="DW13" s="279"/>
      <c r="DX13" s="279"/>
      <c r="DY13" s="280"/>
      <c r="DZ13" s="257"/>
      <c r="EA13" s="275"/>
      <c r="EB13" s="270" t="s">
        <v>57</v>
      </c>
      <c r="EC13" s="277" t="s">
        <v>27</v>
      </c>
      <c r="ED13" s="278"/>
      <c r="EE13" s="278"/>
      <c r="EF13" s="278"/>
      <c r="EG13" s="279"/>
      <c r="EH13" s="279"/>
      <c r="EI13" s="280"/>
      <c r="EJ13" s="257"/>
      <c r="EK13" s="275"/>
      <c r="EL13" s="270" t="s">
        <v>57</v>
      </c>
      <c r="EM13" s="277" t="s">
        <v>27</v>
      </c>
      <c r="EN13" s="278"/>
      <c r="EO13" s="278"/>
      <c r="EP13" s="278"/>
      <c r="EQ13" s="279"/>
      <c r="ER13" s="279"/>
      <c r="ES13" s="280"/>
      <c r="ET13" s="257"/>
      <c r="EU13" s="275"/>
      <c r="EV13" s="270" t="s">
        <v>57</v>
      </c>
      <c r="EW13" s="277" t="s">
        <v>27</v>
      </c>
      <c r="EX13" s="278"/>
      <c r="EY13" s="278"/>
      <c r="EZ13" s="278"/>
      <c r="FA13" s="279"/>
      <c r="FB13" s="279"/>
      <c r="FC13" s="280"/>
      <c r="FD13" s="257"/>
      <c r="FE13" s="275"/>
      <c r="FF13" s="270" t="s">
        <v>57</v>
      </c>
      <c r="FG13" s="277" t="s">
        <v>27</v>
      </c>
      <c r="FH13" s="278"/>
      <c r="FI13" s="278"/>
      <c r="FJ13" s="278"/>
      <c r="FK13" s="279"/>
      <c r="FL13" s="279"/>
      <c r="FM13" s="280"/>
      <c r="FN13" s="257"/>
      <c r="FO13" s="275"/>
      <c r="FP13" s="270" t="s">
        <v>57</v>
      </c>
      <c r="FQ13" s="277" t="s">
        <v>27</v>
      </c>
      <c r="FR13" s="278"/>
      <c r="FS13" s="278"/>
      <c r="FT13" s="278"/>
      <c r="FU13" s="279"/>
      <c r="FV13" s="279"/>
      <c r="FW13" s="280"/>
      <c r="FX13" s="257"/>
      <c r="FY13" s="275"/>
      <c r="FZ13" s="270" t="s">
        <v>57</v>
      </c>
      <c r="GA13" s="277" t="s">
        <v>27</v>
      </c>
      <c r="GB13" s="278"/>
      <c r="GC13" s="278"/>
      <c r="GD13" s="278"/>
      <c r="GE13" s="279"/>
      <c r="GF13" s="279"/>
      <c r="GG13" s="280"/>
      <c r="GH13" s="257"/>
      <c r="GI13" s="275"/>
      <c r="GJ13" s="270" t="s">
        <v>57</v>
      </c>
      <c r="GK13" s="277" t="s">
        <v>27</v>
      </c>
      <c r="GL13" s="278"/>
      <c r="GM13" s="278"/>
      <c r="GN13" s="278"/>
      <c r="GO13" s="279"/>
      <c r="GP13" s="279"/>
      <c r="GQ13" s="280"/>
      <c r="GR13" s="257"/>
      <c r="GS13" s="275"/>
      <c r="GT13" s="270" t="s">
        <v>57</v>
      </c>
      <c r="GU13" s="277" t="s">
        <v>27</v>
      </c>
      <c r="GV13" s="278"/>
      <c r="GW13" s="278"/>
      <c r="GX13" s="278"/>
      <c r="GY13" s="279"/>
      <c r="GZ13" s="279"/>
      <c r="HA13" s="280"/>
      <c r="HB13" s="257"/>
      <c r="HC13" s="275"/>
      <c r="HD13" s="285"/>
      <c r="HN13" s="285"/>
      <c r="HX13" s="285"/>
      <c r="IH13" s="285"/>
      <c r="IR13" s="285"/>
      <c r="JB13" s="285"/>
      <c r="JL13" s="285"/>
      <c r="JV13" s="285"/>
    </row>
    <row xmlns:x14ac="http://schemas.microsoft.com/office/spreadsheetml/2009/9/ac" r="14" x14ac:dyDescent="0.25">
      <c r="A14" s="401" t="str">
        <f ca="true">IF(ISBLANK('Data Summary'!A16),"",'Data Summary'!A16)</f>
        <v>CPV_2016_AECV</v>
      </c>
      <c r="B14" s="124" t="s">
        <v>30</v>
      </c>
      <c r="C14" s="20">
        <v>0</v>
      </c>
      <c r="D14" s="45">
        <f>(H14/100*Population!$F17+I14/100*Population!$G17)/(Population!$F17+Population!$G17)*100</f>
        <v>6.5978936456472361</v>
      </c>
      <c r="E14" s="45"/>
      <c r="F14" s="45"/>
      <c r="G14" s="7"/>
      <c r="H14" s="7">
        <v>13.9</v>
      </c>
      <c r="I14" s="26">
        <v>0</v>
      </c>
      <c r="J14" s="11"/>
      <c r="K14" s="16"/>
      <c r="L14" s="124" t="s">
        <v>30</v>
      </c>
      <c r="M14" s="20">
        <v>0</v>
      </c>
      <c r="N14" s="45">
        <f>(R14/100*Population!$F18+S14/100*Population!$G18)/(Population!$F18+Population!$G18)*100</f>
        <v>1.7222628797984845</v>
      </c>
      <c r="O14" s="45"/>
      <c r="P14" s="45"/>
      <c r="Q14" s="7"/>
      <c r="R14" s="7">
        <v>3.6</v>
      </c>
      <c r="S14" s="26">
        <v>0</v>
      </c>
      <c r="T14" s="11"/>
      <c r="U14" s="16"/>
      <c r="V14" s="124" t="s">
        <v>30</v>
      </c>
      <c r="W14" s="20">
        <v>0</v>
      </c>
      <c r="X14" s="45">
        <f>(AB14/100*Population!$F19+AC14/100*Population!$G19)/(Population!$F19+Population!$G19)*100</f>
        <v>2.2275761207981848</v>
      </c>
      <c r="Y14" s="45"/>
      <c r="Z14" s="45"/>
      <c r="AA14" s="7"/>
      <c r="AB14" s="7">
        <v>4.5999999999999996</v>
      </c>
      <c r="AC14" s="26">
        <v>0</v>
      </c>
      <c r="AD14" s="11"/>
      <c r="AE14" s="16"/>
      <c r="AF14" s="124" t="s">
        <v>30</v>
      </c>
      <c r="AG14" s="20">
        <v>0</v>
      </c>
      <c r="AH14" s="45">
        <f>(AL14/100*Population!$F20+AM14/100*Population!$G20)/(Population!$F20+Population!$G20)*100</f>
        <v>1.4213237252410267</v>
      </c>
      <c r="AI14" s="45"/>
      <c r="AJ14" s="45"/>
      <c r="AK14" s="7"/>
      <c r="AL14" s="7">
        <v>2.9</v>
      </c>
      <c r="AM14" s="26">
        <v>0</v>
      </c>
      <c r="AN14" s="11"/>
      <c r="AO14" s="16"/>
      <c r="AP14" s="124" t="s">
        <v>30</v>
      </c>
      <c r="AQ14" s="20">
        <v>0</v>
      </c>
      <c r="AR14" s="45">
        <f>(AV14/100*Population!$F21+AW14/100*Population!$G21)/(Population!$F21+Population!$G21)*100</f>
        <v>1.4351226699613993</v>
      </c>
      <c r="AS14" s="45"/>
      <c r="AT14" s="45"/>
      <c r="AU14" s="7"/>
      <c r="AV14" s="7">
        <v>2.9</v>
      </c>
      <c r="AW14" s="26">
        <v>0</v>
      </c>
      <c r="AX14" s="11"/>
      <c r="AY14" s="16"/>
      <c r="AZ14" s="124" t="s">
        <v>30</v>
      </c>
      <c r="BA14" s="20">
        <v>0</v>
      </c>
      <c r="BB14" s="45">
        <v>4.5</v>
      </c>
      <c r="BC14" s="45"/>
      <c r="BD14" s="45"/>
      <c r="BE14" s="7"/>
      <c r="BF14" s="7">
        <v>4.5</v>
      </c>
      <c r="BG14" s="26"/>
      <c r="BH14" s="11"/>
      <c r="BI14" s="16"/>
      <c r="BJ14" s="124" t="s">
        <v>30</v>
      </c>
      <c r="BK14" s="20">
        <v>0</v>
      </c>
      <c r="BL14" s="45">
        <f>(BP14/100*Population!$F22+BQ14/100*Population!$G22)/(Population!$F22+Population!$G22)*100</f>
        <v>0.99907377390821106</v>
      </c>
      <c r="BM14" s="45"/>
      <c r="BN14" s="45"/>
      <c r="BO14" s="7"/>
      <c r="BP14" s="7">
        <v>2</v>
      </c>
      <c r="BQ14" s="26">
        <v>0</v>
      </c>
      <c r="BR14" s="11"/>
      <c r="BS14" s="16"/>
      <c r="BT14" s="124" t="s">
        <v>30</v>
      </c>
      <c r="BU14" s="20">
        <v>0</v>
      </c>
      <c r="BV14" s="45">
        <f>100-(342+57)/417*100</f>
        <v>4.3165467625899225</v>
      </c>
      <c r="BW14" s="45"/>
      <c r="BX14" s="45"/>
      <c r="BY14" s="7"/>
      <c r="BZ14" s="45">
        <f>100-(342+57)/417*100</f>
        <v>4.3165467625899225</v>
      </c>
      <c r="CA14" s="26"/>
      <c r="CB14" s="11"/>
      <c r="CC14" s="16"/>
      <c r="CD14" s="124" t="s">
        <v>30</v>
      </c>
      <c r="CE14" s="20">
        <v>0</v>
      </c>
      <c r="CF14" s="45"/>
      <c r="CG14" s="45"/>
      <c r="CH14" s="45"/>
      <c r="CI14" s="7"/>
      <c r="CJ14" s="7"/>
      <c r="CK14" s="26"/>
      <c r="CL14" s="11"/>
      <c r="CM14" s="16"/>
      <c r="CN14" s="124" t="s">
        <v>30</v>
      </c>
      <c r="CO14" s="20">
        <v>0</v>
      </c>
      <c r="CP14" s="45">
        <v>3.4</v>
      </c>
      <c r="CQ14" s="45"/>
      <c r="CR14" s="45"/>
      <c r="CS14" s="7"/>
      <c r="CT14" s="7">
        <v>3.4</v>
      </c>
      <c r="CU14" s="26"/>
      <c r="CV14" s="11"/>
      <c r="CW14" s="16"/>
      <c r="CX14" s="124" t="s">
        <v>30</v>
      </c>
      <c r="CY14" s="20">
        <v>0</v>
      </c>
      <c r="CZ14" s="45">
        <v>2.7999999999999972</v>
      </c>
      <c r="DA14" s="45"/>
      <c r="DB14" s="45"/>
      <c r="DC14" s="7"/>
      <c r="DD14" s="7"/>
      <c r="DE14" s="26"/>
      <c r="DF14" s="11"/>
      <c r="DG14" s="16"/>
      <c r="DH14" s="124" t="s">
        <v>30</v>
      </c>
      <c r="DI14" s="20">
        <v>0</v>
      </c>
      <c r="DJ14" s="45">
        <v>1.5</v>
      </c>
      <c r="DK14" s="45"/>
      <c r="DL14" s="45"/>
      <c r="DM14" s="7"/>
      <c r="DN14" s="7"/>
      <c r="DO14" s="26"/>
      <c r="DP14" s="11"/>
      <c r="DQ14" s="16"/>
      <c r="DR14" s="124" t="s">
        <v>30</v>
      </c>
      <c r="DS14" s="20">
        <v>0</v>
      </c>
      <c r="DT14" s="45">
        <v>1.5</v>
      </c>
      <c r="DU14" s="45"/>
      <c r="DV14" s="45"/>
      <c r="DW14" s="7"/>
      <c r="DX14" s="7">
        <v>1.5</v>
      </c>
      <c r="DY14" s="26"/>
      <c r="DZ14" s="11"/>
      <c r="EA14" s="16"/>
      <c r="EB14" s="124" t="s">
        <v>30</v>
      </c>
      <c r="EC14" s="20">
        <v>0</v>
      </c>
      <c r="ED14" s="45"/>
      <c r="EE14" s="45"/>
      <c r="EF14" s="45"/>
      <c r="EG14" s="7"/>
      <c r="EH14" s="7"/>
      <c r="EI14" s="26"/>
      <c r="EJ14" s="11"/>
      <c r="EK14" s="16"/>
      <c r="EL14" s="124" t="s">
        <v>30</v>
      </c>
      <c r="EM14" s="20">
        <v>0</v>
      </c>
      <c r="EN14" s="45"/>
      <c r="EO14" s="45"/>
      <c r="EP14" s="45"/>
      <c r="EQ14" s="7"/>
      <c r="ER14" s="7"/>
      <c r="ES14" s="26"/>
      <c r="ET14" s="11"/>
      <c r="EU14" s="16"/>
      <c r="EV14" s="124" t="s">
        <v>30</v>
      </c>
      <c r="EW14" s="20">
        <v>0</v>
      </c>
      <c r="EX14" s="45">
        <v>2.4937655860349111</v>
      </c>
      <c r="EY14" s="45"/>
      <c r="EZ14" s="45"/>
      <c r="FA14" s="7"/>
      <c r="FB14" s="7">
        <v>2.4937655860349111</v>
      </c>
      <c r="FC14" s="26"/>
      <c r="FD14" s="11"/>
      <c r="FE14" s="16"/>
      <c r="FF14" s="124" t="s">
        <v>30</v>
      </c>
      <c r="FG14" s="20">
        <v>0</v>
      </c>
      <c r="FH14" s="45">
        <v>2.2000000000000028</v>
      </c>
      <c r="FI14" s="45"/>
      <c r="FJ14" s="45"/>
      <c r="FK14" s="7"/>
      <c r="FL14" s="7"/>
      <c r="FM14" s="26"/>
      <c r="FN14" s="11"/>
      <c r="FO14" s="16"/>
      <c r="FP14" s="124" t="s">
        <v>30</v>
      </c>
      <c r="FQ14" s="20">
        <v>0</v>
      </c>
      <c r="FR14" s="45"/>
      <c r="FS14" s="45"/>
      <c r="FT14" s="45"/>
      <c r="FU14" s="7"/>
      <c r="FV14" s="7"/>
      <c r="FW14" s="26">
        <v>0</v>
      </c>
      <c r="FX14" s="11"/>
      <c r="FY14" s="16"/>
      <c r="FZ14" s="124" t="s">
        <v>30</v>
      </c>
      <c r="GA14" s="20">
        <v>0</v>
      </c>
      <c r="GB14" s="45">
        <v>1</v>
      </c>
      <c r="GC14" s="45"/>
      <c r="GD14" s="45"/>
      <c r="GE14" s="7"/>
      <c r="GF14" s="7"/>
      <c r="GG14" s="26"/>
      <c r="GH14" s="11"/>
      <c r="GI14" s="16"/>
      <c r="GJ14" s="124" t="s">
        <v>30</v>
      </c>
      <c r="GK14" s="20">
        <v>0</v>
      </c>
      <c r="GL14" s="45">
        <v>2.4937655860349102</v>
      </c>
      <c r="GM14" s="45"/>
      <c r="GN14" s="45"/>
      <c r="GO14" s="7"/>
      <c r="GP14" s="7">
        <v>2.4937655860349102</v>
      </c>
      <c r="GQ14" s="26"/>
      <c r="GR14" s="11"/>
      <c r="GS14" s="16"/>
      <c r="GT14" s="124" t="s">
        <v>30</v>
      </c>
      <c r="GU14" s="20">
        <v>0</v>
      </c>
      <c r="GV14" s="45">
        <v>2.0304568527918661</v>
      </c>
      <c r="GW14" s="45"/>
      <c r="GX14" s="45"/>
      <c r="GY14" s="7"/>
      <c r="GZ14" s="7">
        <v>2.0304568527918661</v>
      </c>
      <c r="HA14" s="26"/>
      <c r="HB14" s="11"/>
      <c r="HC14" s="16"/>
    </row>
    <row xmlns:x14ac="http://schemas.microsoft.com/office/spreadsheetml/2009/9/ac" r="15" s="2" customFormat="true" x14ac:dyDescent="0.25">
      <c r="A15" s="401" t="str">
        <f ca="true">IF(ISBLANK('Data Summary'!A17),"",'Data Summary'!A17)</f>
        <v>CPV_2017_AECV</v>
      </c>
      <c r="B15" s="124" t="s">
        <v>105</v>
      </c>
      <c r="C15" s="80">
        <v>0</v>
      </c>
      <c r="D15" s="45"/>
      <c r="E15" s="45"/>
      <c r="F15" s="45"/>
      <c r="G15" s="7"/>
      <c r="H15" s="7"/>
      <c r="I15" s="26"/>
      <c r="J15" s="11"/>
      <c r="K15" s="16"/>
      <c r="L15" s="124" t="s">
        <v>105</v>
      </c>
      <c r="M15" s="80">
        <v>0</v>
      </c>
      <c r="N15" s="45"/>
      <c r="O15" s="45"/>
      <c r="P15" s="45"/>
      <c r="Q15" s="7"/>
      <c r="R15" s="7"/>
      <c r="S15" s="26"/>
      <c r="T15" s="11"/>
      <c r="U15" s="16"/>
      <c r="V15" s="124" t="s">
        <v>105</v>
      </c>
      <c r="W15" s="80">
        <v>0</v>
      </c>
      <c r="X15" s="45"/>
      <c r="Y15" s="45"/>
      <c r="Z15" s="45"/>
      <c r="AA15" s="7"/>
      <c r="AB15" s="7"/>
      <c r="AC15" s="26"/>
      <c r="AD15" s="11"/>
      <c r="AE15" s="16"/>
      <c r="AF15" s="124" t="s">
        <v>105</v>
      </c>
      <c r="AG15" s="80">
        <v>0</v>
      </c>
      <c r="AH15" s="45"/>
      <c r="AI15" s="45"/>
      <c r="AJ15" s="45"/>
      <c r="AK15" s="7"/>
      <c r="AL15" s="7"/>
      <c r="AM15" s="26"/>
      <c r="AN15" s="11"/>
      <c r="AO15" s="16"/>
      <c r="AP15" s="124" t="s">
        <v>105</v>
      </c>
      <c r="AQ15" s="80">
        <v>0</v>
      </c>
      <c r="AR15" s="45"/>
      <c r="AS15" s="45"/>
      <c r="AT15" s="45"/>
      <c r="AU15" s="7"/>
      <c r="AV15" s="7"/>
      <c r="AW15" s="26"/>
      <c r="AX15" s="11"/>
      <c r="AY15" s="16"/>
      <c r="AZ15" s="124" t="s">
        <v>105</v>
      </c>
      <c r="BA15" s="80">
        <v>0</v>
      </c>
      <c r="BB15" s="45"/>
      <c r="BC15" s="45"/>
      <c r="BD15" s="45"/>
      <c r="BE15" s="7"/>
      <c r="BF15" s="7"/>
      <c r="BG15" s="26"/>
      <c r="BH15" s="11"/>
      <c r="BI15" s="16"/>
      <c r="BJ15" s="124" t="s">
        <v>105</v>
      </c>
      <c r="BK15" s="80">
        <v>0</v>
      </c>
      <c r="BL15" s="45"/>
      <c r="BM15" s="45"/>
      <c r="BN15" s="45"/>
      <c r="BO15" s="7"/>
      <c r="BP15" s="7"/>
      <c r="BQ15" s="26"/>
      <c r="BR15" s="11"/>
      <c r="BS15" s="16"/>
      <c r="BT15" s="124" t="s">
        <v>105</v>
      </c>
      <c r="BU15" s="80">
        <v>0</v>
      </c>
      <c r="BV15" s="45"/>
      <c r="BW15" s="45"/>
      <c r="BX15" s="45"/>
      <c r="BY15" s="7"/>
      <c r="BZ15" s="7"/>
      <c r="CA15" s="26"/>
      <c r="CB15" s="11"/>
      <c r="CC15" s="16"/>
      <c r="CD15" s="124" t="s">
        <v>105</v>
      </c>
      <c r="CE15" s="80">
        <v>0</v>
      </c>
      <c r="CF15" s="45"/>
      <c r="CG15" s="45"/>
      <c r="CH15" s="45"/>
      <c r="CI15" s="7"/>
      <c r="CJ15" s="7"/>
      <c r="CK15" s="26"/>
      <c r="CL15" s="11"/>
      <c r="CM15" s="16"/>
      <c r="CN15" s="124" t="s">
        <v>105</v>
      </c>
      <c r="CO15" s="80">
        <v>0</v>
      </c>
      <c r="CP15" s="45"/>
      <c r="CQ15" s="45"/>
      <c r="CR15" s="45"/>
      <c r="CS15" s="7"/>
      <c r="CT15" s="7"/>
      <c r="CU15" s="26"/>
      <c r="CV15" s="11"/>
      <c r="CW15" s="16"/>
      <c r="CX15" s="124" t="s">
        <v>105</v>
      </c>
      <c r="CY15" s="80">
        <v>0</v>
      </c>
      <c r="CZ15" s="45"/>
      <c r="DA15" s="45"/>
      <c r="DB15" s="45"/>
      <c r="DC15" s="7"/>
      <c r="DD15" s="7"/>
      <c r="DE15" s="26"/>
      <c r="DF15" s="11"/>
      <c r="DG15" s="16"/>
      <c r="DH15" s="124" t="s">
        <v>105</v>
      </c>
      <c r="DI15" s="80">
        <v>0</v>
      </c>
      <c r="DJ15" s="45"/>
      <c r="DK15" s="45"/>
      <c r="DL15" s="45"/>
      <c r="DM15" s="7"/>
      <c r="DN15" s="7"/>
      <c r="DO15" s="26"/>
      <c r="DP15" s="11"/>
      <c r="DQ15" s="16"/>
      <c r="DR15" s="124" t="s">
        <v>105</v>
      </c>
      <c r="DS15" s="80">
        <v>0</v>
      </c>
      <c r="DT15" s="45"/>
      <c r="DU15" s="45"/>
      <c r="DV15" s="45"/>
      <c r="DW15" s="7"/>
      <c r="DX15" s="7"/>
      <c r="DY15" s="26"/>
      <c r="DZ15" s="11"/>
      <c r="EA15" s="16"/>
      <c r="EB15" s="124" t="s">
        <v>105</v>
      </c>
      <c r="EC15" s="80">
        <v>0</v>
      </c>
      <c r="ED15" s="45"/>
      <c r="EE15" s="45"/>
      <c r="EF15" s="45"/>
      <c r="EG15" s="7"/>
      <c r="EH15" s="7"/>
      <c r="EI15" s="26"/>
      <c r="EJ15" s="11"/>
      <c r="EK15" s="16"/>
      <c r="EL15" s="124" t="s">
        <v>105</v>
      </c>
      <c r="EM15" s="80">
        <v>0</v>
      </c>
      <c r="EN15" s="45"/>
      <c r="EO15" s="45"/>
      <c r="EP15" s="45"/>
      <c r="EQ15" s="7"/>
      <c r="ER15" s="7"/>
      <c r="ES15" s="26"/>
      <c r="ET15" s="11"/>
      <c r="EU15" s="16"/>
      <c r="EV15" s="124" t="s">
        <v>105</v>
      </c>
      <c r="EW15" s="80">
        <v>0</v>
      </c>
      <c r="EX15" s="45"/>
      <c r="EY15" s="45"/>
      <c r="EZ15" s="45"/>
      <c r="FA15" s="7"/>
      <c r="FB15" s="7"/>
      <c r="FC15" s="26"/>
      <c r="FD15" s="11"/>
      <c r="FE15" s="16"/>
      <c r="FF15" s="124" t="s">
        <v>105</v>
      </c>
      <c r="FG15" s="80">
        <v>0</v>
      </c>
      <c r="FH15" s="45"/>
      <c r="FI15" s="45"/>
      <c r="FJ15" s="45"/>
      <c r="FK15" s="7"/>
      <c r="FL15" s="7"/>
      <c r="FM15" s="26"/>
      <c r="FN15" s="11"/>
      <c r="FO15" s="16"/>
      <c r="FP15" s="124" t="s">
        <v>105</v>
      </c>
      <c r="FQ15" s="80">
        <v>0</v>
      </c>
      <c r="FR15" s="45"/>
      <c r="FS15" s="45"/>
      <c r="FT15" s="45"/>
      <c r="FU15" s="7"/>
      <c r="FV15" s="7"/>
      <c r="FW15" s="26"/>
      <c r="FX15" s="11"/>
      <c r="FY15" s="16"/>
      <c r="FZ15" s="124" t="s">
        <v>105</v>
      </c>
      <c r="GA15" s="80">
        <v>0</v>
      </c>
      <c r="GB15" s="45"/>
      <c r="GC15" s="45"/>
      <c r="GD15" s="45"/>
      <c r="GE15" s="7"/>
      <c r="GF15" s="7"/>
      <c r="GG15" s="26"/>
      <c r="GH15" s="11"/>
      <c r="GI15" s="16"/>
      <c r="GJ15" s="124" t="s">
        <v>105</v>
      </c>
      <c r="GK15" s="80">
        <v>0</v>
      </c>
      <c r="GL15" s="45"/>
      <c r="GM15" s="45"/>
      <c r="GN15" s="45"/>
      <c r="GO15" s="7"/>
      <c r="GP15" s="7"/>
      <c r="GQ15" s="26"/>
      <c r="GR15" s="11"/>
      <c r="GS15" s="16"/>
      <c r="GT15" s="124" t="s">
        <v>105</v>
      </c>
      <c r="GU15" s="80">
        <v>0</v>
      </c>
      <c r="GV15" s="45"/>
      <c r="GW15" s="45"/>
      <c r="GX15" s="45"/>
      <c r="GY15" s="7"/>
      <c r="GZ15" s="7"/>
      <c r="HA15" s="26"/>
      <c r="HB15" s="11"/>
      <c r="HC15" s="16"/>
      <c r="HD15" s="137"/>
      <c r="HN15" s="137"/>
      <c r="HX15" s="137"/>
      <c r="IH15" s="137"/>
      <c r="IR15" s="137"/>
      <c r="JB15" s="137"/>
      <c r="JL15" s="137"/>
      <c r="JV15" s="137"/>
    </row>
    <row xmlns:x14ac="http://schemas.microsoft.com/office/spreadsheetml/2009/9/ac" r="16" s="2" customFormat="true" x14ac:dyDescent="0.25">
      <c r="A16" s="401" t="str">
        <f ca="true">IF(ISBLANK('Data Summary'!A18),"",'Data Summary'!A18)</f>
        <v>CPV_2017_EMIS</v>
      </c>
      <c r="B16" s="125"/>
      <c r="C16" s="21"/>
      <c r="D16" s="79"/>
      <c r="E16" s="45"/>
      <c r="F16" s="7"/>
      <c r="G16" s="7"/>
      <c r="H16" s="7"/>
      <c r="I16" s="26"/>
      <c r="J16" s="11"/>
      <c r="K16" s="16"/>
      <c r="L16" s="125"/>
      <c r="M16" s="21"/>
      <c r="N16" s="79"/>
      <c r="O16" s="45"/>
      <c r="P16" s="45"/>
      <c r="Q16" s="7"/>
      <c r="R16" s="7"/>
      <c r="S16" s="26"/>
      <c r="T16" s="11"/>
      <c r="U16" s="16"/>
      <c r="V16" s="125"/>
      <c r="W16" s="21"/>
      <c r="X16" s="79"/>
      <c r="Y16" s="45"/>
      <c r="Z16" s="7"/>
      <c r="AA16" s="7"/>
      <c r="AB16" s="7"/>
      <c r="AC16" s="26"/>
      <c r="AD16" s="11"/>
      <c r="AE16" s="16"/>
      <c r="AF16" s="125"/>
      <c r="AG16" s="21"/>
      <c r="AH16" s="79"/>
      <c r="AI16" s="45"/>
      <c r="AJ16" s="7"/>
      <c r="AK16" s="7"/>
      <c r="AL16" s="7"/>
      <c r="AM16" s="26"/>
      <c r="AN16" s="11"/>
      <c r="AO16" s="16"/>
      <c r="AP16" s="125"/>
      <c r="AQ16" s="21"/>
      <c r="AR16" s="79"/>
      <c r="AS16" s="45"/>
      <c r="AT16" s="45"/>
      <c r="AU16" s="7"/>
      <c r="AV16" s="7"/>
      <c r="AW16" s="26"/>
      <c r="AX16" s="11"/>
      <c r="AY16" s="16"/>
      <c r="AZ16" s="125"/>
      <c r="BA16" s="21"/>
      <c r="BB16" s="79"/>
      <c r="BC16" s="45"/>
      <c r="BD16" s="45"/>
      <c r="BE16" s="7"/>
      <c r="BF16" s="7"/>
      <c r="BG16" s="26"/>
      <c r="BH16" s="11"/>
      <c r="BI16" s="16"/>
      <c r="BJ16" s="125"/>
      <c r="BK16" s="21"/>
      <c r="BL16" s="151"/>
      <c r="BM16" s="45"/>
      <c r="BN16" s="7"/>
      <c r="BO16" s="7"/>
      <c r="BP16" s="7"/>
      <c r="BQ16" s="26"/>
      <c r="BR16" s="11"/>
      <c r="BS16" s="16"/>
      <c r="BT16" s="125"/>
      <c r="BU16" s="21"/>
      <c r="BV16" s="79"/>
      <c r="BW16" s="45"/>
      <c r="BX16" s="45"/>
      <c r="BY16" s="7"/>
      <c r="BZ16" s="7"/>
      <c r="CA16" s="26"/>
      <c r="CB16" s="11"/>
      <c r="CC16" s="16"/>
      <c r="CD16" s="125"/>
      <c r="CE16" s="21"/>
      <c r="CF16" s="79"/>
      <c r="CG16" s="45"/>
      <c r="CH16" s="45"/>
      <c r="CI16" s="7"/>
      <c r="CJ16" s="7"/>
      <c r="CK16" s="26"/>
      <c r="CL16" s="11"/>
      <c r="CM16" s="16"/>
      <c r="CN16" s="125"/>
      <c r="CO16" s="21"/>
      <c r="CP16" s="79"/>
      <c r="CQ16" s="45"/>
      <c r="CR16" s="45"/>
      <c r="CS16" s="7"/>
      <c r="CT16" s="7"/>
      <c r="CU16" s="26"/>
      <c r="CV16" s="11"/>
      <c r="CW16" s="16"/>
      <c r="CX16" s="125"/>
      <c r="CY16" s="21"/>
      <c r="CZ16" s="79"/>
      <c r="DA16" s="45"/>
      <c r="DB16" s="45"/>
      <c r="DC16" s="7"/>
      <c r="DD16" s="7"/>
      <c r="DE16" s="26"/>
      <c r="DF16" s="11"/>
      <c r="DG16" s="16"/>
      <c r="DH16" s="125"/>
      <c r="DI16" s="21"/>
      <c r="DJ16" s="79"/>
      <c r="DK16" s="45"/>
      <c r="DL16" s="45"/>
      <c r="DM16" s="7"/>
      <c r="DN16" s="7"/>
      <c r="DO16" s="26"/>
      <c r="DP16" s="11"/>
      <c r="DQ16" s="16"/>
      <c r="DR16" s="125"/>
      <c r="DS16" s="21"/>
      <c r="DT16" s="79"/>
      <c r="DU16" s="45"/>
      <c r="DV16" s="45"/>
      <c r="DW16" s="7"/>
      <c r="DX16" s="7"/>
      <c r="DY16" s="26"/>
      <c r="DZ16" s="11"/>
      <c r="EA16" s="16"/>
      <c r="EB16" s="125"/>
      <c r="EC16" s="21"/>
      <c r="ED16" s="79"/>
      <c r="EE16" s="45"/>
      <c r="EF16" s="45"/>
      <c r="EG16" s="7"/>
      <c r="EH16" s="7"/>
      <c r="EI16" s="26"/>
      <c r="EJ16" s="11"/>
      <c r="EK16" s="16"/>
      <c r="EL16" s="125"/>
      <c r="EM16" s="21"/>
      <c r="EN16" s="79"/>
      <c r="EO16" s="45"/>
      <c r="EP16" s="45"/>
      <c r="EQ16" s="7"/>
      <c r="ER16" s="7"/>
      <c r="ES16" s="26"/>
      <c r="ET16" s="11"/>
      <c r="EU16" s="16"/>
      <c r="EV16" s="125" t="s">
        <v>278</v>
      </c>
      <c r="EW16" s="21">
        <v>1</v>
      </c>
      <c r="EX16" s="79">
        <v>91.770573566084792</v>
      </c>
      <c r="EY16" s="45"/>
      <c r="EZ16" s="45"/>
      <c r="FA16" s="7"/>
      <c r="FB16" s="7">
        <v>91.770573566084792</v>
      </c>
      <c r="FC16" s="26"/>
      <c r="FD16" s="11"/>
      <c r="FE16" s="16"/>
      <c r="FF16" s="125"/>
      <c r="FG16" s="21"/>
      <c r="FH16" s="79"/>
      <c r="FI16" s="45"/>
      <c r="FJ16" s="45"/>
      <c r="FK16" s="7"/>
      <c r="FL16" s="7"/>
      <c r="FM16" s="26"/>
      <c r="FN16" s="11"/>
      <c r="FO16" s="16"/>
      <c r="FP16" s="125" t="s">
        <v>285</v>
      </c>
      <c r="FQ16" s="21">
        <v>1</v>
      </c>
      <c r="FR16" s="79"/>
      <c r="FS16" s="45"/>
      <c r="FT16" s="45"/>
      <c r="FU16" s="7"/>
      <c r="FV16" s="7"/>
      <c r="FW16" s="26">
        <v>100</v>
      </c>
      <c r="FX16" s="11"/>
      <c r="FY16" s="16"/>
      <c r="FZ16" s="125"/>
      <c r="GA16" s="21"/>
      <c r="GB16" s="79"/>
      <c r="GC16" s="45"/>
      <c r="GD16" s="45"/>
      <c r="GE16" s="7"/>
      <c r="GF16" s="7"/>
      <c r="GG16" s="26"/>
      <c r="GH16" s="11"/>
      <c r="GI16" s="16"/>
      <c r="GJ16" s="125" t="s">
        <v>278</v>
      </c>
      <c r="GK16" s="21">
        <v>1</v>
      </c>
      <c r="GL16" s="79">
        <v>94.264339152119703</v>
      </c>
      <c r="GM16" s="45"/>
      <c r="GN16" s="45"/>
      <c r="GO16" s="7"/>
      <c r="GP16" s="7">
        <v>94.264339152119703</v>
      </c>
      <c r="GQ16" s="26"/>
      <c r="GR16" s="11"/>
      <c r="GS16" s="16"/>
      <c r="GT16" s="125" t="s">
        <v>278</v>
      </c>
      <c r="GU16" s="21">
        <v>1</v>
      </c>
      <c r="GV16" s="79">
        <v>96.19289340101524</v>
      </c>
      <c r="GW16" s="45"/>
      <c r="GX16" s="45"/>
      <c r="GY16" s="7"/>
      <c r="GZ16" s="7">
        <v>96.19289340101524</v>
      </c>
      <c r="HA16" s="26"/>
      <c r="HB16" s="11"/>
      <c r="HC16" s="16"/>
      <c r="HD16" s="137"/>
      <c r="HN16" s="137"/>
      <c r="HX16" s="137"/>
      <c r="IH16" s="137"/>
      <c r="IR16" s="137"/>
      <c r="JB16" s="137"/>
      <c r="JL16" s="137"/>
      <c r="JV16" s="137"/>
    </row>
    <row xmlns:x14ac="http://schemas.microsoft.com/office/spreadsheetml/2009/9/ac" r="17" s="2" customFormat="true" x14ac:dyDescent="0.25">
      <c r="A17" s="401" t="str">
        <f ca="true">IF(ISBLANK('Data Summary'!A19),"",'Data Summary'!A19)</f>
        <v>CPV_2017_UIS</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25"/>
      <c r="BU17" s="22"/>
      <c r="BV17" s="45"/>
      <c r="BW17" s="7"/>
      <c r="BX17" s="7"/>
      <c r="BY17" s="7"/>
      <c r="BZ17" s="7"/>
      <c r="CA17" s="26"/>
      <c r="CB17" s="11"/>
      <c r="CC17" s="16"/>
      <c r="CD17" s="125"/>
      <c r="CE17" s="22"/>
      <c r="CF17" s="45"/>
      <c r="CG17" s="7"/>
      <c r="CH17" s="7"/>
      <c r="CI17" s="7"/>
      <c r="CJ17" s="7"/>
      <c r="CK17" s="26"/>
      <c r="CL17" s="11"/>
      <c r="CM17" s="16"/>
      <c r="CN17" s="125"/>
      <c r="CO17" s="22"/>
      <c r="CP17" s="45"/>
      <c r="CQ17" s="7"/>
      <c r="CR17" s="7"/>
      <c r="CS17" s="7"/>
      <c r="CT17" s="7"/>
      <c r="CU17" s="26"/>
      <c r="CV17" s="11"/>
      <c r="CW17" s="16"/>
      <c r="CX17" s="125"/>
      <c r="CY17" s="22"/>
      <c r="CZ17" s="45"/>
      <c r="DA17" s="7"/>
      <c r="DB17" s="7"/>
      <c r="DC17" s="7"/>
      <c r="DD17" s="7"/>
      <c r="DE17" s="26"/>
      <c r="DF17" s="11"/>
      <c r="DG17" s="16"/>
      <c r="DH17" s="125"/>
      <c r="DI17" s="22"/>
      <c r="DJ17" s="45"/>
      <c r="DK17" s="7"/>
      <c r="DL17" s="7"/>
      <c r="DM17" s="7"/>
      <c r="DN17" s="7"/>
      <c r="DO17" s="26"/>
      <c r="DP17" s="11"/>
      <c r="DQ17" s="16"/>
      <c r="DR17" s="125"/>
      <c r="DS17" s="22"/>
      <c r="DT17" s="45"/>
      <c r="DU17" s="7"/>
      <c r="DV17" s="7"/>
      <c r="DW17" s="7"/>
      <c r="DX17" s="7"/>
      <c r="DY17" s="26"/>
      <c r="DZ17" s="11"/>
      <c r="EA17" s="16"/>
      <c r="EB17" s="125"/>
      <c r="EC17" s="22"/>
      <c r="ED17" s="45"/>
      <c r="EE17" s="7"/>
      <c r="EF17" s="7"/>
      <c r="EG17" s="7"/>
      <c r="EH17" s="7"/>
      <c r="EI17" s="26"/>
      <c r="EJ17" s="11"/>
      <c r="EK17" s="16"/>
      <c r="EL17" s="125"/>
      <c r="EM17" s="22"/>
      <c r="EN17" s="45"/>
      <c r="EO17" s="7"/>
      <c r="EP17" s="7"/>
      <c r="EQ17" s="7"/>
      <c r="ER17" s="7"/>
      <c r="ES17" s="26"/>
      <c r="ET17" s="11"/>
      <c r="EU17" s="16"/>
      <c r="EV17" s="125" t="s">
        <v>279</v>
      </c>
      <c r="EW17" s="22">
        <v>1</v>
      </c>
      <c r="EX17" s="45">
        <v>5.7356608478802995</v>
      </c>
      <c r="EY17" s="7"/>
      <c r="EZ17" s="7"/>
      <c r="FA17" s="7"/>
      <c r="FB17" s="7">
        <v>5.7356608478802995</v>
      </c>
      <c r="FC17" s="26"/>
      <c r="FD17" s="11"/>
      <c r="FE17" s="16"/>
      <c r="FF17" s="125"/>
      <c r="FG17" s="22"/>
      <c r="FH17" s="45"/>
      <c r="FI17" s="7"/>
      <c r="FJ17" s="7"/>
      <c r="FK17" s="7"/>
      <c r="FL17" s="7"/>
      <c r="FM17" s="26"/>
      <c r="FN17" s="11"/>
      <c r="FO17" s="16"/>
      <c r="FP17" s="125"/>
      <c r="FQ17" s="22"/>
      <c r="FR17" s="45"/>
      <c r="FS17" s="7"/>
      <c r="FT17" s="7"/>
      <c r="FU17" s="7"/>
      <c r="FV17" s="7"/>
      <c r="FW17" s="26"/>
      <c r="FX17" s="11"/>
      <c r="FY17" s="16"/>
      <c r="FZ17" s="125"/>
      <c r="GA17" s="22"/>
      <c r="GB17" s="45"/>
      <c r="GC17" s="7"/>
      <c r="GD17" s="7"/>
      <c r="GE17" s="7"/>
      <c r="GF17" s="7"/>
      <c r="GG17" s="26"/>
      <c r="GH17" s="11"/>
      <c r="GI17" s="16"/>
      <c r="GJ17" s="125" t="s">
        <v>279</v>
      </c>
      <c r="GK17" s="22">
        <v>1</v>
      </c>
      <c r="GL17" s="45">
        <v>3.2418952618453867</v>
      </c>
      <c r="GM17" s="7"/>
      <c r="GN17" s="7"/>
      <c r="GO17" s="7"/>
      <c r="GP17" s="7">
        <v>3.2418952618453867</v>
      </c>
      <c r="GQ17" s="26"/>
      <c r="GR17" s="11"/>
      <c r="GS17" s="16"/>
      <c r="GT17" s="125" t="s">
        <v>279</v>
      </c>
      <c r="GU17" s="22">
        <v>1</v>
      </c>
      <c r="GV17" s="45">
        <v>1.7766497461928936</v>
      </c>
      <c r="GW17" s="7"/>
      <c r="GX17" s="7"/>
      <c r="GY17" s="7"/>
      <c r="GZ17" s="7">
        <v>1.7766497461928936</v>
      </c>
      <c r="HA17" s="26"/>
      <c r="HB17" s="11"/>
      <c r="HC17" s="16"/>
      <c r="HD17" s="137"/>
      <c r="HN17" s="137"/>
      <c r="HX17" s="137"/>
      <c r="IH17" s="137"/>
      <c r="IR17" s="137"/>
      <c r="JB17" s="137"/>
      <c r="JL17" s="137"/>
      <c r="JV17" s="137"/>
    </row>
    <row xmlns:x14ac="http://schemas.microsoft.com/office/spreadsheetml/2009/9/ac" r="18" s="2" customFormat="true" x14ac:dyDescent="0.25">
      <c r="A18" s="401" t="str">
        <f ca="true">IF(ISBLANK('Data Summary'!A20),"",'Data Summary'!A20)</f>
        <v>CPV_2018_UIS</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25"/>
      <c r="BU18" s="22"/>
      <c r="BV18" s="7"/>
      <c r="BW18" s="7"/>
      <c r="BX18" s="7"/>
      <c r="BY18" s="7"/>
      <c r="BZ18" s="7"/>
      <c r="CA18" s="26"/>
      <c r="CB18" s="11"/>
      <c r="CC18" s="16"/>
      <c r="CD18" s="125"/>
      <c r="CE18" s="22"/>
      <c r="CF18" s="7"/>
      <c r="CG18" s="7"/>
      <c r="CH18" s="7"/>
      <c r="CI18" s="7"/>
      <c r="CJ18" s="7"/>
      <c r="CK18" s="26"/>
      <c r="CL18" s="11"/>
      <c r="CM18" s="16"/>
      <c r="CN18" s="125"/>
      <c r="CO18" s="22"/>
      <c r="CP18" s="7"/>
      <c r="CQ18" s="7"/>
      <c r="CR18" s="7"/>
      <c r="CS18" s="7"/>
      <c r="CT18" s="7"/>
      <c r="CU18" s="26"/>
      <c r="CV18" s="11"/>
      <c r="CW18" s="16"/>
      <c r="CX18" s="125"/>
      <c r="CY18" s="22"/>
      <c r="CZ18" s="7"/>
      <c r="DA18" s="7"/>
      <c r="DB18" s="7"/>
      <c r="DC18" s="7"/>
      <c r="DD18" s="7"/>
      <c r="DE18" s="26"/>
      <c r="DF18" s="11"/>
      <c r="DG18" s="16"/>
      <c r="DH18" s="125"/>
      <c r="DI18" s="22"/>
      <c r="DJ18" s="7"/>
      <c r="DK18" s="7"/>
      <c r="DL18" s="7"/>
      <c r="DM18" s="7"/>
      <c r="DN18" s="7"/>
      <c r="DO18" s="26"/>
      <c r="DP18" s="11"/>
      <c r="DQ18" s="16"/>
      <c r="DR18" s="125"/>
      <c r="DS18" s="22"/>
      <c r="DT18" s="7"/>
      <c r="DU18" s="7"/>
      <c r="DV18" s="7"/>
      <c r="DW18" s="7"/>
      <c r="DX18" s="7"/>
      <c r="DY18" s="26"/>
      <c r="DZ18" s="11"/>
      <c r="EA18" s="16"/>
      <c r="EB18" s="125"/>
      <c r="EC18" s="22"/>
      <c r="ED18" s="7"/>
      <c r="EE18" s="7"/>
      <c r="EF18" s="7"/>
      <c r="EG18" s="7"/>
      <c r="EH18" s="7"/>
      <c r="EI18" s="26"/>
      <c r="EJ18" s="11"/>
      <c r="EK18" s="16"/>
      <c r="EL18" s="125"/>
      <c r="EM18" s="22"/>
      <c r="EN18" s="7"/>
      <c r="EO18" s="7"/>
      <c r="EP18" s="7"/>
      <c r="EQ18" s="7"/>
      <c r="ER18" s="7"/>
      <c r="ES18" s="26"/>
      <c r="ET18" s="11"/>
      <c r="EU18" s="16"/>
      <c r="EV18" s="125"/>
      <c r="EW18" s="22"/>
      <c r="EX18" s="7"/>
      <c r="EY18" s="7"/>
      <c r="EZ18" s="7"/>
      <c r="FA18" s="7"/>
      <c r="FB18" s="7"/>
      <c r="FC18" s="26"/>
      <c r="FD18" s="11"/>
      <c r="FE18" s="16"/>
      <c r="FF18" s="125"/>
      <c r="FG18" s="22"/>
      <c r="FH18" s="7"/>
      <c r="FI18" s="7"/>
      <c r="FJ18" s="7"/>
      <c r="FK18" s="7"/>
      <c r="FL18" s="7"/>
      <c r="FM18" s="26"/>
      <c r="FN18" s="11"/>
      <c r="FO18" s="16"/>
      <c r="FP18" s="125"/>
      <c r="FQ18" s="22"/>
      <c r="FR18" s="7"/>
      <c r="FS18" s="7"/>
      <c r="FT18" s="7"/>
      <c r="FU18" s="7"/>
      <c r="FV18" s="7"/>
      <c r="FW18" s="26"/>
      <c r="FX18" s="11"/>
      <c r="FY18" s="16"/>
      <c r="FZ18" s="125"/>
      <c r="GA18" s="22"/>
      <c r="GB18" s="7"/>
      <c r="GC18" s="7"/>
      <c r="GD18" s="7"/>
      <c r="GE18" s="7"/>
      <c r="GF18" s="7"/>
      <c r="GG18" s="26"/>
      <c r="GH18" s="11"/>
      <c r="GI18" s="16"/>
      <c r="GJ18" s="125"/>
      <c r="GK18" s="22"/>
      <c r="GL18" s="7"/>
      <c r="GM18" s="7"/>
      <c r="GN18" s="7"/>
      <c r="GO18" s="7"/>
      <c r="GP18" s="7"/>
      <c r="GQ18" s="26"/>
      <c r="GR18" s="11"/>
      <c r="GS18" s="16"/>
      <c r="GT18" s="125"/>
      <c r="GU18" s="22"/>
      <c r="GV18" s="7"/>
      <c r="GW18" s="7"/>
      <c r="GX18" s="7"/>
      <c r="GY18" s="7"/>
      <c r="GZ18" s="7"/>
      <c r="HA18" s="26"/>
      <c r="HB18" s="11"/>
      <c r="HC18" s="16"/>
      <c r="HD18" s="137"/>
      <c r="HN18" s="137"/>
      <c r="HX18" s="137"/>
      <c r="IH18" s="137"/>
      <c r="IR18" s="137"/>
      <c r="JB18" s="137"/>
      <c r="JL18" s="137"/>
      <c r="JV18" s="137"/>
    </row>
    <row xmlns:x14ac="http://schemas.microsoft.com/office/spreadsheetml/2009/9/ac" r="19" s="2" customFormat="true" x14ac:dyDescent="0.25">
      <c r="A19" s="401" t="str">
        <f ca="true">IF(ISBLANK('Data Summary'!A21),"",'Data Summary'!A21)</f>
        <v>CPV_2018_EMIS</v>
      </c>
      <c r="B19" s="125"/>
      <c r="C19" s="22"/>
      <c r="D19" s="7"/>
      <c r="E19" s="7"/>
      <c r="F19" s="67"/>
      <c r="G19" s="7"/>
      <c r="H19" s="7"/>
      <c r="I19" s="26"/>
      <c r="J19" s="11"/>
      <c r="K19" s="16"/>
      <c r="L19" s="125"/>
      <c r="M19" s="22"/>
      <c r="N19" s="7"/>
      <c r="O19" s="7"/>
      <c r="P19" s="7"/>
      <c r="Q19" s="7"/>
      <c r="R19" s="7"/>
      <c r="S19" s="26"/>
      <c r="T19" s="11"/>
      <c r="U19" s="16"/>
      <c r="V19" s="125"/>
      <c r="W19" s="22"/>
      <c r="X19" s="7"/>
      <c r="Y19" s="7"/>
      <c r="Z19" s="67"/>
      <c r="AA19" s="7"/>
      <c r="AB19" s="7"/>
      <c r="AC19" s="26"/>
      <c r="AD19" s="11"/>
      <c r="AE19" s="16"/>
      <c r="AF19" s="125"/>
      <c r="AG19" s="22"/>
      <c r="AH19" s="7"/>
      <c r="AI19" s="7"/>
      <c r="AJ19" s="67"/>
      <c r="AK19" s="7"/>
      <c r="AL19" s="7"/>
      <c r="AM19" s="26"/>
      <c r="AN19" s="11"/>
      <c r="AO19" s="16"/>
      <c r="AP19" s="125"/>
      <c r="AQ19" s="22"/>
      <c r="AR19" s="7"/>
      <c r="AS19" s="7"/>
      <c r="AT19" s="7"/>
      <c r="AU19" s="7"/>
      <c r="AV19" s="7"/>
      <c r="AW19" s="26"/>
      <c r="AX19" s="11"/>
      <c r="AY19" s="16"/>
      <c r="AZ19" s="125"/>
      <c r="BA19" s="22"/>
      <c r="BB19" s="7"/>
      <c r="BC19" s="7"/>
      <c r="BD19" s="7"/>
      <c r="BE19" s="7"/>
      <c r="BF19" s="7"/>
      <c r="BG19" s="26"/>
      <c r="BH19" s="11"/>
      <c r="BI19" s="16"/>
      <c r="BJ19" s="125"/>
      <c r="BK19" s="22"/>
      <c r="BL19" s="7"/>
      <c r="BM19" s="7"/>
      <c r="BN19" s="67"/>
      <c r="BO19" s="7"/>
      <c r="BP19" s="7"/>
      <c r="BQ19" s="26"/>
      <c r="BR19" s="11"/>
      <c r="BS19" s="16"/>
      <c r="BT19" s="125"/>
      <c r="BU19" s="22"/>
      <c r="BV19" s="7"/>
      <c r="BW19" s="7"/>
      <c r="BX19" s="7"/>
      <c r="BY19" s="7"/>
      <c r="BZ19" s="7"/>
      <c r="CA19" s="26"/>
      <c r="CB19" s="11"/>
      <c r="CC19" s="16"/>
      <c r="CD19" s="125"/>
      <c r="CE19" s="22"/>
      <c r="CF19" s="7"/>
      <c r="CG19" s="7"/>
      <c r="CH19" s="7"/>
      <c r="CI19" s="7"/>
      <c r="CJ19" s="7"/>
      <c r="CK19" s="26"/>
      <c r="CL19" s="11"/>
      <c r="CM19" s="16"/>
      <c r="CN19" s="125"/>
      <c r="CO19" s="22"/>
      <c r="CP19" s="7"/>
      <c r="CQ19" s="7"/>
      <c r="CR19" s="7"/>
      <c r="CS19" s="7"/>
      <c r="CT19" s="7"/>
      <c r="CU19" s="26"/>
      <c r="CV19" s="11"/>
      <c r="CW19" s="16"/>
      <c r="CX19" s="125"/>
      <c r="CY19" s="22"/>
      <c r="CZ19" s="7"/>
      <c r="DA19" s="7"/>
      <c r="DB19" s="7"/>
      <c r="DC19" s="7"/>
      <c r="DD19" s="7"/>
      <c r="DE19" s="26"/>
      <c r="DF19" s="11"/>
      <c r="DG19" s="16"/>
      <c r="DH19" s="125"/>
      <c r="DI19" s="22"/>
      <c r="DJ19" s="7"/>
      <c r="DK19" s="7"/>
      <c r="DL19" s="7"/>
      <c r="DM19" s="7"/>
      <c r="DN19" s="7"/>
      <c r="DO19" s="26"/>
      <c r="DP19" s="11"/>
      <c r="DQ19" s="16"/>
      <c r="DR19" s="125"/>
      <c r="DS19" s="22"/>
      <c r="DT19" s="7"/>
      <c r="DU19" s="7"/>
      <c r="DV19" s="7"/>
      <c r="DW19" s="7"/>
      <c r="DX19" s="7"/>
      <c r="DY19" s="26"/>
      <c r="DZ19" s="11"/>
      <c r="EA19" s="16"/>
      <c r="EB19" s="125"/>
      <c r="EC19" s="22"/>
      <c r="ED19" s="7"/>
      <c r="EE19" s="7"/>
      <c r="EF19" s="7"/>
      <c r="EG19" s="7"/>
      <c r="EH19" s="7"/>
      <c r="EI19" s="26"/>
      <c r="EJ19" s="11"/>
      <c r="EK19" s="16"/>
      <c r="EL19" s="125"/>
      <c r="EM19" s="22"/>
      <c r="EN19" s="7"/>
      <c r="EO19" s="7"/>
      <c r="EP19" s="7"/>
      <c r="EQ19" s="7"/>
      <c r="ER19" s="7"/>
      <c r="ES19" s="26"/>
      <c r="ET19" s="11"/>
      <c r="EU19" s="16"/>
      <c r="EV19" s="125"/>
      <c r="EW19" s="22"/>
      <c r="EX19" s="7"/>
      <c r="EY19" s="7"/>
      <c r="EZ19" s="7"/>
      <c r="FA19" s="7"/>
      <c r="FB19" s="7"/>
      <c r="FC19" s="26"/>
      <c r="FD19" s="11"/>
      <c r="FE19" s="16"/>
      <c r="FF19" s="125"/>
      <c r="FG19" s="22"/>
      <c r="FH19" s="7"/>
      <c r="FI19" s="7"/>
      <c r="FJ19" s="7"/>
      <c r="FK19" s="7"/>
      <c r="FL19" s="7"/>
      <c r="FM19" s="26"/>
      <c r="FN19" s="11"/>
      <c r="FO19" s="16"/>
      <c r="FP19" s="125"/>
      <c r="FQ19" s="22"/>
      <c r="FR19" s="7"/>
      <c r="FS19" s="7"/>
      <c r="FT19" s="7"/>
      <c r="FU19" s="7"/>
      <c r="FV19" s="7"/>
      <c r="FW19" s="26"/>
      <c r="FX19" s="11"/>
      <c r="FY19" s="16"/>
      <c r="FZ19" s="125"/>
      <c r="GA19" s="22"/>
      <c r="GB19" s="7"/>
      <c r="GC19" s="7"/>
      <c r="GD19" s="7"/>
      <c r="GE19" s="7"/>
      <c r="GF19" s="7"/>
      <c r="GG19" s="26"/>
      <c r="GH19" s="11"/>
      <c r="GI19" s="16"/>
      <c r="GJ19" s="125"/>
      <c r="GK19" s="22"/>
      <c r="GL19" s="7"/>
      <c r="GM19" s="7"/>
      <c r="GN19" s="7"/>
      <c r="GO19" s="7"/>
      <c r="GP19" s="7"/>
      <c r="GQ19" s="26"/>
      <c r="GR19" s="11"/>
      <c r="GS19" s="16"/>
      <c r="GT19" s="125"/>
      <c r="GU19" s="22"/>
      <c r="GV19" s="7"/>
      <c r="GW19" s="7"/>
      <c r="GX19" s="7"/>
      <c r="GY19" s="7"/>
      <c r="GZ19" s="7"/>
      <c r="HA19" s="26"/>
      <c r="HB19" s="11"/>
      <c r="HC19" s="16"/>
      <c r="HD19" s="137"/>
      <c r="HN19" s="137"/>
      <c r="HX19" s="137"/>
      <c r="IH19" s="137"/>
      <c r="IR19" s="137"/>
      <c r="JB19" s="137"/>
      <c r="JL19" s="137"/>
      <c r="JV19" s="137"/>
    </row>
    <row xmlns:x14ac="http://schemas.microsoft.com/office/spreadsheetml/2009/9/ac" r="20" s="2" customFormat="true" x14ac:dyDescent="0.25">
      <c r="A20" s="401" t="str">
        <f ca="true">IF(ISBLANK('Data Summary'!A22),"",'Data Summary'!A22)</f>
        <v>CPV_2018_AECV</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25"/>
      <c r="BU20" s="21"/>
      <c r="BV20" s="7"/>
      <c r="BW20" s="67"/>
      <c r="BX20" s="67"/>
      <c r="BY20" s="7"/>
      <c r="BZ20" s="7"/>
      <c r="CA20" s="26"/>
      <c r="CB20" s="11"/>
      <c r="CC20" s="16"/>
      <c r="CD20" s="125"/>
      <c r="CE20" s="21"/>
      <c r="CF20" s="7"/>
      <c r="CG20" s="67"/>
      <c r="CH20" s="67"/>
      <c r="CI20" s="7"/>
      <c r="CJ20" s="7"/>
      <c r="CK20" s="26"/>
      <c r="CL20" s="11"/>
      <c r="CM20" s="16"/>
      <c r="CN20" s="125"/>
      <c r="CO20" s="21"/>
      <c r="CP20" s="7"/>
      <c r="CQ20" s="67"/>
      <c r="CR20" s="67"/>
      <c r="CS20" s="7"/>
      <c r="CT20" s="7"/>
      <c r="CU20" s="26"/>
      <c r="CV20" s="11"/>
      <c r="CW20" s="16"/>
      <c r="CX20" s="125"/>
      <c r="CY20" s="21"/>
      <c r="CZ20" s="7"/>
      <c r="DA20" s="67"/>
      <c r="DB20" s="67"/>
      <c r="DC20" s="7"/>
      <c r="DD20" s="7"/>
      <c r="DE20" s="26"/>
      <c r="DF20" s="11"/>
      <c r="DG20" s="16"/>
      <c r="DH20" s="125"/>
      <c r="DI20" s="21"/>
      <c r="DJ20" s="7"/>
      <c r="DK20" s="67"/>
      <c r="DL20" s="67"/>
      <c r="DM20" s="7"/>
      <c r="DN20" s="7"/>
      <c r="DO20" s="26"/>
      <c r="DP20" s="11"/>
      <c r="DQ20" s="16"/>
      <c r="DR20" s="125"/>
      <c r="DS20" s="21"/>
      <c r="DT20" s="7"/>
      <c r="DU20" s="67"/>
      <c r="DV20" s="67"/>
      <c r="DW20" s="7"/>
      <c r="DX20" s="7"/>
      <c r="DY20" s="26"/>
      <c r="DZ20" s="11"/>
      <c r="EA20" s="16"/>
      <c r="EB20" s="125"/>
      <c r="EC20" s="21"/>
      <c r="ED20" s="7"/>
      <c r="EE20" s="67"/>
      <c r="EF20" s="67"/>
      <c r="EG20" s="7"/>
      <c r="EH20" s="7"/>
      <c r="EI20" s="26"/>
      <c r="EJ20" s="11"/>
      <c r="EK20" s="16"/>
      <c r="EL20" s="125"/>
      <c r="EM20" s="21"/>
      <c r="EN20" s="7"/>
      <c r="EO20" s="67"/>
      <c r="EP20" s="67"/>
      <c r="EQ20" s="7"/>
      <c r="ER20" s="7"/>
      <c r="ES20" s="26"/>
      <c r="ET20" s="11"/>
      <c r="EU20" s="16"/>
      <c r="EV20" s="125"/>
      <c r="EW20" s="21"/>
      <c r="EX20" s="7"/>
      <c r="EY20" s="67"/>
      <c r="EZ20" s="67"/>
      <c r="FA20" s="7"/>
      <c r="FB20" s="7"/>
      <c r="FC20" s="26"/>
      <c r="FD20" s="11"/>
      <c r="FE20" s="16"/>
      <c r="FF20" s="125"/>
      <c r="FG20" s="21"/>
      <c r="FH20" s="7"/>
      <c r="FI20" s="67"/>
      <c r="FJ20" s="67"/>
      <c r="FK20" s="7"/>
      <c r="FL20" s="7"/>
      <c r="FM20" s="26"/>
      <c r="FN20" s="11"/>
      <c r="FO20" s="16"/>
      <c r="FP20" s="125"/>
      <c r="FQ20" s="21"/>
      <c r="FR20" s="7"/>
      <c r="FS20" s="67"/>
      <c r="FT20" s="67"/>
      <c r="FU20" s="7"/>
      <c r="FV20" s="7"/>
      <c r="FW20" s="26"/>
      <c r="FX20" s="11"/>
      <c r="FY20" s="16"/>
      <c r="FZ20" s="125"/>
      <c r="GA20" s="21"/>
      <c r="GB20" s="7"/>
      <c r="GC20" s="67"/>
      <c r="GD20" s="67"/>
      <c r="GE20" s="7"/>
      <c r="GF20" s="7"/>
      <c r="GG20" s="26"/>
      <c r="GH20" s="11"/>
      <c r="GI20" s="16"/>
      <c r="GJ20" s="125"/>
      <c r="GK20" s="21"/>
      <c r="GL20" s="7"/>
      <c r="GM20" s="67"/>
      <c r="GN20" s="67"/>
      <c r="GO20" s="7"/>
      <c r="GP20" s="7"/>
      <c r="GQ20" s="26"/>
      <c r="GR20" s="11"/>
      <c r="GS20" s="16"/>
      <c r="GT20" s="125"/>
      <c r="GU20" s="21"/>
      <c r="GV20" s="7"/>
      <c r="GW20" s="67"/>
      <c r="GX20" s="67"/>
      <c r="GY20" s="7"/>
      <c r="GZ20" s="7"/>
      <c r="HA20" s="26"/>
      <c r="HB20" s="11"/>
      <c r="HC20" s="16"/>
      <c r="HD20" s="137"/>
      <c r="HN20" s="137"/>
      <c r="HX20" s="137"/>
      <c r="IH20" s="137"/>
      <c r="IR20" s="137"/>
      <c r="JB20" s="137"/>
      <c r="JL20" s="137"/>
      <c r="JV20" s="137"/>
    </row>
    <row xmlns:x14ac="http://schemas.microsoft.com/office/spreadsheetml/2009/9/ac" r="21" s="2" customFormat="true" x14ac:dyDescent="0.25">
      <c r="A21" s="401" t="str">
        <f ca="true">IF(ISBLANK('Data Summary'!A23),"",'Data Summary'!A23)</f>
        <v>CPV_2019_UIS</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25"/>
      <c r="DI21" s="21"/>
      <c r="DJ21" s="67"/>
      <c r="DK21" s="67"/>
      <c r="DL21" s="67"/>
      <c r="DM21" s="67"/>
      <c r="DN21" s="67"/>
      <c r="DO21" s="68"/>
      <c r="DP21" s="11"/>
      <c r="DQ21" s="16"/>
      <c r="DR21" s="125"/>
      <c r="DS21" s="21"/>
      <c r="DT21" s="67"/>
      <c r="DU21" s="67"/>
      <c r="DV21" s="67"/>
      <c r="DW21" s="67"/>
      <c r="DX21" s="67"/>
      <c r="DY21" s="68"/>
      <c r="DZ21" s="11"/>
      <c r="EA21" s="16"/>
      <c r="EB21" s="125"/>
      <c r="EC21" s="21"/>
      <c r="ED21" s="67"/>
      <c r="EE21" s="67"/>
      <c r="EF21" s="67"/>
      <c r="EG21" s="67"/>
      <c r="EH21" s="67"/>
      <c r="EI21" s="68"/>
      <c r="EJ21" s="11"/>
      <c r="EK21" s="16"/>
      <c r="EL21" s="125"/>
      <c r="EM21" s="21"/>
      <c r="EN21" s="67"/>
      <c r="EO21" s="67"/>
      <c r="EP21" s="67"/>
      <c r="EQ21" s="67"/>
      <c r="ER21" s="67"/>
      <c r="ES21" s="68"/>
      <c r="ET21" s="11"/>
      <c r="EU21" s="16"/>
      <c r="EV21" s="125"/>
      <c r="EW21" s="21"/>
      <c r="EX21" s="67"/>
      <c r="EY21" s="67"/>
      <c r="EZ21" s="67"/>
      <c r="FA21" s="67"/>
      <c r="FB21" s="67"/>
      <c r="FC21" s="68"/>
      <c r="FD21" s="11"/>
      <c r="FE21" s="16"/>
      <c r="FF21" s="125"/>
      <c r="FG21" s="21"/>
      <c r="FH21" s="67"/>
      <c r="FI21" s="67"/>
      <c r="FJ21" s="67"/>
      <c r="FK21" s="67"/>
      <c r="FL21" s="67"/>
      <c r="FM21" s="68"/>
      <c r="FN21" s="11"/>
      <c r="FO21" s="16"/>
      <c r="FP21" s="125"/>
      <c r="FQ21" s="21"/>
      <c r="FR21" s="67"/>
      <c r="FS21" s="67"/>
      <c r="FT21" s="67"/>
      <c r="FU21" s="67"/>
      <c r="FV21" s="67"/>
      <c r="FW21" s="68"/>
      <c r="FX21" s="11"/>
      <c r="FY21" s="16"/>
      <c r="FZ21" s="125"/>
      <c r="GA21" s="21"/>
      <c r="GB21" s="67"/>
      <c r="GC21" s="67"/>
      <c r="GD21" s="67"/>
      <c r="GE21" s="67"/>
      <c r="GF21" s="67"/>
      <c r="GG21" s="68"/>
      <c r="GH21" s="11"/>
      <c r="GI21" s="16"/>
      <c r="GJ21" s="125"/>
      <c r="GK21" s="21"/>
      <c r="GL21" s="67"/>
      <c r="GM21" s="67"/>
      <c r="GN21" s="67"/>
      <c r="GO21" s="67"/>
      <c r="GP21" s="67"/>
      <c r="GQ21" s="68"/>
      <c r="GR21" s="11"/>
      <c r="GS21" s="16"/>
      <c r="GT21" s="125"/>
      <c r="GU21" s="21"/>
      <c r="GV21" s="67"/>
      <c r="GW21" s="67"/>
      <c r="GX21" s="67"/>
      <c r="GY21" s="67"/>
      <c r="GZ21" s="67"/>
      <c r="HA21" s="68"/>
      <c r="HB21" s="11"/>
      <c r="HC21" s="16"/>
      <c r="HD21" s="137"/>
      <c r="HN21" s="137"/>
      <c r="HX21" s="137"/>
      <c r="IH21" s="137"/>
      <c r="IR21" s="137"/>
      <c r="JB21" s="137"/>
      <c r="JL21" s="137"/>
      <c r="JV21" s="137"/>
    </row>
    <row xmlns:x14ac="http://schemas.microsoft.com/office/spreadsheetml/2009/9/ac" r="22" s="2" customFormat="true" x14ac:dyDescent="0.25">
      <c r="A22" s="401" t="str">
        <f ca="true">IF(ISBLANK('Data Summary'!A24),"",'Data Summary'!A24)</f>
        <v>CPV_2019_AECV</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25"/>
      <c r="DI22" s="21"/>
      <c r="DJ22" s="67"/>
      <c r="DK22" s="67"/>
      <c r="DL22" s="67"/>
      <c r="DM22" s="67"/>
      <c r="DN22" s="67"/>
      <c r="DO22" s="68"/>
      <c r="DP22" s="11"/>
      <c r="DQ22" s="16"/>
      <c r="DR22" s="125"/>
      <c r="DS22" s="21"/>
      <c r="DT22" s="67"/>
      <c r="DU22" s="67"/>
      <c r="DV22" s="67"/>
      <c r="DW22" s="67"/>
      <c r="DX22" s="67"/>
      <c r="DY22" s="68"/>
      <c r="DZ22" s="11"/>
      <c r="EA22" s="16"/>
      <c r="EB22" s="125"/>
      <c r="EC22" s="21"/>
      <c r="ED22" s="67"/>
      <c r="EE22" s="67"/>
      <c r="EF22" s="67"/>
      <c r="EG22" s="67"/>
      <c r="EH22" s="67"/>
      <c r="EI22" s="68"/>
      <c r="EJ22" s="11"/>
      <c r="EK22" s="16"/>
      <c r="EL22" s="125"/>
      <c r="EM22" s="21"/>
      <c r="EN22" s="67"/>
      <c r="EO22" s="67"/>
      <c r="EP22" s="67"/>
      <c r="EQ22" s="67"/>
      <c r="ER22" s="67"/>
      <c r="ES22" s="68"/>
      <c r="ET22" s="11"/>
      <c r="EU22" s="16"/>
      <c r="EV22" s="125"/>
      <c r="EW22" s="21"/>
      <c r="EX22" s="67"/>
      <c r="EY22" s="67"/>
      <c r="EZ22" s="67"/>
      <c r="FA22" s="67"/>
      <c r="FB22" s="67"/>
      <c r="FC22" s="68"/>
      <c r="FD22" s="11"/>
      <c r="FE22" s="16"/>
      <c r="FF22" s="125"/>
      <c r="FG22" s="21"/>
      <c r="FH22" s="67"/>
      <c r="FI22" s="67"/>
      <c r="FJ22" s="67"/>
      <c r="FK22" s="67"/>
      <c r="FL22" s="67"/>
      <c r="FM22" s="68"/>
      <c r="FN22" s="11"/>
      <c r="FO22" s="16"/>
      <c r="FP22" s="125"/>
      <c r="FQ22" s="21"/>
      <c r="FR22" s="67"/>
      <c r="FS22" s="67"/>
      <c r="FT22" s="67"/>
      <c r="FU22" s="67"/>
      <c r="FV22" s="67"/>
      <c r="FW22" s="68"/>
      <c r="FX22" s="11"/>
      <c r="FY22" s="16"/>
      <c r="FZ22" s="125"/>
      <c r="GA22" s="21"/>
      <c r="GB22" s="67"/>
      <c r="GC22" s="67"/>
      <c r="GD22" s="67"/>
      <c r="GE22" s="67"/>
      <c r="GF22" s="67"/>
      <c r="GG22" s="68"/>
      <c r="GH22" s="11"/>
      <c r="GI22" s="16"/>
      <c r="GJ22" s="125"/>
      <c r="GK22" s="21"/>
      <c r="GL22" s="67"/>
      <c r="GM22" s="67"/>
      <c r="GN22" s="67"/>
      <c r="GO22" s="67"/>
      <c r="GP22" s="67"/>
      <c r="GQ22" s="68"/>
      <c r="GR22" s="11"/>
      <c r="GS22" s="16"/>
      <c r="GT22" s="125"/>
      <c r="GU22" s="21"/>
      <c r="GV22" s="67"/>
      <c r="GW22" s="67"/>
      <c r="GX22" s="67"/>
      <c r="GY22" s="67"/>
      <c r="GZ22" s="67"/>
      <c r="HA22" s="68"/>
      <c r="HB22" s="11"/>
      <c r="HC22" s="16"/>
      <c r="HD22" s="137"/>
      <c r="HN22" s="137"/>
      <c r="HX22" s="137"/>
      <c r="IH22" s="137"/>
      <c r="IR22" s="137"/>
      <c r="JB22" s="137"/>
      <c r="JL22" s="137"/>
      <c r="JV22" s="137"/>
    </row>
    <row xmlns:x14ac="http://schemas.microsoft.com/office/spreadsheetml/2009/9/ac" r="23" s="2" customFormat="true" x14ac:dyDescent="0.25">
      <c r="A23" s="401" t="str">
        <f ca="true">IF(ISBLANK('Data Summary'!A25),"",'Data Summary'!A25)</f>
        <v>CPV_2019_EMIS</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25"/>
      <c r="DI23" s="21"/>
      <c r="DJ23" s="67"/>
      <c r="DK23" s="67"/>
      <c r="DL23" s="67"/>
      <c r="DM23" s="67"/>
      <c r="DN23" s="67"/>
      <c r="DO23" s="68"/>
      <c r="DP23" s="11"/>
      <c r="DQ23" s="16"/>
      <c r="DR23" s="125"/>
      <c r="DS23" s="21"/>
      <c r="DT23" s="67"/>
      <c r="DU23" s="67"/>
      <c r="DV23" s="67"/>
      <c r="DW23" s="67"/>
      <c r="DX23" s="67"/>
      <c r="DY23" s="68"/>
      <c r="DZ23" s="11"/>
      <c r="EA23" s="16"/>
      <c r="EB23" s="125"/>
      <c r="EC23" s="21"/>
      <c r="ED23" s="67"/>
      <c r="EE23" s="67"/>
      <c r="EF23" s="67"/>
      <c r="EG23" s="67"/>
      <c r="EH23" s="67"/>
      <c r="EI23" s="68"/>
      <c r="EJ23" s="11"/>
      <c r="EK23" s="16"/>
      <c r="EL23" s="125"/>
      <c r="EM23" s="21"/>
      <c r="EN23" s="67"/>
      <c r="EO23" s="67"/>
      <c r="EP23" s="67"/>
      <c r="EQ23" s="67"/>
      <c r="ER23" s="67"/>
      <c r="ES23" s="68"/>
      <c r="ET23" s="11"/>
      <c r="EU23" s="16"/>
      <c r="EV23" s="125"/>
      <c r="EW23" s="21"/>
      <c r="EX23" s="67"/>
      <c r="EY23" s="67"/>
      <c r="EZ23" s="67"/>
      <c r="FA23" s="67"/>
      <c r="FB23" s="67"/>
      <c r="FC23" s="68"/>
      <c r="FD23" s="11"/>
      <c r="FE23" s="16"/>
      <c r="FF23" s="125"/>
      <c r="FG23" s="21"/>
      <c r="FH23" s="67"/>
      <c r="FI23" s="67"/>
      <c r="FJ23" s="67"/>
      <c r="FK23" s="67"/>
      <c r="FL23" s="67"/>
      <c r="FM23" s="68"/>
      <c r="FN23" s="11"/>
      <c r="FO23" s="16"/>
      <c r="FP23" s="125"/>
      <c r="FQ23" s="21"/>
      <c r="FR23" s="67"/>
      <c r="FS23" s="67"/>
      <c r="FT23" s="67"/>
      <c r="FU23" s="67"/>
      <c r="FV23" s="67"/>
      <c r="FW23" s="68"/>
      <c r="FX23" s="11"/>
      <c r="FY23" s="16"/>
      <c r="FZ23" s="125"/>
      <c r="GA23" s="21"/>
      <c r="GB23" s="67"/>
      <c r="GC23" s="67"/>
      <c r="GD23" s="67"/>
      <c r="GE23" s="67"/>
      <c r="GF23" s="67"/>
      <c r="GG23" s="68"/>
      <c r="GH23" s="11"/>
      <c r="GI23" s="16"/>
      <c r="GJ23" s="125"/>
      <c r="GK23" s="21"/>
      <c r="GL23" s="67"/>
      <c r="GM23" s="67"/>
      <c r="GN23" s="67"/>
      <c r="GO23" s="67"/>
      <c r="GP23" s="67"/>
      <c r="GQ23" s="68"/>
      <c r="GR23" s="11"/>
      <c r="GS23" s="16"/>
      <c r="GT23" s="125"/>
      <c r="GU23" s="21"/>
      <c r="GV23" s="67"/>
      <c r="GW23" s="67"/>
      <c r="GX23" s="67"/>
      <c r="GY23" s="67"/>
      <c r="GZ23" s="67"/>
      <c r="HA23" s="68"/>
      <c r="HB23" s="11"/>
      <c r="HC23" s="16"/>
      <c r="HD23" s="137"/>
      <c r="HN23" s="137"/>
      <c r="HX23" s="137"/>
      <c r="IH23" s="137"/>
      <c r="IR23" s="137"/>
      <c r="JB23" s="137"/>
      <c r="JL23" s="137"/>
      <c r="JV23" s="137"/>
    </row>
    <row xmlns:x14ac="http://schemas.microsoft.com/office/spreadsheetml/2009/9/ac" r="24" s="2" customFormat="true" x14ac:dyDescent="0.25">
      <c r="A24" s="401" t="str">
        <f ca="true">IF(ISBLANK('Data Summary'!A26),"",'Data Summary'!A26)</f>
        <v>CPV_2020_EMIS</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25"/>
      <c r="DI24" s="21"/>
      <c r="DJ24" s="67"/>
      <c r="DK24" s="67"/>
      <c r="DL24" s="67"/>
      <c r="DM24" s="67"/>
      <c r="DN24" s="67"/>
      <c r="DO24" s="68"/>
      <c r="DP24" s="11"/>
      <c r="DQ24" s="16"/>
      <c r="DR24" s="125"/>
      <c r="DS24" s="21"/>
      <c r="DT24" s="67"/>
      <c r="DU24" s="67"/>
      <c r="DV24" s="67"/>
      <c r="DW24" s="67"/>
      <c r="DX24" s="67"/>
      <c r="DY24" s="68"/>
      <c r="DZ24" s="11"/>
      <c r="EA24" s="16"/>
      <c r="EB24" s="125"/>
      <c r="EC24" s="21"/>
      <c r="ED24" s="67"/>
      <c r="EE24" s="67"/>
      <c r="EF24" s="67"/>
      <c r="EG24" s="67"/>
      <c r="EH24" s="67"/>
      <c r="EI24" s="68"/>
      <c r="EJ24" s="11"/>
      <c r="EK24" s="16"/>
      <c r="EL24" s="125"/>
      <c r="EM24" s="21"/>
      <c r="EN24" s="67"/>
      <c r="EO24" s="67"/>
      <c r="EP24" s="67"/>
      <c r="EQ24" s="67"/>
      <c r="ER24" s="67"/>
      <c r="ES24" s="68"/>
      <c r="ET24" s="11"/>
      <c r="EU24" s="16"/>
      <c r="EV24" s="125"/>
      <c r="EW24" s="21"/>
      <c r="EX24" s="67"/>
      <c r="EY24" s="67"/>
      <c r="EZ24" s="67"/>
      <c r="FA24" s="67"/>
      <c r="FB24" s="67"/>
      <c r="FC24" s="68"/>
      <c r="FD24" s="11"/>
      <c r="FE24" s="16"/>
      <c r="FF24" s="125"/>
      <c r="FG24" s="21"/>
      <c r="FH24" s="67"/>
      <c r="FI24" s="67"/>
      <c r="FJ24" s="67"/>
      <c r="FK24" s="67"/>
      <c r="FL24" s="67"/>
      <c r="FM24" s="68"/>
      <c r="FN24" s="11"/>
      <c r="FO24" s="16"/>
      <c r="FP24" s="125"/>
      <c r="FQ24" s="21"/>
      <c r="FR24" s="67"/>
      <c r="FS24" s="67"/>
      <c r="FT24" s="67"/>
      <c r="FU24" s="67"/>
      <c r="FV24" s="67"/>
      <c r="FW24" s="68"/>
      <c r="FX24" s="11"/>
      <c r="FY24" s="16"/>
      <c r="FZ24" s="125"/>
      <c r="GA24" s="21"/>
      <c r="GB24" s="67"/>
      <c r="GC24" s="67"/>
      <c r="GD24" s="67"/>
      <c r="GE24" s="67"/>
      <c r="GF24" s="67"/>
      <c r="GG24" s="68"/>
      <c r="GH24" s="11"/>
      <c r="GI24" s="16"/>
      <c r="GJ24" s="125"/>
      <c r="GK24" s="21"/>
      <c r="GL24" s="67"/>
      <c r="GM24" s="67"/>
      <c r="GN24" s="67"/>
      <c r="GO24" s="67"/>
      <c r="GP24" s="67"/>
      <c r="GQ24" s="68"/>
      <c r="GR24" s="11"/>
      <c r="GS24" s="16"/>
      <c r="GT24" s="125"/>
      <c r="GU24" s="21"/>
      <c r="GV24" s="67"/>
      <c r="GW24" s="67"/>
      <c r="GX24" s="67"/>
      <c r="GY24" s="67"/>
      <c r="GZ24" s="67"/>
      <c r="HA24" s="68"/>
      <c r="HB24" s="11"/>
      <c r="HC24" s="16"/>
      <c r="HD24" s="137"/>
      <c r="HN24" s="137"/>
      <c r="HX24" s="137"/>
      <c r="IH24" s="137"/>
      <c r="IR24" s="137"/>
      <c r="JB24" s="137"/>
      <c r="JL24" s="137"/>
      <c r="JV24" s="137"/>
    </row>
    <row xmlns:x14ac="http://schemas.microsoft.com/office/spreadsheetml/2009/9/ac" r="25" s="2" customFormat="true" x14ac:dyDescent="0.25">
      <c r="A25" s="402" t="str">
        <f ca="true">IF(ISBLANK('Data Summary'!A27),"",'Data Summary'!A27)</f>
        <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25"/>
      <c r="DI25" s="21"/>
      <c r="DJ25" s="67"/>
      <c r="DK25" s="67"/>
      <c r="DL25" s="67"/>
      <c r="DM25" s="67"/>
      <c r="DN25" s="67"/>
      <c r="DO25" s="68"/>
      <c r="DP25" s="11"/>
      <c r="DQ25" s="16"/>
      <c r="DR25" s="125"/>
      <c r="DS25" s="21"/>
      <c r="DT25" s="67"/>
      <c r="DU25" s="67"/>
      <c r="DV25" s="67"/>
      <c r="DW25" s="67"/>
      <c r="DX25" s="67"/>
      <c r="DY25" s="68"/>
      <c r="DZ25" s="11"/>
      <c r="EA25" s="16"/>
      <c r="EB25" s="125"/>
      <c r="EC25" s="21"/>
      <c r="ED25" s="67"/>
      <c r="EE25" s="67"/>
      <c r="EF25" s="67"/>
      <c r="EG25" s="67"/>
      <c r="EH25" s="67"/>
      <c r="EI25" s="68"/>
      <c r="EJ25" s="11"/>
      <c r="EK25" s="16"/>
      <c r="EL25" s="125"/>
      <c r="EM25" s="21"/>
      <c r="EN25" s="67"/>
      <c r="EO25" s="67"/>
      <c r="EP25" s="67"/>
      <c r="EQ25" s="67"/>
      <c r="ER25" s="67"/>
      <c r="ES25" s="68"/>
      <c r="ET25" s="11"/>
      <c r="EU25" s="16"/>
      <c r="EV25" s="125"/>
      <c r="EW25" s="21"/>
      <c r="EX25" s="67"/>
      <c r="EY25" s="67"/>
      <c r="EZ25" s="67"/>
      <c r="FA25" s="67"/>
      <c r="FB25" s="67"/>
      <c r="FC25" s="68"/>
      <c r="FD25" s="11"/>
      <c r="FE25" s="16"/>
      <c r="FF25" s="125"/>
      <c r="FG25" s="21"/>
      <c r="FH25" s="67"/>
      <c r="FI25" s="67"/>
      <c r="FJ25" s="67"/>
      <c r="FK25" s="67"/>
      <c r="FL25" s="67"/>
      <c r="FM25" s="68"/>
      <c r="FN25" s="11"/>
      <c r="FO25" s="16"/>
      <c r="FP25" s="125"/>
      <c r="FQ25" s="21"/>
      <c r="FR25" s="67"/>
      <c r="FS25" s="67"/>
      <c r="FT25" s="67"/>
      <c r="FU25" s="67"/>
      <c r="FV25" s="67"/>
      <c r="FW25" s="68"/>
      <c r="FX25" s="11"/>
      <c r="FY25" s="16"/>
      <c r="FZ25" s="125"/>
      <c r="GA25" s="21"/>
      <c r="GB25" s="67"/>
      <c r="GC25" s="67"/>
      <c r="GD25" s="67"/>
      <c r="GE25" s="67"/>
      <c r="GF25" s="67"/>
      <c r="GG25" s="68"/>
      <c r="GH25" s="11"/>
      <c r="GI25" s="16"/>
      <c r="GJ25" s="125"/>
      <c r="GK25" s="21"/>
      <c r="GL25" s="67"/>
      <c r="GM25" s="67"/>
      <c r="GN25" s="67"/>
      <c r="GO25" s="67"/>
      <c r="GP25" s="67"/>
      <c r="GQ25" s="68"/>
      <c r="GR25" s="11"/>
      <c r="GS25" s="16"/>
      <c r="GT25" s="125"/>
      <c r="GU25" s="21"/>
      <c r="GV25" s="67"/>
      <c r="GW25" s="67"/>
      <c r="GX25" s="67"/>
      <c r="GY25" s="67"/>
      <c r="GZ25" s="67"/>
      <c r="HA25" s="68"/>
      <c r="HB25" s="11"/>
      <c r="HC25" s="16"/>
      <c r="HD25" s="137"/>
      <c r="HN25" s="137"/>
      <c r="HX25" s="137"/>
      <c r="IH25" s="137"/>
      <c r="IR25" s="137"/>
      <c r="JB25" s="137"/>
      <c r="JL25" s="137"/>
      <c r="JV25" s="137"/>
    </row>
    <row xmlns:x14ac="http://schemas.microsoft.com/office/spreadsheetml/2009/9/ac" r="26" s="2" customFormat="true" x14ac:dyDescent="0.25">
      <c r="A26" s="402" t="str">
        <f ca="true">IF(ISBLANK('Data Summary'!A28),"",'Data Summary'!A28)</f>
        <v/>
      </c>
      <c r="B26" s="125"/>
      <c r="C26" s="21"/>
      <c r="D26" s="6"/>
      <c r="E26" s="6"/>
      <c r="F26" s="6"/>
      <c r="G26" s="6"/>
      <c r="H26" s="6"/>
      <c r="I26" s="27"/>
      <c r="J26" s="11"/>
      <c r="K26" s="16"/>
      <c r="L26" s="125"/>
      <c r="M26" s="23"/>
      <c r="N26" s="6"/>
      <c r="O26" s="6"/>
      <c r="P26" s="6"/>
      <c r="Q26" s="6"/>
      <c r="R26" s="6"/>
      <c r="S26" s="27"/>
      <c r="T26" s="11"/>
      <c r="U26" s="16"/>
      <c r="V26" s="125"/>
      <c r="W26" s="21"/>
      <c r="X26" s="6"/>
      <c r="Y26" s="6"/>
      <c r="Z26" s="6"/>
      <c r="AA26" s="6"/>
      <c r="AB26" s="6"/>
      <c r="AC26" s="27"/>
      <c r="AD26" s="11"/>
      <c r="AE26" s="16"/>
      <c r="AF26" s="125"/>
      <c r="AG26" s="23"/>
      <c r="AH26" s="6"/>
      <c r="AI26" s="6"/>
      <c r="AJ26" s="6"/>
      <c r="AK26" s="6"/>
      <c r="AL26" s="6"/>
      <c r="AM26" s="27"/>
      <c r="AN26" s="11"/>
      <c r="AO26" s="16"/>
      <c r="AP26" s="125"/>
      <c r="AQ26" s="23"/>
      <c r="AR26" s="6"/>
      <c r="AS26" s="6"/>
      <c r="AT26" s="6"/>
      <c r="AU26" s="6"/>
      <c r="AV26" s="6"/>
      <c r="AW26" s="27"/>
      <c r="AX26" s="11"/>
      <c r="AY26" s="16"/>
      <c r="AZ26" s="125"/>
      <c r="BA26" s="23"/>
      <c r="BB26" s="6"/>
      <c r="BC26" s="6"/>
      <c r="BD26" s="6"/>
      <c r="BE26" s="6"/>
      <c r="BF26" s="6"/>
      <c r="BG26" s="27"/>
      <c r="BH26" s="11"/>
      <c r="BI26" s="16"/>
      <c r="BJ26" s="125"/>
      <c r="BK26" s="23"/>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25"/>
      <c r="CO26" s="23"/>
      <c r="CP26" s="6"/>
      <c r="CQ26" s="6"/>
      <c r="CR26" s="6"/>
      <c r="CS26" s="6"/>
      <c r="CT26" s="6"/>
      <c r="CU26" s="27"/>
      <c r="CV26" s="11"/>
      <c r="CW26" s="16"/>
      <c r="CX26" s="125"/>
      <c r="CY26" s="23"/>
      <c r="CZ26" s="6"/>
      <c r="DA26" s="6"/>
      <c r="DB26" s="6"/>
      <c r="DC26" s="6"/>
      <c r="DD26" s="6"/>
      <c r="DE26" s="27"/>
      <c r="DF26" s="11"/>
      <c r="DG26" s="16"/>
      <c r="DH26" s="125"/>
      <c r="DI26" s="23"/>
      <c r="DJ26" s="6"/>
      <c r="DK26" s="6"/>
      <c r="DL26" s="6"/>
      <c r="DM26" s="6"/>
      <c r="DN26" s="6"/>
      <c r="DO26" s="27"/>
      <c r="DP26" s="11"/>
      <c r="DQ26" s="16"/>
      <c r="DR26" s="125"/>
      <c r="DS26" s="23"/>
      <c r="DT26" s="6"/>
      <c r="DU26" s="6"/>
      <c r="DV26" s="6"/>
      <c r="DW26" s="6"/>
      <c r="DX26" s="6"/>
      <c r="DY26" s="27"/>
      <c r="DZ26" s="11"/>
      <c r="EA26" s="16"/>
      <c r="EB26" s="125"/>
      <c r="EC26" s="23"/>
      <c r="ED26" s="6"/>
      <c r="EE26" s="6"/>
      <c r="EF26" s="6"/>
      <c r="EG26" s="6"/>
      <c r="EH26" s="6"/>
      <c r="EI26" s="27"/>
      <c r="EJ26" s="11"/>
      <c r="EK26" s="16"/>
      <c r="EL26" s="125"/>
      <c r="EM26" s="23"/>
      <c r="EN26" s="6"/>
      <c r="EO26" s="6"/>
      <c r="EP26" s="6"/>
      <c r="EQ26" s="6"/>
      <c r="ER26" s="6"/>
      <c r="ES26" s="27"/>
      <c r="ET26" s="11"/>
      <c r="EU26" s="16"/>
      <c r="EV26" s="125"/>
      <c r="EW26" s="23"/>
      <c r="EX26" s="6"/>
      <c r="EY26" s="6"/>
      <c r="EZ26" s="6"/>
      <c r="FA26" s="6"/>
      <c r="FB26" s="6"/>
      <c r="FC26" s="27"/>
      <c r="FD26" s="11"/>
      <c r="FE26" s="16"/>
      <c r="FF26" s="125"/>
      <c r="FG26" s="23"/>
      <c r="FH26" s="6"/>
      <c r="FI26" s="6"/>
      <c r="FJ26" s="6"/>
      <c r="FK26" s="6"/>
      <c r="FL26" s="6"/>
      <c r="FM26" s="27"/>
      <c r="FN26" s="11"/>
      <c r="FO26" s="16"/>
      <c r="FP26" s="125"/>
      <c r="FQ26" s="23"/>
      <c r="FR26" s="6"/>
      <c r="FS26" s="6"/>
      <c r="FT26" s="6"/>
      <c r="FU26" s="6"/>
      <c r="FV26" s="6"/>
      <c r="FW26" s="27"/>
      <c r="FX26" s="11"/>
      <c r="FY26" s="16"/>
      <c r="FZ26" s="125"/>
      <c r="GA26" s="23"/>
      <c r="GB26" s="6"/>
      <c r="GC26" s="6"/>
      <c r="GD26" s="6"/>
      <c r="GE26" s="6"/>
      <c r="GF26" s="6"/>
      <c r="GG26" s="27"/>
      <c r="GH26" s="11"/>
      <c r="GI26" s="16"/>
      <c r="GJ26" s="125"/>
      <c r="GK26" s="23"/>
      <c r="GL26" s="6"/>
      <c r="GM26" s="6"/>
      <c r="GN26" s="6"/>
      <c r="GO26" s="6"/>
      <c r="GP26" s="6"/>
      <c r="GQ26" s="27"/>
      <c r="GR26" s="11"/>
      <c r="GS26" s="16"/>
      <c r="GT26" s="125"/>
      <c r="GU26" s="23"/>
      <c r="GV26" s="6"/>
      <c r="GW26" s="6"/>
      <c r="GX26" s="6"/>
      <c r="GY26" s="6"/>
      <c r="GZ26" s="6"/>
      <c r="HA26" s="27"/>
      <c r="HB26" s="11"/>
      <c r="HC26" s="16"/>
      <c r="HD26" s="137"/>
      <c r="HN26" s="137"/>
      <c r="HX26" s="137"/>
      <c r="IH26" s="137"/>
      <c r="IR26" s="137"/>
      <c r="JB26" s="137"/>
      <c r="JL26" s="137"/>
      <c r="JV26" s="137"/>
    </row>
    <row xmlns:x14ac="http://schemas.microsoft.com/office/spreadsheetml/2009/9/ac" r="27" s="2" customFormat="true" ht="93" customHeight="true" x14ac:dyDescent="0.25">
      <c r="A27" s="402" t="str">
        <f ca="true">IF(ISBLANK('Data Summary'!A29),"",'Data Summary'!A29)</f>
        <v/>
      </c>
      <c r="B27" s="126" t="s">
        <v>12</v>
      </c>
      <c r="C27" s="588" t="s">
        <v>196</v>
      </c>
      <c r="D27" s="588"/>
      <c r="E27" s="588"/>
      <c r="F27" s="588"/>
      <c r="G27" s="588"/>
      <c r="H27" s="588"/>
      <c r="I27" s="589"/>
      <c r="J27" s="11"/>
      <c r="K27" s="16"/>
      <c r="L27" s="126" t="s">
        <v>12</v>
      </c>
      <c r="M27" s="588" t="s">
        <v>165</v>
      </c>
      <c r="N27" s="588"/>
      <c r="O27" s="588"/>
      <c r="P27" s="588"/>
      <c r="Q27" s="588"/>
      <c r="R27" s="588"/>
      <c r="S27" s="589"/>
      <c r="T27" s="11"/>
      <c r="U27" s="16"/>
      <c r="V27" s="126" t="s">
        <v>12</v>
      </c>
      <c r="W27" s="588" t="s">
        <v>165</v>
      </c>
      <c r="X27" s="588"/>
      <c r="Y27" s="588"/>
      <c r="Z27" s="588"/>
      <c r="AA27" s="588"/>
      <c r="AB27" s="588"/>
      <c r="AC27" s="589"/>
      <c r="AD27" s="11"/>
      <c r="AE27" s="16"/>
      <c r="AF27" s="126" t="s">
        <v>12</v>
      </c>
      <c r="AG27" s="588" t="s">
        <v>165</v>
      </c>
      <c r="AH27" s="588"/>
      <c r="AI27" s="588"/>
      <c r="AJ27" s="588"/>
      <c r="AK27" s="588"/>
      <c r="AL27" s="588"/>
      <c r="AM27" s="589"/>
      <c r="AN27" s="11"/>
      <c r="AO27" s="16"/>
      <c r="AP27" s="126" t="s">
        <v>12</v>
      </c>
      <c r="AQ27" s="588" t="s">
        <v>305</v>
      </c>
      <c r="AR27" s="588"/>
      <c r="AS27" s="588"/>
      <c r="AT27" s="588"/>
      <c r="AU27" s="588"/>
      <c r="AV27" s="588"/>
      <c r="AW27" s="589"/>
      <c r="AX27" s="11"/>
      <c r="AY27" s="16"/>
      <c r="AZ27" s="126" t="s">
        <v>12</v>
      </c>
      <c r="BA27" s="588" t="s">
        <v>190</v>
      </c>
      <c r="BB27" s="588"/>
      <c r="BC27" s="588"/>
      <c r="BD27" s="588"/>
      <c r="BE27" s="588"/>
      <c r="BF27" s="588"/>
      <c r="BG27" s="589"/>
      <c r="BH27" s="11"/>
      <c r="BI27" s="16"/>
      <c r="BJ27" s="126" t="s">
        <v>12</v>
      </c>
      <c r="BK27" s="583" t="s">
        <v>165</v>
      </c>
      <c r="BL27" s="584"/>
      <c r="BM27" s="584"/>
      <c r="BN27" s="584"/>
      <c r="BO27" s="584"/>
      <c r="BP27" s="584"/>
      <c r="BQ27" s="585"/>
      <c r="BR27" s="11"/>
      <c r="BS27" s="16"/>
      <c r="BT27" s="126" t="s">
        <v>12</v>
      </c>
      <c r="BU27" s="588" t="s">
        <v>194</v>
      </c>
      <c r="BV27" s="588"/>
      <c r="BW27" s="588"/>
      <c r="BX27" s="588"/>
      <c r="BY27" s="588"/>
      <c r="BZ27" s="588"/>
      <c r="CA27" s="589"/>
      <c r="CB27" s="11"/>
      <c r="CC27" s="16"/>
      <c r="CD27" s="126" t="s">
        <v>12</v>
      </c>
      <c r="CE27" s="588" t="s">
        <v>181</v>
      </c>
      <c r="CF27" s="588"/>
      <c r="CG27" s="588"/>
      <c r="CH27" s="588"/>
      <c r="CI27" s="588"/>
      <c r="CJ27" s="588"/>
      <c r="CK27" s="589"/>
      <c r="CL27" s="11"/>
      <c r="CM27" s="16"/>
      <c r="CN27" s="126" t="s">
        <v>12</v>
      </c>
      <c r="CO27" s="591" t="s">
        <v>191</v>
      </c>
      <c r="CP27" s="591"/>
      <c r="CQ27" s="591"/>
      <c r="CR27" s="591"/>
      <c r="CS27" s="591"/>
      <c r="CT27" s="591"/>
      <c r="CU27" s="592"/>
      <c r="CV27" s="11"/>
      <c r="CW27" s="16"/>
      <c r="CX27" s="126" t="s">
        <v>12</v>
      </c>
      <c r="CY27" s="591"/>
      <c r="CZ27" s="591"/>
      <c r="DA27" s="591"/>
      <c r="DB27" s="591"/>
      <c r="DC27" s="591"/>
      <c r="DD27" s="591"/>
      <c r="DE27" s="592"/>
      <c r="DF27" s="11"/>
      <c r="DG27" s="16"/>
      <c r="DH27" s="126" t="s">
        <v>12</v>
      </c>
      <c r="DI27" s="591"/>
      <c r="DJ27" s="591"/>
      <c r="DK27" s="591"/>
      <c r="DL27" s="591"/>
      <c r="DM27" s="591"/>
      <c r="DN27" s="591"/>
      <c r="DO27" s="592"/>
      <c r="DP27" s="11"/>
      <c r="DQ27" s="16"/>
      <c r="DR27" s="126" t="s">
        <v>12</v>
      </c>
      <c r="DS27" s="591" t="s">
        <v>191</v>
      </c>
      <c r="DT27" s="591"/>
      <c r="DU27" s="591"/>
      <c r="DV27" s="591"/>
      <c r="DW27" s="591"/>
      <c r="DX27" s="591"/>
      <c r="DY27" s="592"/>
      <c r="DZ27" s="11"/>
      <c r="EA27" s="16"/>
      <c r="EB27" s="126" t="s">
        <v>12</v>
      </c>
      <c r="EC27" s="588" t="s">
        <v>227</v>
      </c>
      <c r="ED27" s="588"/>
      <c r="EE27" s="588"/>
      <c r="EF27" s="588"/>
      <c r="EG27" s="588"/>
      <c r="EH27" s="588"/>
      <c r="EI27" s="589"/>
      <c r="EJ27" s="11"/>
      <c r="EK27" s="16"/>
      <c r="EL27" s="126" t="s">
        <v>12</v>
      </c>
      <c r="EM27" s="588" t="s">
        <v>230</v>
      </c>
      <c r="EN27" s="588"/>
      <c r="EO27" s="588"/>
      <c r="EP27" s="588"/>
      <c r="EQ27" s="588"/>
      <c r="ER27" s="588"/>
      <c r="ES27" s="589"/>
      <c r="ET27" s="11"/>
      <c r="EU27" s="16"/>
      <c r="EV27" s="126" t="s">
        <v>12</v>
      </c>
      <c r="EW27" s="591" t="s">
        <v>191</v>
      </c>
      <c r="EX27" s="591"/>
      <c r="EY27" s="591"/>
      <c r="EZ27" s="591"/>
      <c r="FA27" s="591"/>
      <c r="FB27" s="591"/>
      <c r="FC27" s="592"/>
      <c r="FD27" s="11"/>
      <c r="FE27" s="16"/>
      <c r="FF27" s="126" t="s">
        <v>12</v>
      </c>
      <c r="FG27" s="591"/>
      <c r="FH27" s="591"/>
      <c r="FI27" s="591"/>
      <c r="FJ27" s="591"/>
      <c r="FK27" s="591"/>
      <c r="FL27" s="591"/>
      <c r="FM27" s="592"/>
      <c r="FN27" s="11"/>
      <c r="FO27" s="16"/>
      <c r="FP27" s="126" t="s">
        <v>12</v>
      </c>
      <c r="FQ27" s="590" t="s">
        <v>286</v>
      </c>
      <c r="FR27" s="590"/>
      <c r="FS27" s="590"/>
      <c r="FT27" s="590"/>
      <c r="FU27" s="590"/>
      <c r="FV27" s="590"/>
      <c r="FW27" s="589"/>
      <c r="FX27" s="11"/>
      <c r="FY27" s="16"/>
      <c r="FZ27" s="126" t="s">
        <v>12</v>
      </c>
      <c r="GA27" s="591"/>
      <c r="GB27" s="591"/>
      <c r="GC27" s="591"/>
      <c r="GD27" s="591"/>
      <c r="GE27" s="591"/>
      <c r="GF27" s="591"/>
      <c r="GG27" s="592"/>
      <c r="GH27" s="11"/>
      <c r="GI27" s="16"/>
      <c r="GJ27" s="126" t="s">
        <v>12</v>
      </c>
      <c r="GK27" s="591" t="s">
        <v>191</v>
      </c>
      <c r="GL27" s="591"/>
      <c r="GM27" s="591"/>
      <c r="GN27" s="591"/>
      <c r="GO27" s="591"/>
      <c r="GP27" s="591"/>
      <c r="GQ27" s="592"/>
      <c r="GR27" s="11"/>
      <c r="GS27" s="16"/>
      <c r="GT27" s="126" t="s">
        <v>12</v>
      </c>
      <c r="GU27" s="591" t="s">
        <v>191</v>
      </c>
      <c r="GV27" s="591"/>
      <c r="GW27" s="591"/>
      <c r="GX27" s="591"/>
      <c r="GY27" s="591"/>
      <c r="GZ27" s="591"/>
      <c r="HA27" s="592"/>
      <c r="HB27" s="11"/>
      <c r="HC27" s="16"/>
      <c r="HD27" s="137"/>
      <c r="HN27" s="137"/>
      <c r="HX27" s="137"/>
      <c r="IH27" s="137"/>
      <c r="IR27" s="137"/>
      <c r="JB27" s="137"/>
      <c r="JL27" s="137"/>
      <c r="JV27" s="137"/>
    </row>
    <row xmlns:x14ac="http://schemas.microsoft.com/office/spreadsheetml/2009/9/ac" r="28" s="2" customFormat="true" ht="15.75" customHeight="true" x14ac:dyDescent="0.25">
      <c r="A28" s="402" t="str">
        <f ca="true">IF(ISBLANK('Data Summary'!A30),"",'Data Summary'!A30)</f>
        <v/>
      </c>
      <c r="B28" s="126"/>
      <c r="C28" s="64" t="s">
        <v>120</v>
      </c>
      <c r="D28" s="52" t="s">
        <v>162</v>
      </c>
      <c r="E28" s="52"/>
      <c r="F28" s="52"/>
      <c r="G28" s="52"/>
      <c r="H28" s="52" t="s">
        <v>162</v>
      </c>
      <c r="I28" s="100" t="s">
        <v>162</v>
      </c>
      <c r="J28" s="11"/>
      <c r="K28" s="16"/>
      <c r="L28" s="126"/>
      <c r="M28" s="64" t="s">
        <v>120</v>
      </c>
      <c r="N28" s="52" t="s">
        <v>162</v>
      </c>
      <c r="O28" s="52"/>
      <c r="P28" s="52"/>
      <c r="Q28" s="52"/>
      <c r="R28" s="52" t="s">
        <v>162</v>
      </c>
      <c r="S28" s="100" t="s">
        <v>162</v>
      </c>
      <c r="T28" s="11"/>
      <c r="U28" s="16"/>
      <c r="V28" s="126"/>
      <c r="W28" s="64" t="s">
        <v>120</v>
      </c>
      <c r="X28" s="52" t="s">
        <v>162</v>
      </c>
      <c r="Y28" s="52"/>
      <c r="Z28" s="52"/>
      <c r="AA28" s="52"/>
      <c r="AB28" s="52" t="s">
        <v>162</v>
      </c>
      <c r="AC28" s="100" t="s">
        <v>162</v>
      </c>
      <c r="AD28" s="11"/>
      <c r="AE28" s="16"/>
      <c r="AF28" s="126"/>
      <c r="AG28" s="64" t="s">
        <v>120</v>
      </c>
      <c r="AH28" s="52" t="s">
        <v>162</v>
      </c>
      <c r="AI28" s="52"/>
      <c r="AJ28" s="52"/>
      <c r="AK28" s="52"/>
      <c r="AL28" s="52" t="s">
        <v>162</v>
      </c>
      <c r="AM28" s="100" t="s">
        <v>162</v>
      </c>
      <c r="AN28" s="11"/>
      <c r="AO28" s="16"/>
      <c r="AP28" s="126"/>
      <c r="AQ28" s="64" t="s">
        <v>120</v>
      </c>
      <c r="AR28" s="53" t="s">
        <v>231</v>
      </c>
      <c r="AS28" s="53"/>
      <c r="AT28" s="53"/>
      <c r="AU28" s="53"/>
      <c r="AV28" s="53" t="s">
        <v>231</v>
      </c>
      <c r="AW28" s="112" t="s">
        <v>162</v>
      </c>
      <c r="AX28" s="11"/>
      <c r="AY28" s="16"/>
      <c r="AZ28" s="126"/>
      <c r="BA28" s="64" t="s">
        <v>120</v>
      </c>
      <c r="BB28" s="53" t="s">
        <v>162</v>
      </c>
      <c r="BC28" s="53"/>
      <c r="BD28" s="53"/>
      <c r="BE28" s="53"/>
      <c r="BF28" s="53" t="s">
        <v>162</v>
      </c>
      <c r="BG28" s="112"/>
      <c r="BH28" s="11"/>
      <c r="BI28" s="16"/>
      <c r="BJ28" s="126"/>
      <c r="BK28" s="64" t="s">
        <v>120</v>
      </c>
      <c r="BL28" s="52" t="s">
        <v>162</v>
      </c>
      <c r="BM28" s="52"/>
      <c r="BN28" s="52"/>
      <c r="BO28" s="52"/>
      <c r="BP28" s="52" t="s">
        <v>162</v>
      </c>
      <c r="BQ28" s="100" t="s">
        <v>162</v>
      </c>
      <c r="BR28" s="11"/>
      <c r="BS28" s="16"/>
      <c r="BT28" s="126"/>
      <c r="BU28" s="64" t="s">
        <v>120</v>
      </c>
      <c r="BV28" s="53" t="s">
        <v>162</v>
      </c>
      <c r="BW28" s="53"/>
      <c r="BX28" s="53"/>
      <c r="BY28" s="53"/>
      <c r="BZ28" s="53" t="s">
        <v>162</v>
      </c>
      <c r="CA28" s="112"/>
      <c r="CB28" s="11"/>
      <c r="CC28" s="16"/>
      <c r="CD28" s="126"/>
      <c r="CE28" s="64" t="s">
        <v>120</v>
      </c>
      <c r="CF28" s="52"/>
      <c r="CG28" s="52"/>
      <c r="CH28" s="52"/>
      <c r="CI28" s="52"/>
      <c r="CJ28" s="52"/>
      <c r="CK28" s="100"/>
      <c r="CL28" s="11"/>
      <c r="CM28" s="16"/>
      <c r="CN28" s="126"/>
      <c r="CO28" s="64" t="s">
        <v>120</v>
      </c>
      <c r="CP28" s="53" t="s">
        <v>162</v>
      </c>
      <c r="CQ28" s="53"/>
      <c r="CR28" s="53"/>
      <c r="CS28" s="53"/>
      <c r="CT28" s="53" t="s">
        <v>162</v>
      </c>
      <c r="CU28" s="112"/>
      <c r="CV28" s="11"/>
      <c r="CW28" s="16"/>
      <c r="CX28" s="126"/>
      <c r="CY28" s="64" t="s">
        <v>120</v>
      </c>
      <c r="CZ28" s="53" t="s">
        <v>162</v>
      </c>
      <c r="DA28" s="53"/>
      <c r="DB28" s="53"/>
      <c r="DC28" s="53"/>
      <c r="DD28" s="53"/>
      <c r="DE28" s="112"/>
      <c r="DF28" s="11"/>
      <c r="DG28" s="16"/>
      <c r="DH28" s="126"/>
      <c r="DI28" s="64" t="s">
        <v>120</v>
      </c>
      <c r="DJ28" s="53" t="s">
        <v>162</v>
      </c>
      <c r="DK28" s="53"/>
      <c r="DL28" s="53"/>
      <c r="DM28" s="53"/>
      <c r="DN28" s="53"/>
      <c r="DO28" s="112"/>
      <c r="DP28" s="11"/>
      <c r="DQ28" s="16"/>
      <c r="DR28" s="126"/>
      <c r="DS28" s="64" t="s">
        <v>120</v>
      </c>
      <c r="DT28" s="53" t="s">
        <v>162</v>
      </c>
      <c r="DU28" s="53"/>
      <c r="DV28" s="53"/>
      <c r="DW28" s="53"/>
      <c r="DX28" s="53" t="s">
        <v>162</v>
      </c>
      <c r="DY28" s="112"/>
      <c r="DZ28" s="11"/>
      <c r="EA28" s="16"/>
      <c r="EB28" s="126"/>
      <c r="EC28" s="64" t="s">
        <v>120</v>
      </c>
      <c r="ED28" s="52"/>
      <c r="EE28" s="52"/>
      <c r="EF28" s="52"/>
      <c r="EG28" s="52"/>
      <c r="EH28" s="52"/>
      <c r="EI28" s="100"/>
      <c r="EJ28" s="11"/>
      <c r="EK28" s="16"/>
      <c r="EL28" s="126"/>
      <c r="EM28" s="64" t="s">
        <v>120</v>
      </c>
      <c r="EN28" s="52"/>
      <c r="EO28" s="52"/>
      <c r="EP28" s="52"/>
      <c r="EQ28" s="52"/>
      <c r="ER28" s="52"/>
      <c r="ES28" s="100"/>
      <c r="ET28" s="11"/>
      <c r="EU28" s="16"/>
      <c r="EV28" s="126"/>
      <c r="EW28" s="64" t="s">
        <v>120</v>
      </c>
      <c r="EX28" s="53" t="s">
        <v>162</v>
      </c>
      <c r="EY28" s="53"/>
      <c r="EZ28" s="53"/>
      <c r="FA28" s="53"/>
      <c r="FB28" s="53" t="s">
        <v>162</v>
      </c>
      <c r="FC28" s="112"/>
      <c r="FD28" s="11"/>
      <c r="FE28" s="16"/>
      <c r="FF28" s="126"/>
      <c r="FG28" s="64" t="s">
        <v>120</v>
      </c>
      <c r="FH28" s="53" t="s">
        <v>162</v>
      </c>
      <c r="FI28" s="53"/>
      <c r="FJ28" s="53"/>
      <c r="FK28" s="53"/>
      <c r="FL28" s="53"/>
      <c r="FM28" s="112"/>
      <c r="FN28" s="11"/>
      <c r="FO28" s="16"/>
      <c r="FP28" s="126"/>
      <c r="FQ28" s="64" t="s">
        <v>120</v>
      </c>
      <c r="FR28" s="52"/>
      <c r="FS28" s="52"/>
      <c r="FT28" s="52"/>
      <c r="FU28" s="52"/>
      <c r="FV28" s="52"/>
      <c r="FW28" s="100" t="s">
        <v>162</v>
      </c>
      <c r="FX28" s="11"/>
      <c r="FY28" s="16"/>
      <c r="FZ28" s="126"/>
      <c r="GA28" s="64" t="s">
        <v>120</v>
      </c>
      <c r="GB28" s="53" t="s">
        <v>162</v>
      </c>
      <c r="GC28" s="53"/>
      <c r="GD28" s="53"/>
      <c r="GE28" s="53"/>
      <c r="GF28" s="53"/>
      <c r="GG28" s="112"/>
      <c r="GH28" s="11"/>
      <c r="GI28" s="16"/>
      <c r="GJ28" s="126"/>
      <c r="GK28" s="64" t="s">
        <v>120</v>
      </c>
      <c r="GL28" s="53" t="s">
        <v>162</v>
      </c>
      <c r="GM28" s="53"/>
      <c r="GN28" s="53"/>
      <c r="GO28" s="53"/>
      <c r="GP28" s="53" t="s">
        <v>162</v>
      </c>
      <c r="GQ28" s="112"/>
      <c r="GR28" s="11"/>
      <c r="GS28" s="16"/>
      <c r="GT28" s="126"/>
      <c r="GU28" s="64" t="s">
        <v>120</v>
      </c>
      <c r="GV28" s="53" t="s">
        <v>162</v>
      </c>
      <c r="GW28" s="53"/>
      <c r="GX28" s="53"/>
      <c r="GY28" s="53"/>
      <c r="GZ28" s="53" t="s">
        <v>162</v>
      </c>
      <c r="HA28" s="112"/>
      <c r="HB28" s="11"/>
      <c r="HC28" s="16"/>
      <c r="HD28" s="137"/>
      <c r="HN28" s="137"/>
      <c r="HX28" s="137"/>
      <c r="IH28" s="137"/>
      <c r="IR28" s="137"/>
      <c r="JB28" s="137"/>
      <c r="JL28" s="137"/>
      <c r="JV28" s="137"/>
    </row>
    <row xmlns:x14ac="http://schemas.microsoft.com/office/spreadsheetml/2009/9/ac" r="29" s="2" customFormat="true" ht="15" customHeight="true" x14ac:dyDescent="0.25">
      <c r="A29" s="402" t="str">
        <f ca="true">IF(ISBLANK('Data Summary'!A31),"",'Data Summary'!A31)</f>
        <v/>
      </c>
      <c r="B29" s="126"/>
      <c r="C29" s="64" t="s">
        <v>102</v>
      </c>
      <c r="D29" s="52"/>
      <c r="E29" s="52"/>
      <c r="F29" s="52"/>
      <c r="G29" s="52"/>
      <c r="H29" s="52"/>
      <c r="I29" s="100"/>
      <c r="J29" s="11"/>
      <c r="K29" s="16"/>
      <c r="L29" s="126"/>
      <c r="M29" s="64" t="s">
        <v>102</v>
      </c>
      <c r="N29" s="52"/>
      <c r="O29" s="52"/>
      <c r="P29" s="52"/>
      <c r="Q29" s="52"/>
      <c r="R29" s="52"/>
      <c r="S29" s="100"/>
      <c r="T29" s="11"/>
      <c r="U29" s="16"/>
      <c r="V29" s="126"/>
      <c r="W29" s="64" t="s">
        <v>102</v>
      </c>
      <c r="X29" s="52"/>
      <c r="Y29" s="52"/>
      <c r="Z29" s="52"/>
      <c r="AA29" s="52"/>
      <c r="AB29" s="52"/>
      <c r="AC29" s="100"/>
      <c r="AD29" s="11"/>
      <c r="AE29" s="16"/>
      <c r="AF29" s="126"/>
      <c r="AG29" s="64" t="s">
        <v>102</v>
      </c>
      <c r="AH29" s="52"/>
      <c r="AI29" s="52"/>
      <c r="AJ29" s="52"/>
      <c r="AK29" s="52"/>
      <c r="AL29" s="52"/>
      <c r="AM29" s="100"/>
      <c r="AN29" s="11"/>
      <c r="AO29" s="16"/>
      <c r="AP29" s="126"/>
      <c r="AQ29" s="64" t="s">
        <v>102</v>
      </c>
      <c r="AR29" s="52"/>
      <c r="AS29" s="52"/>
      <c r="AT29" s="52"/>
      <c r="AU29" s="52"/>
      <c r="AV29" s="52"/>
      <c r="AW29" s="100"/>
      <c r="AX29" s="11"/>
      <c r="AY29" s="16"/>
      <c r="AZ29" s="126"/>
      <c r="BA29" s="64" t="s">
        <v>102</v>
      </c>
      <c r="BB29" s="52"/>
      <c r="BC29" s="52"/>
      <c r="BD29" s="52"/>
      <c r="BE29" s="52"/>
      <c r="BF29" s="52"/>
      <c r="BG29" s="100"/>
      <c r="BH29" s="11"/>
      <c r="BI29" s="16"/>
      <c r="BJ29" s="126"/>
      <c r="BK29" s="64" t="s">
        <v>102</v>
      </c>
      <c r="BL29" s="52"/>
      <c r="BM29" s="52"/>
      <c r="BN29" s="52"/>
      <c r="BO29" s="52"/>
      <c r="BP29" s="52"/>
      <c r="BQ29" s="100"/>
      <c r="BR29" s="11"/>
      <c r="BS29" s="16"/>
      <c r="BT29" s="126"/>
      <c r="BU29" s="64" t="s">
        <v>102</v>
      </c>
      <c r="BV29" s="52"/>
      <c r="BW29" s="52"/>
      <c r="BX29" s="52"/>
      <c r="BY29" s="52"/>
      <c r="BZ29" s="52"/>
      <c r="CA29" s="100"/>
      <c r="CB29" s="11"/>
      <c r="CC29" s="16"/>
      <c r="CD29" s="126"/>
      <c r="CE29" s="64" t="s">
        <v>102</v>
      </c>
      <c r="CF29" s="52"/>
      <c r="CG29" s="52"/>
      <c r="CH29" s="52"/>
      <c r="CI29" s="52"/>
      <c r="CJ29" s="52"/>
      <c r="CK29" s="100"/>
      <c r="CL29" s="11"/>
      <c r="CM29" s="16"/>
      <c r="CN29" s="126"/>
      <c r="CO29" s="64" t="s">
        <v>102</v>
      </c>
      <c r="CP29" s="52"/>
      <c r="CQ29" s="52"/>
      <c r="CR29" s="52"/>
      <c r="CS29" s="52"/>
      <c r="CT29" s="52"/>
      <c r="CU29" s="100"/>
      <c r="CV29" s="11"/>
      <c r="CW29" s="16"/>
      <c r="CX29" s="126"/>
      <c r="CY29" s="64" t="s">
        <v>102</v>
      </c>
      <c r="CZ29" s="52"/>
      <c r="DA29" s="52"/>
      <c r="DB29" s="52"/>
      <c r="DC29" s="52"/>
      <c r="DD29" s="52"/>
      <c r="DE29" s="100"/>
      <c r="DF29" s="11"/>
      <c r="DG29" s="16"/>
      <c r="DH29" s="126"/>
      <c r="DI29" s="64" t="s">
        <v>102</v>
      </c>
      <c r="DJ29" s="52"/>
      <c r="DK29" s="52"/>
      <c r="DL29" s="52"/>
      <c r="DM29" s="52"/>
      <c r="DN29" s="52"/>
      <c r="DO29" s="100"/>
      <c r="DP29" s="11"/>
      <c r="DQ29" s="16"/>
      <c r="DR29" s="126"/>
      <c r="DS29" s="64" t="s">
        <v>102</v>
      </c>
      <c r="DT29" s="52"/>
      <c r="DU29" s="52"/>
      <c r="DV29" s="52"/>
      <c r="DW29" s="52"/>
      <c r="DX29" s="52"/>
      <c r="DY29" s="100"/>
      <c r="DZ29" s="11"/>
      <c r="EA29" s="16"/>
      <c r="EB29" s="126"/>
      <c r="EC29" s="64" t="s">
        <v>102</v>
      </c>
      <c r="ED29" s="52"/>
      <c r="EE29" s="52"/>
      <c r="EF29" s="52"/>
      <c r="EG29" s="52"/>
      <c r="EH29" s="52"/>
      <c r="EI29" s="100"/>
      <c r="EJ29" s="11"/>
      <c r="EK29" s="16"/>
      <c r="EL29" s="126"/>
      <c r="EM29" s="64" t="s">
        <v>102</v>
      </c>
      <c r="EN29" s="52"/>
      <c r="EO29" s="52"/>
      <c r="EP29" s="52"/>
      <c r="EQ29" s="52"/>
      <c r="ER29" s="52"/>
      <c r="ES29" s="100"/>
      <c r="ET29" s="11"/>
      <c r="EU29" s="16"/>
      <c r="EV29" s="126"/>
      <c r="EW29" s="64" t="s">
        <v>102</v>
      </c>
      <c r="EX29" s="52"/>
      <c r="EY29" s="52"/>
      <c r="EZ29" s="52"/>
      <c r="FA29" s="52"/>
      <c r="FB29" s="52"/>
      <c r="FC29" s="100"/>
      <c r="FD29" s="11"/>
      <c r="FE29" s="16"/>
      <c r="FF29" s="126"/>
      <c r="FG29" s="64" t="s">
        <v>102</v>
      </c>
      <c r="FH29" s="52"/>
      <c r="FI29" s="52"/>
      <c r="FJ29" s="52"/>
      <c r="FK29" s="52"/>
      <c r="FL29" s="52"/>
      <c r="FM29" s="100"/>
      <c r="FN29" s="11"/>
      <c r="FO29" s="16"/>
      <c r="FP29" s="126"/>
      <c r="FQ29" s="64" t="s">
        <v>102</v>
      </c>
      <c r="FR29" s="52"/>
      <c r="FS29" s="52"/>
      <c r="FT29" s="52"/>
      <c r="FU29" s="52"/>
      <c r="FV29" s="52"/>
      <c r="FW29" s="100" t="s">
        <v>162</v>
      </c>
      <c r="FX29" s="11"/>
      <c r="FY29" s="16"/>
      <c r="FZ29" s="126"/>
      <c r="GA29" s="64" t="s">
        <v>102</v>
      </c>
      <c r="GB29" s="52"/>
      <c r="GC29" s="52"/>
      <c r="GD29" s="52"/>
      <c r="GE29" s="52"/>
      <c r="GF29" s="52"/>
      <c r="GG29" s="100"/>
      <c r="GH29" s="11"/>
      <c r="GI29" s="16"/>
      <c r="GJ29" s="126"/>
      <c r="GK29" s="64" t="s">
        <v>102</v>
      </c>
      <c r="GL29" s="52"/>
      <c r="GM29" s="52"/>
      <c r="GN29" s="52"/>
      <c r="GO29" s="52"/>
      <c r="GP29" s="52"/>
      <c r="GQ29" s="100"/>
      <c r="GR29" s="11"/>
      <c r="GS29" s="16"/>
      <c r="GT29" s="126"/>
      <c r="GU29" s="64" t="s">
        <v>102</v>
      </c>
      <c r="GV29" s="52"/>
      <c r="GW29" s="52"/>
      <c r="GX29" s="52"/>
      <c r="GY29" s="52"/>
      <c r="GZ29" s="52"/>
      <c r="HA29" s="100"/>
      <c r="HB29" s="11"/>
      <c r="HC29" s="16"/>
      <c r="HD29" s="137"/>
      <c r="HN29" s="137"/>
      <c r="HX29" s="137"/>
      <c r="IH29" s="137"/>
      <c r="IR29" s="137"/>
      <c r="JB29" s="137"/>
      <c r="JL29" s="137"/>
      <c r="JV29" s="137"/>
    </row>
    <row xmlns:x14ac="http://schemas.microsoft.com/office/spreadsheetml/2009/9/ac" r="30" s="2" customFormat="true" ht="15" customHeight="true" x14ac:dyDescent="0.25">
      <c r="A30" s="402" t="str">
        <f ca="true">IF(ISBLANK('Data Summary'!A32),"",'Data Summary'!A32)</f>
        <v/>
      </c>
      <c r="B30" s="126"/>
      <c r="C30" s="64" t="s">
        <v>127</v>
      </c>
      <c r="D30" s="52"/>
      <c r="E30" s="52"/>
      <c r="F30" s="52"/>
      <c r="G30" s="52"/>
      <c r="H30" s="52"/>
      <c r="I30" s="100"/>
      <c r="J30" s="11"/>
      <c r="K30" s="16"/>
      <c r="L30" s="126"/>
      <c r="M30" s="64" t="s">
        <v>127</v>
      </c>
      <c r="N30" s="52"/>
      <c r="O30" s="52"/>
      <c r="P30" s="52"/>
      <c r="Q30" s="52"/>
      <c r="R30" s="52"/>
      <c r="S30" s="100"/>
      <c r="T30" s="11"/>
      <c r="U30" s="16"/>
      <c r="V30" s="126"/>
      <c r="W30" s="64" t="s">
        <v>127</v>
      </c>
      <c r="X30" s="52"/>
      <c r="Y30" s="52"/>
      <c r="Z30" s="52"/>
      <c r="AA30" s="52"/>
      <c r="AB30" s="52"/>
      <c r="AC30" s="100"/>
      <c r="AD30" s="11"/>
      <c r="AE30" s="16"/>
      <c r="AF30" s="126"/>
      <c r="AG30" s="64" t="s">
        <v>127</v>
      </c>
      <c r="AH30" s="52"/>
      <c r="AI30" s="52"/>
      <c r="AJ30" s="52"/>
      <c r="AK30" s="52"/>
      <c r="AL30" s="52"/>
      <c r="AM30" s="100"/>
      <c r="AN30" s="11"/>
      <c r="AO30" s="16"/>
      <c r="AP30" s="126"/>
      <c r="AQ30" s="64" t="s">
        <v>127</v>
      </c>
      <c r="AR30" s="52"/>
      <c r="AS30" s="52"/>
      <c r="AT30" s="52"/>
      <c r="AU30" s="52"/>
      <c r="AV30" s="52"/>
      <c r="AW30" s="100"/>
      <c r="AX30" s="11"/>
      <c r="AY30" s="16"/>
      <c r="AZ30" s="126"/>
      <c r="BA30" s="64" t="s">
        <v>127</v>
      </c>
      <c r="BB30" s="52"/>
      <c r="BC30" s="52"/>
      <c r="BD30" s="52"/>
      <c r="BE30" s="52"/>
      <c r="BF30" s="52"/>
      <c r="BG30" s="100"/>
      <c r="BH30" s="11"/>
      <c r="BI30" s="16"/>
      <c r="BJ30" s="126"/>
      <c r="BK30" s="64" t="s">
        <v>127</v>
      </c>
      <c r="BL30" s="52"/>
      <c r="BM30" s="52"/>
      <c r="BN30" s="52"/>
      <c r="BO30" s="52"/>
      <c r="BP30" s="52"/>
      <c r="BQ30" s="100"/>
      <c r="BR30" s="11"/>
      <c r="BS30" s="16"/>
      <c r="BT30" s="126"/>
      <c r="BU30" s="64" t="s">
        <v>127</v>
      </c>
      <c r="BV30" s="52"/>
      <c r="BW30" s="52"/>
      <c r="BX30" s="52"/>
      <c r="BY30" s="52"/>
      <c r="BZ30" s="52"/>
      <c r="CA30" s="100"/>
      <c r="CB30" s="11"/>
      <c r="CC30" s="16"/>
      <c r="CD30" s="126"/>
      <c r="CE30" s="64" t="s">
        <v>127</v>
      </c>
      <c r="CF30" s="52"/>
      <c r="CG30" s="52"/>
      <c r="CH30" s="52"/>
      <c r="CI30" s="52"/>
      <c r="CJ30" s="52"/>
      <c r="CK30" s="100"/>
      <c r="CL30" s="11"/>
      <c r="CM30" s="16"/>
      <c r="CN30" s="126"/>
      <c r="CO30" s="64" t="s">
        <v>127</v>
      </c>
      <c r="CP30" s="52"/>
      <c r="CQ30" s="52"/>
      <c r="CR30" s="52"/>
      <c r="CS30" s="52"/>
      <c r="CT30" s="52"/>
      <c r="CU30" s="100"/>
      <c r="CV30" s="11"/>
      <c r="CW30" s="16"/>
      <c r="CX30" s="126"/>
      <c r="CY30" s="64" t="s">
        <v>127</v>
      </c>
      <c r="CZ30" s="52"/>
      <c r="DA30" s="52"/>
      <c r="DB30" s="52"/>
      <c r="DC30" s="52"/>
      <c r="DD30" s="52"/>
      <c r="DE30" s="100"/>
      <c r="DF30" s="11"/>
      <c r="DG30" s="16"/>
      <c r="DH30" s="126"/>
      <c r="DI30" s="64" t="s">
        <v>127</v>
      </c>
      <c r="DJ30" s="52"/>
      <c r="DK30" s="52"/>
      <c r="DL30" s="52"/>
      <c r="DM30" s="52"/>
      <c r="DN30" s="52"/>
      <c r="DO30" s="100"/>
      <c r="DP30" s="11"/>
      <c r="DQ30" s="16"/>
      <c r="DR30" s="126"/>
      <c r="DS30" s="64" t="s">
        <v>127</v>
      </c>
      <c r="DT30" s="52"/>
      <c r="DU30" s="52"/>
      <c r="DV30" s="52"/>
      <c r="DW30" s="52"/>
      <c r="DX30" s="52"/>
      <c r="DY30" s="100"/>
      <c r="DZ30" s="11"/>
      <c r="EA30" s="16"/>
      <c r="EB30" s="126"/>
      <c r="EC30" s="64" t="s">
        <v>127</v>
      </c>
      <c r="ED30" s="52"/>
      <c r="EE30" s="52"/>
      <c r="EF30" s="52"/>
      <c r="EG30" s="52"/>
      <c r="EH30" s="52"/>
      <c r="EI30" s="100"/>
      <c r="EJ30" s="11"/>
      <c r="EK30" s="16"/>
      <c r="EL30" s="126"/>
      <c r="EM30" s="64" t="s">
        <v>127</v>
      </c>
      <c r="EN30" s="52"/>
      <c r="EO30" s="52"/>
      <c r="EP30" s="52"/>
      <c r="EQ30" s="52"/>
      <c r="ER30" s="52"/>
      <c r="ES30" s="100"/>
      <c r="ET30" s="11"/>
      <c r="EU30" s="16"/>
      <c r="EV30" s="126"/>
      <c r="EW30" s="64" t="s">
        <v>127</v>
      </c>
      <c r="EX30" s="52"/>
      <c r="EY30" s="52"/>
      <c r="EZ30" s="52"/>
      <c r="FA30" s="52"/>
      <c r="FB30" s="52"/>
      <c r="FC30" s="100"/>
      <c r="FD30" s="11"/>
      <c r="FE30" s="16"/>
      <c r="FF30" s="126"/>
      <c r="FG30" s="64" t="s">
        <v>127</v>
      </c>
      <c r="FH30" s="52"/>
      <c r="FI30" s="52"/>
      <c r="FJ30" s="52"/>
      <c r="FK30" s="52"/>
      <c r="FL30" s="52"/>
      <c r="FM30" s="100"/>
      <c r="FN30" s="11"/>
      <c r="FO30" s="16"/>
      <c r="FP30" s="126"/>
      <c r="FQ30" s="64" t="s">
        <v>127</v>
      </c>
      <c r="FR30" s="52"/>
      <c r="FS30" s="52"/>
      <c r="FT30" s="52"/>
      <c r="FU30" s="52"/>
      <c r="FV30" s="52"/>
      <c r="FW30" s="100"/>
      <c r="FX30" s="11"/>
      <c r="FY30" s="16"/>
      <c r="FZ30" s="126"/>
      <c r="GA30" s="64" t="s">
        <v>127</v>
      </c>
      <c r="GB30" s="52"/>
      <c r="GC30" s="52"/>
      <c r="GD30" s="52"/>
      <c r="GE30" s="52"/>
      <c r="GF30" s="52"/>
      <c r="GG30" s="100"/>
      <c r="GH30" s="11"/>
      <c r="GI30" s="16"/>
      <c r="GJ30" s="126"/>
      <c r="GK30" s="64" t="s">
        <v>127</v>
      </c>
      <c r="GL30" s="52"/>
      <c r="GM30" s="52"/>
      <c r="GN30" s="52"/>
      <c r="GO30" s="52"/>
      <c r="GP30" s="52"/>
      <c r="GQ30" s="100"/>
      <c r="GR30" s="11"/>
      <c r="GS30" s="16"/>
      <c r="GT30" s="126"/>
      <c r="GU30" s="64" t="s">
        <v>127</v>
      </c>
      <c r="GV30" s="52"/>
      <c r="GW30" s="52"/>
      <c r="GX30" s="52"/>
      <c r="GY30" s="52"/>
      <c r="GZ30" s="52"/>
      <c r="HA30" s="100"/>
      <c r="HB30" s="11"/>
      <c r="HC30" s="16"/>
      <c r="HD30" s="137"/>
      <c r="HN30" s="137"/>
      <c r="HX30" s="137"/>
      <c r="IH30" s="137"/>
      <c r="IR30" s="137"/>
      <c r="JB30" s="137"/>
      <c r="JL30" s="137"/>
      <c r="JV30" s="137"/>
    </row>
    <row xmlns:x14ac="http://schemas.microsoft.com/office/spreadsheetml/2009/9/ac" r="31" ht="16.5" customHeight="true" x14ac:dyDescent="0.25">
      <c r="A31" s="402" t="str">
        <f ca="true">IF(ISBLANK('Data Summary'!A33),"",'Data Summary'!A33)</f>
        <v/>
      </c>
      <c r="B31" s="126"/>
      <c r="C31" s="64" t="s">
        <v>128</v>
      </c>
      <c r="D31" s="52"/>
      <c r="E31" s="52"/>
      <c r="F31" s="52"/>
      <c r="G31" s="52"/>
      <c r="H31" s="52"/>
      <c r="I31" s="100"/>
      <c r="J31" s="11"/>
      <c r="K31" s="16"/>
      <c r="L31" s="126"/>
      <c r="M31" s="64" t="s">
        <v>128</v>
      </c>
      <c r="N31" s="52"/>
      <c r="O31" s="52"/>
      <c r="P31" s="52"/>
      <c r="Q31" s="52"/>
      <c r="R31" s="52"/>
      <c r="S31" s="100"/>
      <c r="T31" s="11"/>
      <c r="U31" s="16"/>
      <c r="V31" s="126"/>
      <c r="W31" s="64" t="s">
        <v>128</v>
      </c>
      <c r="X31" s="52"/>
      <c r="Y31" s="52"/>
      <c r="Z31" s="52"/>
      <c r="AA31" s="52"/>
      <c r="AB31" s="52"/>
      <c r="AC31" s="100"/>
      <c r="AD31" s="11"/>
      <c r="AE31" s="16"/>
      <c r="AF31" s="126"/>
      <c r="AG31" s="64" t="s">
        <v>128</v>
      </c>
      <c r="AH31" s="52"/>
      <c r="AI31" s="52"/>
      <c r="AJ31" s="52"/>
      <c r="AK31" s="52"/>
      <c r="AL31" s="52"/>
      <c r="AM31" s="100"/>
      <c r="AN31" s="11"/>
      <c r="AO31" s="16"/>
      <c r="AP31" s="126"/>
      <c r="AQ31" s="64" t="s">
        <v>128</v>
      </c>
      <c r="AR31" s="52"/>
      <c r="AS31" s="52"/>
      <c r="AT31" s="52"/>
      <c r="AU31" s="52"/>
      <c r="AV31" s="52"/>
      <c r="AW31" s="100"/>
      <c r="AX31" s="11"/>
      <c r="AY31" s="16"/>
      <c r="AZ31" s="126"/>
      <c r="BA31" s="64" t="s">
        <v>128</v>
      </c>
      <c r="BB31" s="52"/>
      <c r="BC31" s="52"/>
      <c r="BD31" s="52"/>
      <c r="BE31" s="52"/>
      <c r="BF31" s="52"/>
      <c r="BG31" s="100"/>
      <c r="BH31" s="11"/>
      <c r="BI31" s="16"/>
      <c r="BJ31" s="126"/>
      <c r="BK31" s="64" t="s">
        <v>128</v>
      </c>
      <c r="BL31" s="52"/>
      <c r="BM31" s="52"/>
      <c r="BN31" s="52"/>
      <c r="BO31" s="52"/>
      <c r="BP31" s="52"/>
      <c r="BQ31" s="100"/>
      <c r="BR31" s="11"/>
      <c r="BS31" s="16"/>
      <c r="BT31" s="126"/>
      <c r="BU31" s="64" t="s">
        <v>128</v>
      </c>
      <c r="BV31" s="52"/>
      <c r="BW31" s="52"/>
      <c r="BX31" s="52"/>
      <c r="BY31" s="52"/>
      <c r="BZ31" s="52"/>
      <c r="CA31" s="100"/>
      <c r="CB31" s="11"/>
      <c r="CC31" s="16"/>
      <c r="CD31" s="126"/>
      <c r="CE31" s="64" t="s">
        <v>128</v>
      </c>
      <c r="CF31" s="52"/>
      <c r="CG31" s="52"/>
      <c r="CH31" s="52"/>
      <c r="CI31" s="52"/>
      <c r="CJ31" s="52"/>
      <c r="CK31" s="100"/>
      <c r="CL31" s="11"/>
      <c r="CM31" s="16"/>
      <c r="CN31" s="126"/>
      <c r="CO31" s="64" t="s">
        <v>128</v>
      </c>
      <c r="CP31" s="52"/>
      <c r="CQ31" s="52"/>
      <c r="CR31" s="52"/>
      <c r="CS31" s="52"/>
      <c r="CT31" s="52"/>
      <c r="CU31" s="100"/>
      <c r="CV31" s="11"/>
      <c r="CW31" s="16"/>
      <c r="CX31" s="126"/>
      <c r="CY31" s="64" t="s">
        <v>128</v>
      </c>
      <c r="CZ31" s="52"/>
      <c r="DA31" s="52"/>
      <c r="DB31" s="52"/>
      <c r="DC31" s="52"/>
      <c r="DD31" s="52"/>
      <c r="DE31" s="100"/>
      <c r="DF31" s="11"/>
      <c r="DG31" s="16"/>
      <c r="DH31" s="126"/>
      <c r="DI31" s="64" t="s">
        <v>128</v>
      </c>
      <c r="DJ31" s="52"/>
      <c r="DK31" s="52"/>
      <c r="DL31" s="52"/>
      <c r="DM31" s="52"/>
      <c r="DN31" s="52"/>
      <c r="DO31" s="100"/>
      <c r="DP31" s="11"/>
      <c r="DQ31" s="16"/>
      <c r="DR31" s="126"/>
      <c r="DS31" s="64" t="s">
        <v>128</v>
      </c>
      <c r="DT31" s="52"/>
      <c r="DU31" s="52"/>
      <c r="DV31" s="52"/>
      <c r="DW31" s="52"/>
      <c r="DX31" s="52"/>
      <c r="DY31" s="100"/>
      <c r="DZ31" s="11"/>
      <c r="EA31" s="16"/>
      <c r="EB31" s="126"/>
      <c r="EC31" s="64" t="s">
        <v>128</v>
      </c>
      <c r="ED31" s="52"/>
      <c r="EE31" s="52"/>
      <c r="EF31" s="52"/>
      <c r="EG31" s="52"/>
      <c r="EH31" s="52"/>
      <c r="EI31" s="100"/>
      <c r="EJ31" s="11"/>
      <c r="EK31" s="16"/>
      <c r="EL31" s="126"/>
      <c r="EM31" s="64" t="s">
        <v>128</v>
      </c>
      <c r="EN31" s="52"/>
      <c r="EO31" s="52"/>
      <c r="EP31" s="52"/>
      <c r="EQ31" s="52"/>
      <c r="ER31" s="52"/>
      <c r="ES31" s="100"/>
      <c r="ET31" s="11"/>
      <c r="EU31" s="16"/>
      <c r="EV31" s="126"/>
      <c r="EW31" s="64" t="s">
        <v>128</v>
      </c>
      <c r="EX31" s="52"/>
      <c r="EY31" s="52"/>
      <c r="EZ31" s="52"/>
      <c r="FA31" s="52"/>
      <c r="FB31" s="52"/>
      <c r="FC31" s="100"/>
      <c r="FD31" s="11"/>
      <c r="FE31" s="16"/>
      <c r="FF31" s="126"/>
      <c r="FG31" s="64" t="s">
        <v>128</v>
      </c>
      <c r="FH31" s="52"/>
      <c r="FI31" s="52"/>
      <c r="FJ31" s="52"/>
      <c r="FK31" s="52"/>
      <c r="FL31" s="52"/>
      <c r="FM31" s="100"/>
      <c r="FN31" s="11"/>
      <c r="FO31" s="16"/>
      <c r="FP31" s="126"/>
      <c r="FQ31" s="64" t="s">
        <v>128</v>
      </c>
      <c r="FR31" s="52"/>
      <c r="FS31" s="52"/>
      <c r="FT31" s="52"/>
      <c r="FU31" s="52"/>
      <c r="FV31" s="52"/>
      <c r="FW31" s="100"/>
      <c r="FX31" s="11"/>
      <c r="FY31" s="16"/>
      <c r="FZ31" s="126"/>
      <c r="GA31" s="64" t="s">
        <v>128</v>
      </c>
      <c r="GB31" s="52"/>
      <c r="GC31" s="52"/>
      <c r="GD31" s="52"/>
      <c r="GE31" s="52"/>
      <c r="GF31" s="52"/>
      <c r="GG31" s="100"/>
      <c r="GH31" s="11"/>
      <c r="GI31" s="16"/>
      <c r="GJ31" s="126"/>
      <c r="GK31" s="64" t="s">
        <v>128</v>
      </c>
      <c r="GL31" s="52"/>
      <c r="GM31" s="52"/>
      <c r="GN31" s="52"/>
      <c r="GO31" s="52"/>
      <c r="GP31" s="52"/>
      <c r="GQ31" s="100"/>
      <c r="GR31" s="11"/>
      <c r="GS31" s="16"/>
      <c r="GT31" s="126"/>
      <c r="GU31" s="64" t="s">
        <v>128</v>
      </c>
      <c r="GV31" s="52"/>
      <c r="GW31" s="52"/>
      <c r="GX31" s="52"/>
      <c r="GY31" s="52"/>
      <c r="GZ31" s="52"/>
      <c r="HA31" s="100"/>
      <c r="HB31" s="11"/>
      <c r="HC31" s="16"/>
    </row>
    <row xmlns:x14ac="http://schemas.microsoft.com/office/spreadsheetml/2009/9/ac" r="32" ht="16.5" customHeight="true" x14ac:dyDescent="0.25">
      <c r="A32" s="402" t="str">
        <f ca="true">IF(ISBLANK('Data Summary'!A34),"",'Data Summary'!A34)</f>
        <v/>
      </c>
      <c r="B32" s="126"/>
      <c r="C32" s="64" t="s">
        <v>103</v>
      </c>
      <c r="D32" s="52"/>
      <c r="E32" s="52"/>
      <c r="F32" s="52"/>
      <c r="G32" s="52"/>
      <c r="H32" s="52"/>
      <c r="I32" s="100"/>
      <c r="J32" s="11"/>
      <c r="K32" s="16"/>
      <c r="L32" s="126"/>
      <c r="M32" s="64" t="s">
        <v>103</v>
      </c>
      <c r="N32" s="52"/>
      <c r="O32" s="52"/>
      <c r="P32" s="52"/>
      <c r="Q32" s="52"/>
      <c r="R32" s="52"/>
      <c r="S32" s="100"/>
      <c r="T32" s="11"/>
      <c r="U32" s="16"/>
      <c r="V32" s="126"/>
      <c r="W32" s="64" t="s">
        <v>103</v>
      </c>
      <c r="X32" s="52"/>
      <c r="Y32" s="52"/>
      <c r="Z32" s="52"/>
      <c r="AA32" s="52"/>
      <c r="AB32" s="52"/>
      <c r="AC32" s="100"/>
      <c r="AD32" s="11"/>
      <c r="AE32" s="16"/>
      <c r="AF32" s="126"/>
      <c r="AG32" s="64" t="s">
        <v>103</v>
      </c>
      <c r="AH32" s="52"/>
      <c r="AI32" s="52"/>
      <c r="AJ32" s="52"/>
      <c r="AK32" s="52"/>
      <c r="AL32" s="52"/>
      <c r="AM32" s="100"/>
      <c r="AN32" s="11"/>
      <c r="AO32" s="16"/>
      <c r="AP32" s="126"/>
      <c r="AQ32" s="64" t="s">
        <v>103</v>
      </c>
      <c r="AR32" s="52"/>
      <c r="AS32" s="52"/>
      <c r="AT32" s="52"/>
      <c r="AU32" s="52"/>
      <c r="AV32" s="52"/>
      <c r="AW32" s="100"/>
      <c r="AX32" s="11"/>
      <c r="AY32" s="16"/>
      <c r="AZ32" s="126"/>
      <c r="BA32" s="64" t="s">
        <v>103</v>
      </c>
      <c r="BB32" s="52"/>
      <c r="BC32" s="52"/>
      <c r="BD32" s="52"/>
      <c r="BE32" s="52"/>
      <c r="BF32" s="52"/>
      <c r="BG32" s="100"/>
      <c r="BH32" s="11"/>
      <c r="BI32" s="16"/>
      <c r="BJ32" s="126"/>
      <c r="BK32" s="64" t="s">
        <v>103</v>
      </c>
      <c r="BL32" s="52"/>
      <c r="BM32" s="52"/>
      <c r="BN32" s="52"/>
      <c r="BO32" s="52"/>
      <c r="BP32" s="52"/>
      <c r="BQ32" s="100"/>
      <c r="BR32" s="11"/>
      <c r="BS32" s="16"/>
      <c r="BT32" s="126"/>
      <c r="BU32" s="64" t="s">
        <v>103</v>
      </c>
      <c r="BV32" s="52"/>
      <c r="BW32" s="52"/>
      <c r="BX32" s="52"/>
      <c r="BY32" s="52"/>
      <c r="BZ32" s="52"/>
      <c r="CA32" s="100"/>
      <c r="CB32" s="11"/>
      <c r="CC32" s="16"/>
      <c r="CD32" s="126"/>
      <c r="CE32" s="64" t="s">
        <v>103</v>
      </c>
      <c r="CF32" s="52"/>
      <c r="CG32" s="52"/>
      <c r="CH32" s="52"/>
      <c r="CI32" s="52"/>
      <c r="CJ32" s="52"/>
      <c r="CK32" s="100"/>
      <c r="CL32" s="11"/>
      <c r="CM32" s="16"/>
      <c r="CN32" s="126"/>
      <c r="CO32" s="64" t="s">
        <v>103</v>
      </c>
      <c r="CP32" s="52"/>
      <c r="CQ32" s="52"/>
      <c r="CR32" s="52"/>
      <c r="CS32" s="52"/>
      <c r="CT32" s="52"/>
      <c r="CU32" s="100"/>
      <c r="CV32" s="11"/>
      <c r="CW32" s="16"/>
      <c r="CX32" s="126"/>
      <c r="CY32" s="64" t="s">
        <v>103</v>
      </c>
      <c r="CZ32" s="52"/>
      <c r="DA32" s="52"/>
      <c r="DB32" s="52"/>
      <c r="DC32" s="52"/>
      <c r="DD32" s="52"/>
      <c r="DE32" s="100"/>
      <c r="DF32" s="11"/>
      <c r="DG32" s="16"/>
      <c r="DH32" s="126"/>
      <c r="DI32" s="64" t="s">
        <v>103</v>
      </c>
      <c r="DJ32" s="52"/>
      <c r="DK32" s="52"/>
      <c r="DL32" s="52"/>
      <c r="DM32" s="52"/>
      <c r="DN32" s="52"/>
      <c r="DO32" s="100"/>
      <c r="DP32" s="11"/>
      <c r="DQ32" s="16"/>
      <c r="DR32" s="126"/>
      <c r="DS32" s="64" t="s">
        <v>103</v>
      </c>
      <c r="DT32" s="52"/>
      <c r="DU32" s="52"/>
      <c r="DV32" s="52"/>
      <c r="DW32" s="52"/>
      <c r="DX32" s="52"/>
      <c r="DY32" s="100"/>
      <c r="DZ32" s="11"/>
      <c r="EA32" s="16"/>
      <c r="EB32" s="126"/>
      <c r="EC32" s="64" t="s">
        <v>103</v>
      </c>
      <c r="ED32" s="52" t="s">
        <v>162</v>
      </c>
      <c r="EE32" s="52"/>
      <c r="EF32" s="52"/>
      <c r="EG32" s="52"/>
      <c r="EH32" s="52" t="s">
        <v>162</v>
      </c>
      <c r="EI32" s="100" t="s">
        <v>162</v>
      </c>
      <c r="EJ32" s="11"/>
      <c r="EK32" s="16"/>
      <c r="EL32" s="126"/>
      <c r="EM32" s="64" t="s">
        <v>103</v>
      </c>
      <c r="EN32" s="52" t="s">
        <v>162</v>
      </c>
      <c r="EO32" s="52"/>
      <c r="EP32" s="52"/>
      <c r="EQ32" s="52"/>
      <c r="ER32" s="52" t="s">
        <v>162</v>
      </c>
      <c r="ES32" s="100"/>
      <c r="ET32" s="11"/>
      <c r="EU32" s="16"/>
      <c r="EV32" s="126"/>
      <c r="EW32" s="64" t="s">
        <v>103</v>
      </c>
      <c r="EX32" s="52"/>
      <c r="EY32" s="52"/>
      <c r="EZ32" s="52"/>
      <c r="FA32" s="52"/>
      <c r="FB32" s="52"/>
      <c r="FC32" s="100"/>
      <c r="FD32" s="11"/>
      <c r="FE32" s="16"/>
      <c r="FF32" s="126"/>
      <c r="FG32" s="64" t="s">
        <v>103</v>
      </c>
      <c r="FH32" s="52"/>
      <c r="FI32" s="52"/>
      <c r="FJ32" s="52"/>
      <c r="FK32" s="52"/>
      <c r="FL32" s="52"/>
      <c r="FM32" s="100"/>
      <c r="FN32" s="11"/>
      <c r="FO32" s="16"/>
      <c r="FP32" s="126"/>
      <c r="FQ32" s="64" t="s">
        <v>103</v>
      </c>
      <c r="FR32" s="52" t="s">
        <v>162</v>
      </c>
      <c r="FS32" s="52"/>
      <c r="FT32" s="52"/>
      <c r="FU32" s="52"/>
      <c r="FV32" s="52" t="s">
        <v>162</v>
      </c>
      <c r="FW32" s="100" t="s">
        <v>162</v>
      </c>
      <c r="FX32" s="11"/>
      <c r="FY32" s="16"/>
      <c r="FZ32" s="126"/>
      <c r="GA32" s="64" t="s">
        <v>103</v>
      </c>
      <c r="GB32" s="52"/>
      <c r="GC32" s="52"/>
      <c r="GD32" s="52"/>
      <c r="GE32" s="52"/>
      <c r="GF32" s="52"/>
      <c r="GG32" s="100"/>
      <c r="GH32" s="11"/>
      <c r="GI32" s="16"/>
      <c r="GJ32" s="126"/>
      <c r="GK32" s="64" t="s">
        <v>103</v>
      </c>
      <c r="GL32" s="52"/>
      <c r="GM32" s="52"/>
      <c r="GN32" s="52"/>
      <c r="GO32" s="52"/>
      <c r="GP32" s="52"/>
      <c r="GQ32" s="100"/>
      <c r="GR32" s="11"/>
      <c r="GS32" s="16"/>
      <c r="GT32" s="126"/>
      <c r="GU32" s="64" t="s">
        <v>103</v>
      </c>
      <c r="GV32" s="52"/>
      <c r="GW32" s="52"/>
      <c r="GX32" s="52"/>
      <c r="GY32" s="52"/>
      <c r="GZ32" s="52"/>
      <c r="HA32" s="100"/>
      <c r="HB32" s="11"/>
      <c r="HC32" s="16"/>
    </row>
    <row xmlns:x14ac="http://schemas.microsoft.com/office/spreadsheetml/2009/9/ac" r="33" ht="16.5" customHeight="true" x14ac:dyDescent="0.25">
      <c r="A33" s="402" t="str">
        <f ca="true">IF(ISBLANK('Data Summary'!A35),"",'Data Summary'!A35)</f>
        <v/>
      </c>
      <c r="B33" s="127"/>
      <c r="C33" s="12" t="s">
        <v>23</v>
      </c>
      <c r="D33" s="71"/>
      <c r="E33" s="71"/>
      <c r="F33" s="71"/>
      <c r="G33" s="72"/>
      <c r="H33" s="73"/>
      <c r="I33" s="74"/>
      <c r="J33" s="11"/>
      <c r="K33" s="16"/>
      <c r="L33" s="127"/>
      <c r="M33" s="12" t="s">
        <v>23</v>
      </c>
      <c r="N33" s="71"/>
      <c r="O33" s="10"/>
      <c r="P33" s="10"/>
      <c r="Q33" s="72"/>
      <c r="R33" s="73"/>
      <c r="S33" s="74"/>
      <c r="T33" s="11"/>
      <c r="U33" s="16"/>
      <c r="V33" s="127"/>
      <c r="W33" s="12" t="s">
        <v>23</v>
      </c>
      <c r="X33" s="71"/>
      <c r="Y33" s="71"/>
      <c r="Z33" s="71"/>
      <c r="AA33" s="72"/>
      <c r="AB33" s="73"/>
      <c r="AC33" s="74"/>
      <c r="AD33" s="11"/>
      <c r="AE33" s="16"/>
      <c r="AF33" s="127"/>
      <c r="AG33" s="12" t="s">
        <v>23</v>
      </c>
      <c r="AH33" s="71"/>
      <c r="AI33" s="10"/>
      <c r="AJ33" s="10"/>
      <c r="AK33" s="72"/>
      <c r="AL33" s="73"/>
      <c r="AM33" s="74"/>
      <c r="AN33" s="11"/>
      <c r="AO33" s="16"/>
      <c r="AP33" s="127"/>
      <c r="AQ33" s="12" t="s">
        <v>23</v>
      </c>
      <c r="AR33" s="71"/>
      <c r="AS33" s="10"/>
      <c r="AT33" s="10"/>
      <c r="AU33" s="72"/>
      <c r="AV33" s="73"/>
      <c r="AW33" s="74"/>
      <c r="AX33" s="11"/>
      <c r="AY33" s="16"/>
      <c r="AZ33" s="127"/>
      <c r="BA33" s="12" t="s">
        <v>23</v>
      </c>
      <c r="BB33" s="71"/>
      <c r="BC33" s="10"/>
      <c r="BD33" s="10"/>
      <c r="BE33" s="72"/>
      <c r="BF33" s="73">
        <v>420</v>
      </c>
      <c r="BG33" s="74"/>
      <c r="BH33" s="11"/>
      <c r="BI33" s="16"/>
      <c r="BJ33" s="127"/>
      <c r="BK33" s="12" t="s">
        <v>23</v>
      </c>
      <c r="BL33" s="71"/>
      <c r="BM33" s="10"/>
      <c r="BN33" s="10"/>
      <c r="BO33" s="72"/>
      <c r="BP33" s="73"/>
      <c r="BQ33" s="74"/>
      <c r="BR33" s="11"/>
      <c r="BS33" s="16"/>
      <c r="BT33" s="127"/>
      <c r="BU33" s="12" t="s">
        <v>23</v>
      </c>
      <c r="BV33" s="71"/>
      <c r="BW33" s="10"/>
      <c r="BX33" s="10"/>
      <c r="BY33" s="72"/>
      <c r="BZ33" s="73"/>
      <c r="CA33" s="74"/>
      <c r="CB33" s="11"/>
      <c r="CC33" s="16"/>
      <c r="CD33" s="127"/>
      <c r="CE33" s="12" t="s">
        <v>23</v>
      </c>
      <c r="CF33" s="71"/>
      <c r="CG33" s="10"/>
      <c r="CH33" s="10"/>
      <c r="CI33" s="72"/>
      <c r="CJ33" s="73"/>
      <c r="CK33" s="74"/>
      <c r="CL33" s="11"/>
      <c r="CM33" s="16"/>
      <c r="CN33" s="127"/>
      <c r="CO33" s="12" t="s">
        <v>23</v>
      </c>
      <c r="CP33" s="71"/>
      <c r="CQ33" s="10"/>
      <c r="CR33" s="10"/>
      <c r="CS33" s="72"/>
      <c r="CT33" s="73">
        <v>413</v>
      </c>
      <c r="CU33" s="74"/>
      <c r="CV33" s="11"/>
      <c r="CW33" s="16"/>
      <c r="CX33" s="127"/>
      <c r="CY33" s="12" t="s">
        <v>23</v>
      </c>
      <c r="CZ33" s="71"/>
      <c r="DA33" s="10"/>
      <c r="DB33" s="10"/>
      <c r="DC33" s="72"/>
      <c r="DD33" s="73"/>
      <c r="DE33" s="74"/>
      <c r="DF33" s="11"/>
      <c r="DG33" s="16"/>
      <c r="DH33" s="127"/>
      <c r="DI33" s="12" t="s">
        <v>23</v>
      </c>
      <c r="DJ33" s="71"/>
      <c r="DK33" s="10"/>
      <c r="DL33" s="10"/>
      <c r="DM33" s="72"/>
      <c r="DN33" s="73"/>
      <c r="DO33" s="74"/>
      <c r="DP33" s="11"/>
      <c r="DQ33" s="16"/>
      <c r="DR33" s="127"/>
      <c r="DS33" s="12" t="s">
        <v>23</v>
      </c>
      <c r="DT33" s="71">
        <v>1039</v>
      </c>
      <c r="DU33" s="10"/>
      <c r="DV33" s="10"/>
      <c r="DW33" s="72">
        <v>567</v>
      </c>
      <c r="DX33" s="73">
        <v>412</v>
      </c>
      <c r="DY33" s="74">
        <v>60</v>
      </c>
      <c r="DZ33" s="11"/>
      <c r="EA33" s="16"/>
      <c r="EB33" s="127"/>
      <c r="EC33" s="12" t="s">
        <v>23</v>
      </c>
      <c r="ED33" s="71"/>
      <c r="EE33" s="10"/>
      <c r="EF33" s="10"/>
      <c r="EG33" s="72"/>
      <c r="EH33" s="73"/>
      <c r="EI33" s="74"/>
      <c r="EJ33" s="11"/>
      <c r="EK33" s="16"/>
      <c r="EL33" s="127"/>
      <c r="EM33" s="12" t="s">
        <v>23</v>
      </c>
      <c r="EN33" s="71"/>
      <c r="EO33" s="10"/>
      <c r="EP33" s="10"/>
      <c r="EQ33" s="72"/>
      <c r="ER33" s="73"/>
      <c r="ES33" s="74"/>
      <c r="ET33" s="11"/>
      <c r="EU33" s="16"/>
      <c r="EV33" s="127"/>
      <c r="EW33" s="12" t="s">
        <v>23</v>
      </c>
      <c r="EX33" s="71">
        <v>413</v>
      </c>
      <c r="EY33" s="10" t="s">
        <v>277</v>
      </c>
      <c r="EZ33" s="10" t="s">
        <v>277</v>
      </c>
      <c r="FA33" s="72">
        <v>572</v>
      </c>
      <c r="FB33" s="73">
        <v>413</v>
      </c>
      <c r="FC33" s="74">
        <v>61</v>
      </c>
      <c r="FD33" s="11"/>
      <c r="FE33" s="16"/>
      <c r="FF33" s="127"/>
      <c r="FG33" s="12" t="s">
        <v>23</v>
      </c>
      <c r="FH33" s="71"/>
      <c r="FI33" s="10"/>
      <c r="FJ33" s="10"/>
      <c r="FK33" s="72"/>
      <c r="FL33" s="73"/>
      <c r="FM33" s="74"/>
      <c r="FN33" s="11"/>
      <c r="FO33" s="16"/>
      <c r="FP33" s="127"/>
      <c r="FQ33" s="12" t="s">
        <v>23</v>
      </c>
      <c r="FR33" s="71"/>
      <c r="FS33" s="10"/>
      <c r="FT33" s="10"/>
      <c r="FU33" s="72"/>
      <c r="FV33" s="73"/>
      <c r="FW33" s="74"/>
      <c r="FX33" s="11"/>
      <c r="FY33" s="16"/>
      <c r="FZ33" s="127"/>
      <c r="GA33" s="12" t="s">
        <v>23</v>
      </c>
      <c r="GB33" s="71"/>
      <c r="GC33" s="10"/>
      <c r="GD33" s="10"/>
      <c r="GE33" s="72"/>
      <c r="GF33" s="73"/>
      <c r="GG33" s="74"/>
      <c r="GH33" s="11"/>
      <c r="GI33" s="16"/>
      <c r="GJ33" s="127"/>
      <c r="GK33" s="12" t="s">
        <v>23</v>
      </c>
      <c r="GL33" s="71">
        <v>401</v>
      </c>
      <c r="GM33" s="10" t="s">
        <v>277</v>
      </c>
      <c r="GN33" s="10" t="s">
        <v>277</v>
      </c>
      <c r="GO33" s="72"/>
      <c r="GP33" s="73">
        <v>401</v>
      </c>
      <c r="GQ33" s="74"/>
      <c r="GR33" s="11"/>
      <c r="GS33" s="16"/>
      <c r="GT33" s="127"/>
      <c r="GU33" s="12" t="s">
        <v>23</v>
      </c>
      <c r="GV33" s="71">
        <v>394</v>
      </c>
      <c r="GW33" s="10" t="s">
        <v>277</v>
      </c>
      <c r="GX33" s="10" t="s">
        <v>277</v>
      </c>
      <c r="GY33" s="72"/>
      <c r="GZ33" s="73">
        <v>394</v>
      </c>
      <c r="HA33" s="74"/>
      <c r="HB33" s="11"/>
      <c r="HC33" s="16"/>
    </row>
    <row xmlns:x14ac="http://schemas.microsoft.com/office/spreadsheetml/2009/9/ac" r="34" s="3" customFormat="true" ht="16.5" customHeight="true" thickBot="true" x14ac:dyDescent="0.3">
      <c r="A34" s="402" t="str">
        <f ca="true">IF(ISBLANK('Data Summary'!A36),"",'Data Summary'!A36)</f>
        <v/>
      </c>
      <c r="B34" s="128"/>
      <c r="C34" s="28" t="s">
        <v>20</v>
      </c>
      <c r="D34" s="76"/>
      <c r="E34" s="76"/>
      <c r="F34" s="76"/>
      <c r="G34" s="76"/>
      <c r="H34" s="76"/>
      <c r="I34" s="77"/>
      <c r="J34" s="25"/>
      <c r="K34" s="18"/>
      <c r="L34" s="128"/>
      <c r="M34" s="28" t="s">
        <v>20</v>
      </c>
      <c r="N34" s="76"/>
      <c r="O34" s="81"/>
      <c r="P34" s="81"/>
      <c r="Q34" s="76"/>
      <c r="R34" s="76"/>
      <c r="S34" s="77"/>
      <c r="T34" s="25"/>
      <c r="U34" s="18"/>
      <c r="V34" s="128"/>
      <c r="W34" s="28" t="s">
        <v>20</v>
      </c>
      <c r="X34" s="76"/>
      <c r="Y34" s="76"/>
      <c r="Z34" s="76"/>
      <c r="AA34" s="76"/>
      <c r="AB34" s="76"/>
      <c r="AC34" s="77"/>
      <c r="AD34" s="25"/>
      <c r="AE34" s="18"/>
      <c r="AF34" s="128"/>
      <c r="AG34" s="28" t="s">
        <v>20</v>
      </c>
      <c r="AH34" s="76"/>
      <c r="AI34" s="81"/>
      <c r="AJ34" s="81"/>
      <c r="AK34" s="76"/>
      <c r="AL34" s="76"/>
      <c r="AM34" s="77"/>
      <c r="AN34" s="25"/>
      <c r="AO34" s="18"/>
      <c r="AP34" s="128"/>
      <c r="AQ34" s="28" t="s">
        <v>20</v>
      </c>
      <c r="AR34" s="76"/>
      <c r="AS34" s="81"/>
      <c r="AT34" s="81"/>
      <c r="AU34" s="76"/>
      <c r="AV34" s="76"/>
      <c r="AW34" s="77"/>
      <c r="AX34" s="25"/>
      <c r="AY34" s="18"/>
      <c r="AZ34" s="128"/>
      <c r="BA34" s="28" t="s">
        <v>20</v>
      </c>
      <c r="BB34" s="76"/>
      <c r="BC34" s="81"/>
      <c r="BD34" s="81"/>
      <c r="BE34" s="76"/>
      <c r="BF34" s="76">
        <f>'Water Data'!BF31</f>
        <v>420</v>
      </c>
      <c r="BG34" s="77"/>
      <c r="BH34" s="25"/>
      <c r="BI34" s="18"/>
      <c r="BJ34" s="128"/>
      <c r="BK34" s="28" t="s">
        <v>20</v>
      </c>
      <c r="BL34" s="76"/>
      <c r="BM34" s="81"/>
      <c r="BN34" s="81"/>
      <c r="BO34" s="76"/>
      <c r="BP34" s="76"/>
      <c r="BQ34" s="77"/>
      <c r="BR34" s="25"/>
      <c r="BS34" s="18"/>
      <c r="BT34" s="128"/>
      <c r="BU34" s="28" t="s">
        <v>20</v>
      </c>
      <c r="BV34" s="76"/>
      <c r="BW34" s="81"/>
      <c r="BX34" s="81"/>
      <c r="BY34" s="76"/>
      <c r="BZ34" s="76"/>
      <c r="CA34" s="77"/>
      <c r="CB34" s="25"/>
      <c r="CC34" s="18"/>
      <c r="CD34" s="128"/>
      <c r="CE34" s="28" t="s">
        <v>20</v>
      </c>
      <c r="CF34" s="76"/>
      <c r="CG34" s="81"/>
      <c r="CH34" s="81"/>
      <c r="CI34" s="76"/>
      <c r="CJ34" s="76"/>
      <c r="CK34" s="77"/>
      <c r="CL34" s="25"/>
      <c r="CM34" s="18"/>
      <c r="CN34" s="128"/>
      <c r="CO34" s="28" t="s">
        <v>20</v>
      </c>
      <c r="CP34" s="76"/>
      <c r="CQ34" s="81"/>
      <c r="CR34" s="81"/>
      <c r="CS34" s="76"/>
      <c r="CT34" s="76">
        <f>'Water Data'!CT31</f>
        <v>413</v>
      </c>
      <c r="CU34" s="77"/>
      <c r="CV34" s="25"/>
      <c r="CW34" s="18"/>
      <c r="CX34" s="128"/>
      <c r="CY34" s="28" t="s">
        <v>20</v>
      </c>
      <c r="CZ34" s="76"/>
      <c r="DA34" s="81"/>
      <c r="DB34" s="81"/>
      <c r="DC34" s="76"/>
      <c r="DD34" s="76"/>
      <c r="DE34" s="77"/>
      <c r="DF34" s="25"/>
      <c r="DG34" s="18"/>
      <c r="DH34" s="128"/>
      <c r="DI34" s="28" t="s">
        <v>20</v>
      </c>
      <c r="DJ34" s="76"/>
      <c r="DK34" s="81"/>
      <c r="DL34" s="81"/>
      <c r="DM34" s="76"/>
      <c r="DN34" s="76"/>
      <c r="DO34" s="77"/>
      <c r="DP34" s="25"/>
      <c r="DQ34" s="18"/>
      <c r="DR34" s="128"/>
      <c r="DS34" s="28" t="s">
        <v>20</v>
      </c>
      <c r="DT34" s="76"/>
      <c r="DU34" s="81"/>
      <c r="DV34" s="81"/>
      <c r="DW34" s="76"/>
      <c r="DX34" s="76">
        <v>400</v>
      </c>
      <c r="DY34" s="77"/>
      <c r="DZ34" s="25"/>
      <c r="EA34" s="18"/>
      <c r="EB34" s="128"/>
      <c r="EC34" s="28" t="s">
        <v>20</v>
      </c>
      <c r="ED34" s="76"/>
      <c r="EE34" s="81"/>
      <c r="EF34" s="81"/>
      <c r="EG34" s="76"/>
      <c r="EH34" s="76"/>
      <c r="EI34" s="77"/>
      <c r="EJ34" s="25"/>
      <c r="EK34" s="18"/>
      <c r="EL34" s="128"/>
      <c r="EM34" s="28" t="s">
        <v>20</v>
      </c>
      <c r="EN34" s="76"/>
      <c r="EO34" s="81"/>
      <c r="EP34" s="81"/>
      <c r="EQ34" s="76"/>
      <c r="ER34" s="76"/>
      <c r="ES34" s="77"/>
      <c r="ET34" s="25"/>
      <c r="EU34" s="18"/>
      <c r="EV34" s="128"/>
      <c r="EW34" s="28" t="s">
        <v>20</v>
      </c>
      <c r="EX34" s="76">
        <v>401</v>
      </c>
      <c r="EY34" s="81" t="s">
        <v>277</v>
      </c>
      <c r="EZ34" s="81" t="s">
        <v>277</v>
      </c>
      <c r="FA34" s="76">
        <v>336</v>
      </c>
      <c r="FB34" s="76">
        <v>401</v>
      </c>
      <c r="FC34" s="77" t="s">
        <v>277</v>
      </c>
      <c r="FD34" s="25"/>
      <c r="FE34" s="18"/>
      <c r="FF34" s="128"/>
      <c r="FG34" s="28" t="s">
        <v>20</v>
      </c>
      <c r="FH34" s="76"/>
      <c r="FI34" s="81"/>
      <c r="FJ34" s="81"/>
      <c r="FK34" s="76"/>
      <c r="FL34" s="76"/>
      <c r="FM34" s="77"/>
      <c r="FN34" s="25"/>
      <c r="FO34" s="18"/>
      <c r="FP34" s="128"/>
      <c r="FQ34" s="28" t="s">
        <v>20</v>
      </c>
      <c r="FR34" s="76"/>
      <c r="FS34" s="81"/>
      <c r="FT34" s="81"/>
      <c r="FU34" s="76"/>
      <c r="FV34" s="76"/>
      <c r="FW34" s="77"/>
      <c r="FX34" s="25"/>
      <c r="FY34" s="18"/>
      <c r="FZ34" s="128"/>
      <c r="GA34" s="28" t="s">
        <v>20</v>
      </c>
      <c r="GB34" s="76"/>
      <c r="GC34" s="81"/>
      <c r="GD34" s="81"/>
      <c r="GE34" s="76"/>
      <c r="GF34" s="76"/>
      <c r="GG34" s="77"/>
      <c r="GH34" s="25"/>
      <c r="GI34" s="18"/>
      <c r="GJ34" s="128"/>
      <c r="GK34" s="28" t="s">
        <v>20</v>
      </c>
      <c r="GL34" s="76">
        <v>401</v>
      </c>
      <c r="GM34" s="81" t="s">
        <v>277</v>
      </c>
      <c r="GN34" s="81" t="s">
        <v>277</v>
      </c>
      <c r="GO34" s="76"/>
      <c r="GP34" s="76">
        <v>401</v>
      </c>
      <c r="GQ34" s="77"/>
      <c r="GR34" s="25"/>
      <c r="GS34" s="18"/>
      <c r="GT34" s="128"/>
      <c r="GU34" s="28" t="s">
        <v>20</v>
      </c>
      <c r="GV34" s="76">
        <v>394</v>
      </c>
      <c r="GW34" s="81" t="s">
        <v>277</v>
      </c>
      <c r="GX34" s="81" t="s">
        <v>277</v>
      </c>
      <c r="GY34" s="76"/>
      <c r="GZ34" s="76">
        <v>394</v>
      </c>
      <c r="HA34" s="77" t="s">
        <v>277</v>
      </c>
      <c r="HB34" s="25"/>
      <c r="HC34" s="18"/>
      <c r="HD34" s="129"/>
      <c r="HN34" s="129"/>
      <c r="HX34" s="129"/>
      <c r="IH34" s="129"/>
      <c r="IR34" s="129"/>
      <c r="JB34" s="129"/>
      <c r="JL34" s="129"/>
      <c r="JV34" s="129"/>
    </row>
    <row xmlns:x14ac="http://schemas.microsoft.com/office/spreadsheetml/2009/9/ac" r="35" s="3" customFormat="true" x14ac:dyDescent="0.25">
      <c r="A35" s="402" t="str">
        <f ca="true">IF(ISBLANK('Data Summary'!A37),"",'Data Summary'!A37)</f>
        <v/>
      </c>
      <c r="B35" s="129"/>
      <c r="L35" s="129"/>
      <c r="V35" s="129"/>
      <c r="AF35" s="129"/>
      <c r="AP35" s="129"/>
      <c r="AZ35" s="129"/>
      <c r="BJ35" s="129"/>
      <c r="BK35" s="129"/>
      <c r="BL35" s="129"/>
      <c r="BM35" s="129"/>
      <c r="BN35" s="129"/>
      <c r="BO35" s="129"/>
      <c r="BP35" s="129"/>
      <c r="BQ35" s="129"/>
      <c r="BT35" s="129"/>
      <c r="CD35" s="129"/>
      <c r="CN35" s="129"/>
      <c r="CX35" s="129"/>
      <c r="DH35" s="129"/>
      <c r="DR35" s="129"/>
      <c r="EB35" s="129"/>
      <c r="EL35" s="129"/>
      <c r="EV35" s="129"/>
      <c r="FF35" s="129"/>
      <c r="FP35" s="129"/>
      <c r="FZ35" s="129"/>
      <c r="GJ35" s="129"/>
      <c r="GT35" s="129"/>
      <c r="HD35" s="129"/>
      <c r="HN35" s="129"/>
      <c r="HX35" s="129"/>
      <c r="IH35" s="129"/>
      <c r="IR35" s="129"/>
      <c r="JB35" s="129"/>
      <c r="JL35" s="129"/>
      <c r="JV35" s="129"/>
    </row>
    <row xmlns:x14ac="http://schemas.microsoft.com/office/spreadsheetml/2009/9/ac" r="36" s="3" customFormat="true" x14ac:dyDescent="0.25">
      <c r="A36" s="402" t="str">
        <f ca="true">IF(ISBLANK('Data Summary'!A38),"",'Data Summary'!A38)</f>
        <v/>
      </c>
      <c r="B36" s="129"/>
      <c r="L36" s="129"/>
      <c r="V36" s="129"/>
      <c r="AF36" s="129"/>
      <c r="AP36" s="129"/>
      <c r="AZ36" s="129"/>
      <c r="BJ36" s="129"/>
      <c r="BK36" s="129"/>
      <c r="BL36" s="129"/>
      <c r="BM36" s="129"/>
      <c r="BN36" s="129"/>
      <c r="BO36" s="129"/>
      <c r="BP36" s="129"/>
      <c r="BQ36" s="129"/>
      <c r="BT36" s="129"/>
      <c r="CD36" s="129"/>
      <c r="CN36" s="129"/>
      <c r="CX36" s="129"/>
      <c r="DH36" s="129"/>
      <c r="DR36" s="129"/>
      <c r="EB36" s="129"/>
      <c r="EL36" s="129"/>
      <c r="EV36" s="129"/>
      <c r="FF36" s="129"/>
      <c r="FP36" s="129"/>
      <c r="FZ36" s="129"/>
      <c r="GJ36" s="129"/>
      <c r="GT36" s="129"/>
      <c r="HD36" s="129"/>
      <c r="HN36" s="129"/>
      <c r="HX36" s="129"/>
      <c r="IH36" s="129"/>
      <c r="IR36" s="129"/>
      <c r="JB36" s="129"/>
      <c r="JL36" s="129"/>
      <c r="JV36" s="129"/>
    </row>
    <row xmlns:x14ac="http://schemas.microsoft.com/office/spreadsheetml/2009/9/ac" r="37" s="3" customFormat="true" x14ac:dyDescent="0.25">
      <c r="A37" s="402" t="str">
        <f ca="true">IF(ISBLANK('Data Summary'!A39),"",'Data Summary'!A39)</f>
        <v/>
      </c>
      <c r="B37" s="129"/>
      <c r="L37" s="129"/>
      <c r="V37" s="129"/>
      <c r="AF37" s="129"/>
      <c r="AP37" s="129"/>
      <c r="AZ37" s="129"/>
      <c r="BJ37" s="129"/>
      <c r="BK37" s="129"/>
      <c r="BL37" s="129"/>
      <c r="BM37" s="129"/>
      <c r="BN37" s="129"/>
      <c r="BO37" s="129"/>
      <c r="BP37" s="129"/>
      <c r="BQ37" s="129"/>
      <c r="BT37" s="129"/>
      <c r="CD37" s="129"/>
      <c r="CN37" s="129"/>
      <c r="CX37" s="129"/>
      <c r="DH37" s="129"/>
      <c r="DR37" s="129"/>
      <c r="EB37" s="129"/>
      <c r="EL37" s="129"/>
      <c r="EV37" s="129"/>
      <c r="FF37" s="129"/>
      <c r="FP37" s="129"/>
      <c r="FZ37" s="129"/>
      <c r="GJ37" s="129"/>
      <c r="GT37" s="129"/>
      <c r="HD37" s="129"/>
      <c r="HN37" s="129"/>
      <c r="HX37" s="129"/>
      <c r="IH37" s="129"/>
      <c r="IR37" s="129"/>
      <c r="JB37" s="129"/>
      <c r="JL37" s="129"/>
      <c r="JV37" s="129"/>
    </row>
    <row xmlns:x14ac="http://schemas.microsoft.com/office/spreadsheetml/2009/9/ac" r="38" s="3" customFormat="true" x14ac:dyDescent="0.25">
      <c r="A38" s="402" t="str">
        <f ca="true">IF(ISBLANK('Data Summary'!A40),"",'Data Summary'!A40)</f>
        <v/>
      </c>
      <c r="B38" s="129"/>
      <c r="L38" s="129"/>
      <c r="V38" s="129"/>
      <c r="AF38" s="129"/>
      <c r="AP38" s="129"/>
      <c r="AZ38" s="129"/>
      <c r="BJ38" s="129"/>
      <c r="BK38" s="129"/>
      <c r="BL38" s="129"/>
      <c r="BM38" s="129"/>
      <c r="BN38" s="129"/>
      <c r="BO38" s="129"/>
      <c r="BP38" s="129"/>
      <c r="BQ38" s="129"/>
      <c r="BT38" s="129"/>
      <c r="CD38" s="129"/>
      <c r="CN38" s="129"/>
      <c r="CX38" s="129"/>
      <c r="DH38" s="129"/>
      <c r="DR38" s="129"/>
      <c r="EB38" s="129"/>
      <c r="EL38" s="129"/>
      <c r="EV38" s="129"/>
      <c r="FF38" s="129"/>
      <c r="FP38" s="129"/>
      <c r="FZ38" s="129"/>
      <c r="GJ38" s="129"/>
      <c r="GT38" s="129"/>
      <c r="HD38" s="129"/>
      <c r="HN38" s="129"/>
      <c r="HX38" s="129"/>
      <c r="IH38" s="129"/>
      <c r="IR38" s="129"/>
      <c r="JB38" s="129"/>
      <c r="JL38" s="129"/>
      <c r="JV38" s="129"/>
    </row>
    <row xmlns:x14ac="http://schemas.microsoft.com/office/spreadsheetml/2009/9/ac" r="39" s="3" customFormat="true" x14ac:dyDescent="0.25">
      <c r="A39" s="402" t="str">
        <f ca="true">IF(ISBLANK('Data Summary'!A41),"",'Data Summary'!A41)</f>
        <v/>
      </c>
      <c r="B39" s="129"/>
      <c r="L39" s="129"/>
      <c r="V39" s="129"/>
      <c r="AF39" s="129"/>
      <c r="AP39" s="129"/>
      <c r="AZ39" s="129"/>
      <c r="BJ39" s="129"/>
      <c r="BK39" s="129"/>
      <c r="BL39" s="129"/>
      <c r="BM39" s="129"/>
      <c r="BN39" s="129"/>
      <c r="BO39" s="129"/>
      <c r="BP39" s="129"/>
      <c r="BQ39" s="129"/>
      <c r="BT39" s="129"/>
      <c r="CD39" s="129"/>
      <c r="CN39" s="129"/>
      <c r="CX39" s="129"/>
      <c r="DH39" s="129"/>
      <c r="DR39" s="129"/>
      <c r="EB39" s="129"/>
      <c r="EL39" s="129"/>
      <c r="EV39" s="129"/>
      <c r="FF39" s="129"/>
      <c r="FP39" s="129"/>
      <c r="FZ39" s="129"/>
      <c r="GJ39" s="129"/>
      <c r="GT39" s="129"/>
      <c r="HD39" s="129"/>
      <c r="HN39" s="129"/>
      <c r="HX39" s="129"/>
      <c r="IH39" s="129"/>
      <c r="IR39" s="129"/>
      <c r="JB39" s="129"/>
      <c r="JL39" s="129"/>
      <c r="JV39" s="129"/>
    </row>
    <row xmlns:x14ac="http://schemas.microsoft.com/office/spreadsheetml/2009/9/ac" r="40" s="3" customFormat="true" x14ac:dyDescent="0.25">
      <c r="A40" s="402" t="str">
        <f ca="true">IF(ISBLANK('Data Summary'!A42),"",'Data Summary'!A42)</f>
        <v/>
      </c>
      <c r="B40" s="129"/>
      <c r="L40" s="129"/>
      <c r="V40" s="129"/>
      <c r="AF40" s="129"/>
      <c r="AP40" s="129"/>
      <c r="AZ40" s="129"/>
      <c r="BJ40" s="129"/>
      <c r="BK40" s="129"/>
      <c r="BL40" s="129"/>
      <c r="BM40" s="129"/>
      <c r="BN40" s="129"/>
      <c r="BO40" s="129"/>
      <c r="BP40" s="129"/>
      <c r="BQ40" s="129"/>
      <c r="BT40" s="129"/>
      <c r="CD40" s="129"/>
      <c r="CN40" s="129"/>
      <c r="CX40" s="129"/>
      <c r="DH40" s="129"/>
      <c r="DR40" s="129"/>
      <c r="EB40" s="129"/>
      <c r="EL40" s="129"/>
      <c r="EV40" s="129"/>
      <c r="FF40" s="129"/>
      <c r="FP40" s="129"/>
      <c r="FZ40" s="129"/>
      <c r="GJ40" s="129"/>
      <c r="GT40" s="129"/>
      <c r="HD40" s="129"/>
      <c r="HN40" s="129"/>
      <c r="HX40" s="129"/>
      <c r="IH40" s="129"/>
      <c r="IR40" s="129"/>
      <c r="JB40" s="129"/>
      <c r="JL40" s="129"/>
      <c r="JV40" s="129"/>
    </row>
    <row xmlns:x14ac="http://schemas.microsoft.com/office/spreadsheetml/2009/9/ac" r="41" s="3" customFormat="true" x14ac:dyDescent="0.25">
      <c r="A41" s="402" t="str">
        <f ca="true">IF(ISBLANK('Data Summary'!A43),"",'Data Summary'!A43)</f>
        <v/>
      </c>
      <c r="B41" s="129"/>
      <c r="L41" s="129"/>
      <c r="V41" s="129"/>
      <c r="AF41" s="129"/>
      <c r="AP41" s="129"/>
      <c r="AZ41" s="129"/>
      <c r="BJ41" s="129"/>
      <c r="BK41" s="129"/>
      <c r="BL41" s="129"/>
      <c r="BM41" s="129"/>
      <c r="BN41" s="129"/>
      <c r="BO41" s="129"/>
      <c r="BP41" s="129"/>
      <c r="BQ41" s="129"/>
      <c r="BT41" s="129"/>
      <c r="CD41" s="129"/>
      <c r="CN41" s="129"/>
      <c r="CX41" s="129"/>
      <c r="DH41" s="129"/>
      <c r="DR41" s="129"/>
      <c r="EB41" s="129"/>
      <c r="EL41" s="129"/>
      <c r="EV41" s="129"/>
      <c r="FF41" s="129"/>
      <c r="FP41" s="129"/>
      <c r="FZ41" s="129"/>
      <c r="GJ41" s="129"/>
      <c r="GT41" s="129"/>
      <c r="HD41" s="129"/>
      <c r="HN41" s="129"/>
      <c r="HX41" s="129"/>
      <c r="IH41" s="129"/>
      <c r="IR41" s="129"/>
      <c r="JB41" s="129"/>
      <c r="JL41" s="129"/>
      <c r="JV41" s="129"/>
    </row>
    <row xmlns:x14ac="http://schemas.microsoft.com/office/spreadsheetml/2009/9/ac" r="42" s="3" customFormat="true" x14ac:dyDescent="0.25">
      <c r="A42" s="402" t="str">
        <f ca="true">IF(ISBLANK('Data Summary'!A44),"",'Data Summary'!A44)</f>
        <v/>
      </c>
      <c r="B42" s="129"/>
      <c r="L42" s="129"/>
      <c r="V42" s="129"/>
      <c r="AF42" s="129"/>
      <c r="AP42" s="129"/>
      <c r="AZ42" s="129"/>
      <c r="BJ42" s="129"/>
      <c r="BK42" s="129"/>
      <c r="BL42" s="129"/>
      <c r="BM42" s="129"/>
      <c r="BN42" s="129"/>
      <c r="BO42" s="129"/>
      <c r="BP42" s="129"/>
      <c r="BQ42" s="129"/>
      <c r="BT42" s="129"/>
      <c r="CD42" s="129"/>
      <c r="CN42" s="129"/>
      <c r="CX42" s="129"/>
      <c r="DH42" s="129"/>
      <c r="DR42" s="129"/>
      <c r="EB42" s="129"/>
      <c r="EL42" s="129"/>
      <c r="EV42" s="129"/>
      <c r="FF42" s="129"/>
      <c r="FP42" s="129"/>
      <c r="FZ42" s="129"/>
      <c r="GJ42" s="129"/>
      <c r="GT42" s="129"/>
      <c r="HD42" s="129"/>
      <c r="HN42" s="129"/>
      <c r="HX42" s="129"/>
      <c r="IH42" s="129"/>
      <c r="IR42" s="129"/>
      <c r="JB42" s="129"/>
      <c r="JL42" s="129"/>
      <c r="JV42" s="129"/>
    </row>
    <row xmlns:x14ac="http://schemas.microsoft.com/office/spreadsheetml/2009/9/ac" r="43" s="3" customFormat="true" x14ac:dyDescent="0.25">
      <c r="A43" s="402" t="str">
        <f ca="true">IF(ISBLANK('Data Summary'!A45),"",'Data Summary'!A45)</f>
        <v/>
      </c>
      <c r="B43" s="129"/>
      <c r="L43" s="129"/>
      <c r="V43" s="129"/>
      <c r="AF43" s="129"/>
      <c r="AP43" s="129"/>
      <c r="AZ43" s="129"/>
      <c r="BJ43" s="129"/>
      <c r="BK43" s="129"/>
      <c r="BL43" s="129"/>
      <c r="BM43" s="129"/>
      <c r="BN43" s="129"/>
      <c r="BO43" s="129"/>
      <c r="BP43" s="129"/>
      <c r="BQ43" s="129"/>
      <c r="BT43" s="129"/>
      <c r="CD43" s="129"/>
      <c r="CN43" s="129"/>
      <c r="CX43" s="129"/>
      <c r="DH43" s="129"/>
      <c r="DR43" s="129"/>
      <c r="EB43" s="129"/>
      <c r="EL43" s="129"/>
      <c r="EV43" s="129"/>
      <c r="FF43" s="129"/>
      <c r="FP43" s="129"/>
      <c r="FZ43" s="129"/>
      <c r="GJ43" s="129"/>
      <c r="GT43" s="129"/>
      <c r="HD43" s="129"/>
      <c r="HN43" s="129"/>
      <c r="HX43" s="129"/>
      <c r="IH43" s="129"/>
      <c r="IR43" s="129"/>
      <c r="JB43" s="129"/>
      <c r="JL43" s="129"/>
      <c r="JV43" s="129"/>
    </row>
    <row xmlns:x14ac="http://schemas.microsoft.com/office/spreadsheetml/2009/9/ac" r="44" s="3" customFormat="true" x14ac:dyDescent="0.25">
      <c r="A44" s="402" t="str">
        <f ca="true">IF(ISBLANK('Data Summary'!A46),"",'Data Summary'!A46)</f>
        <v/>
      </c>
      <c r="B44" s="129"/>
      <c r="L44" s="129"/>
      <c r="V44" s="129"/>
      <c r="AF44" s="129"/>
      <c r="AP44" s="129"/>
      <c r="AZ44" s="129"/>
      <c r="BJ44" s="129"/>
      <c r="BK44" s="129"/>
      <c r="BL44" s="129"/>
      <c r="BM44" s="129"/>
      <c r="BN44" s="129"/>
      <c r="BO44" s="129"/>
      <c r="BP44" s="129"/>
      <c r="BQ44" s="129"/>
      <c r="BT44" s="129"/>
      <c r="CD44" s="129"/>
      <c r="CN44" s="129"/>
      <c r="CX44" s="129"/>
      <c r="DH44" s="129"/>
      <c r="DR44" s="129"/>
      <c r="EB44" s="129"/>
      <c r="EL44" s="129"/>
      <c r="EV44" s="129"/>
      <c r="FF44" s="129"/>
      <c r="FP44" s="129"/>
      <c r="FZ44" s="129"/>
      <c r="GJ44" s="129"/>
      <c r="GT44" s="129"/>
      <c r="HD44" s="129"/>
      <c r="HN44" s="129"/>
      <c r="HX44" s="129"/>
      <c r="IH44" s="129"/>
      <c r="IR44" s="129"/>
      <c r="JB44" s="129"/>
      <c r="JL44" s="129"/>
      <c r="JV44" s="129"/>
    </row>
    <row xmlns:x14ac="http://schemas.microsoft.com/office/spreadsheetml/2009/9/ac" r="45" s="3" customFormat="true" x14ac:dyDescent="0.25">
      <c r="A45" s="402" t="str">
        <f ca="true">IF(ISBLANK('Data Summary'!A47),"",'Data Summary'!A47)</f>
        <v/>
      </c>
      <c r="B45" s="129"/>
      <c r="L45" s="129"/>
      <c r="V45" s="129"/>
      <c r="AF45" s="129"/>
      <c r="AP45" s="129"/>
      <c r="AZ45" s="129"/>
      <c r="BJ45" s="129"/>
      <c r="BK45" s="129"/>
      <c r="BL45" s="129"/>
      <c r="BM45" s="129"/>
      <c r="BN45" s="129"/>
      <c r="BO45" s="129"/>
      <c r="BP45" s="129"/>
      <c r="BQ45" s="129"/>
      <c r="BT45" s="129"/>
      <c r="CD45" s="129"/>
      <c r="CN45" s="129"/>
      <c r="CX45" s="129"/>
      <c r="DH45" s="129"/>
      <c r="DR45" s="129"/>
      <c r="EB45" s="129"/>
      <c r="EL45" s="129"/>
      <c r="EV45" s="129"/>
      <c r="FF45" s="129"/>
      <c r="FP45" s="129"/>
      <c r="FZ45" s="129"/>
      <c r="GJ45" s="129"/>
      <c r="GT45" s="129"/>
      <c r="HD45" s="129"/>
      <c r="HN45" s="129"/>
      <c r="HX45" s="129"/>
      <c r="IH45" s="129"/>
      <c r="IR45" s="129"/>
      <c r="JB45" s="129"/>
      <c r="JL45" s="129"/>
      <c r="JV45" s="129"/>
    </row>
    <row xmlns:x14ac="http://schemas.microsoft.com/office/spreadsheetml/2009/9/ac" r="46" s="3" customFormat="true" x14ac:dyDescent="0.25">
      <c r="A46" s="402" t="str">
        <f ca="true">IF(ISBLANK('Data Summary'!A48),"",'Data Summary'!A48)</f>
        <v/>
      </c>
      <c r="B46" s="129"/>
      <c r="L46" s="129"/>
      <c r="V46" s="129"/>
      <c r="AF46" s="129"/>
      <c r="AP46" s="129"/>
      <c r="AZ46" s="129"/>
      <c r="BJ46" s="129"/>
      <c r="BK46" s="129"/>
      <c r="BL46" s="129"/>
      <c r="BM46" s="129"/>
      <c r="BN46" s="129"/>
      <c r="BO46" s="129"/>
      <c r="BP46" s="129"/>
      <c r="BQ46" s="129"/>
      <c r="BT46" s="129"/>
      <c r="CD46" s="129"/>
      <c r="CN46" s="129"/>
      <c r="CX46" s="129"/>
      <c r="DH46" s="129"/>
      <c r="DR46" s="129"/>
      <c r="EB46" s="129"/>
      <c r="EL46" s="129"/>
      <c r="EV46" s="129"/>
      <c r="FF46" s="129"/>
      <c r="FP46" s="129"/>
      <c r="FZ46" s="129"/>
      <c r="GJ46" s="129"/>
      <c r="GT46" s="129"/>
      <c r="HD46" s="129"/>
      <c r="HN46" s="129"/>
      <c r="HX46" s="129"/>
      <c r="IH46" s="129"/>
      <c r="IR46" s="129"/>
      <c r="JB46" s="129"/>
      <c r="JL46" s="129"/>
      <c r="JV46" s="129"/>
    </row>
    <row xmlns:x14ac="http://schemas.microsoft.com/office/spreadsheetml/2009/9/ac" r="47" s="3" customFormat="true" x14ac:dyDescent="0.25">
      <c r="A47" s="402" t="str">
        <f ca="true">IF(ISBLANK('Data Summary'!A49),"",'Data Summary'!A49)</f>
        <v/>
      </c>
      <c r="B47" s="129"/>
      <c r="L47" s="129"/>
      <c r="V47" s="129"/>
      <c r="AF47" s="129"/>
      <c r="AP47" s="129"/>
      <c r="AZ47" s="129"/>
      <c r="BJ47" s="129"/>
      <c r="BK47" s="129"/>
      <c r="BL47" s="129"/>
      <c r="BM47" s="129"/>
      <c r="BN47" s="129"/>
      <c r="BO47" s="129"/>
      <c r="BP47" s="129"/>
      <c r="BQ47" s="129"/>
      <c r="BT47" s="129"/>
      <c r="CD47" s="129"/>
      <c r="CN47" s="129"/>
      <c r="CX47" s="129"/>
      <c r="DH47" s="129"/>
      <c r="DR47" s="129"/>
      <c r="EB47" s="129"/>
      <c r="EL47" s="129"/>
      <c r="EV47" s="129"/>
      <c r="FF47" s="129"/>
      <c r="FP47" s="129"/>
      <c r="FZ47" s="129"/>
      <c r="GJ47" s="129"/>
      <c r="GT47" s="129"/>
      <c r="HD47" s="129"/>
      <c r="HN47" s="129"/>
      <c r="HX47" s="129"/>
      <c r="IH47" s="129"/>
      <c r="IR47" s="129"/>
      <c r="JB47" s="129"/>
      <c r="JL47" s="129"/>
      <c r="JV47" s="129"/>
    </row>
    <row xmlns:x14ac="http://schemas.microsoft.com/office/spreadsheetml/2009/9/ac" r="48" s="3" customFormat="true" x14ac:dyDescent="0.25">
      <c r="A48" s="402" t="str">
        <f ca="true">IF(ISBLANK('Data Summary'!A50),"",'Data Summary'!A50)</f>
        <v/>
      </c>
      <c r="B48" s="129"/>
      <c r="L48" s="129"/>
      <c r="V48" s="129"/>
      <c r="AF48" s="129"/>
      <c r="AP48" s="129"/>
      <c r="AZ48" s="129"/>
      <c r="BJ48" s="129"/>
      <c r="BK48" s="129"/>
      <c r="BL48" s="129"/>
      <c r="BM48" s="129"/>
      <c r="BN48" s="129"/>
      <c r="BO48" s="129"/>
      <c r="BP48" s="129"/>
      <c r="BQ48" s="129"/>
      <c r="BT48" s="129"/>
      <c r="CD48" s="129"/>
      <c r="CN48" s="129"/>
      <c r="CX48" s="129"/>
      <c r="DH48" s="129"/>
      <c r="DR48" s="129"/>
      <c r="EB48" s="129"/>
      <c r="EL48" s="129"/>
      <c r="EV48" s="129"/>
      <c r="FF48" s="129"/>
      <c r="FP48" s="129"/>
      <c r="FZ48" s="129"/>
      <c r="GJ48" s="129"/>
      <c r="GT48" s="129"/>
      <c r="HD48" s="129"/>
      <c r="HN48" s="129"/>
      <c r="HX48" s="129"/>
      <c r="IH48" s="129"/>
      <c r="IR48" s="129"/>
      <c r="JB48" s="129"/>
      <c r="JL48" s="129"/>
      <c r="JV48" s="129"/>
    </row>
    <row xmlns:x14ac="http://schemas.microsoft.com/office/spreadsheetml/2009/9/ac" r="49" s="3" customFormat="true" x14ac:dyDescent="0.25">
      <c r="A49" s="402" t="str">
        <f ca="true">IF(ISBLANK('Data Summary'!A51),"",'Data Summary'!A51)</f>
        <v/>
      </c>
      <c r="B49" s="129"/>
      <c r="L49" s="129"/>
      <c r="V49" s="129"/>
      <c r="AF49" s="129"/>
      <c r="AP49" s="129"/>
      <c r="AZ49" s="129"/>
      <c r="BJ49" s="129"/>
      <c r="BK49" s="129"/>
      <c r="BL49" s="129"/>
      <c r="BM49" s="129"/>
      <c r="BN49" s="129"/>
      <c r="BO49" s="129"/>
      <c r="BP49" s="129"/>
      <c r="BQ49" s="129"/>
      <c r="BT49" s="129"/>
      <c r="CD49" s="129"/>
      <c r="CN49" s="129"/>
      <c r="CX49" s="129"/>
      <c r="DH49" s="129"/>
      <c r="DR49" s="129"/>
      <c r="EB49" s="129"/>
      <c r="EL49" s="129"/>
      <c r="EV49" s="129"/>
      <c r="FF49" s="129"/>
      <c r="FP49" s="129"/>
      <c r="FZ49" s="129"/>
      <c r="GJ49" s="129"/>
      <c r="GT49" s="129"/>
      <c r="HD49" s="129"/>
      <c r="HN49" s="129"/>
      <c r="HX49" s="129"/>
      <c r="IH49" s="129"/>
      <c r="IR49" s="129"/>
      <c r="JB49" s="129"/>
      <c r="JL49" s="129"/>
      <c r="JV49" s="129"/>
    </row>
    <row xmlns:x14ac="http://schemas.microsoft.com/office/spreadsheetml/2009/9/ac" r="50" s="3" customFormat="true" x14ac:dyDescent="0.25">
      <c r="A50" s="402" t="str">
        <f ca="true">IF(ISBLANK('Data Summary'!A52),"",'Data Summary'!A52)</f>
        <v/>
      </c>
      <c r="B50" s="129"/>
      <c r="L50" s="129"/>
      <c r="V50" s="129"/>
      <c r="AF50" s="129"/>
      <c r="AP50" s="129"/>
      <c r="AZ50" s="129"/>
      <c r="BJ50" s="129"/>
      <c r="BK50" s="129"/>
      <c r="BL50" s="129"/>
      <c r="BM50" s="129"/>
      <c r="BN50" s="129"/>
      <c r="BO50" s="129"/>
      <c r="BP50" s="129"/>
      <c r="BQ50" s="129"/>
      <c r="BT50" s="129"/>
      <c r="CD50" s="129"/>
      <c r="CN50" s="129"/>
      <c r="CX50" s="129"/>
      <c r="DH50" s="129"/>
      <c r="DR50" s="129"/>
      <c r="EB50" s="129"/>
      <c r="EL50" s="129"/>
      <c r="EV50" s="129"/>
      <c r="FF50" s="129"/>
      <c r="FP50" s="129"/>
      <c r="FZ50" s="129"/>
      <c r="GJ50" s="129"/>
      <c r="GT50" s="129"/>
      <c r="HD50" s="129"/>
      <c r="HN50" s="129"/>
      <c r="HX50" s="129"/>
      <c r="IH50" s="129"/>
      <c r="IR50" s="129"/>
      <c r="JB50" s="129"/>
      <c r="JL50" s="129"/>
      <c r="JV50" s="129"/>
    </row>
    <row xmlns:x14ac="http://schemas.microsoft.com/office/spreadsheetml/2009/9/ac" r="51" s="3" customFormat="true" x14ac:dyDescent="0.25">
      <c r="A51" s="402" t="str">
        <f ca="true">IF(ISBLANK('Data Summary'!A53),"",'Data Summary'!A53)</f>
        <v/>
      </c>
      <c r="B51" s="129"/>
      <c r="L51" s="129"/>
      <c r="V51" s="129"/>
      <c r="AF51" s="129"/>
      <c r="AP51" s="129"/>
      <c r="AZ51" s="129"/>
      <c r="BJ51" s="129"/>
      <c r="BK51" s="129"/>
      <c r="BL51" s="129"/>
      <c r="BM51" s="129"/>
      <c r="BN51" s="129"/>
      <c r="BO51" s="129"/>
      <c r="BP51" s="129"/>
      <c r="BQ51" s="129"/>
      <c r="BT51" s="129"/>
      <c r="CD51" s="129"/>
      <c r="CN51" s="129"/>
      <c r="CX51" s="129"/>
      <c r="DH51" s="129"/>
      <c r="DR51" s="129"/>
      <c r="EB51" s="129"/>
      <c r="EL51" s="129"/>
      <c r="EV51" s="129"/>
      <c r="FF51" s="129"/>
      <c r="FP51" s="129"/>
      <c r="FZ51" s="129"/>
      <c r="GJ51" s="129"/>
      <c r="GT51" s="129"/>
      <c r="HD51" s="129"/>
      <c r="HN51" s="129"/>
      <c r="HX51" s="129"/>
      <c r="IH51" s="129"/>
      <c r="IR51" s="129"/>
      <c r="JB51" s="129"/>
      <c r="JL51" s="129"/>
      <c r="JV51" s="129"/>
    </row>
    <row xmlns:x14ac="http://schemas.microsoft.com/office/spreadsheetml/2009/9/ac" r="52" s="3" customFormat="true" x14ac:dyDescent="0.25">
      <c r="A52" s="402" t="str">
        <f ca="true">IF(ISBLANK('Data Summary'!A54),"",'Data Summary'!A54)</f>
        <v/>
      </c>
      <c r="B52" s="129"/>
      <c r="L52" s="129"/>
      <c r="V52" s="129"/>
      <c r="AF52" s="129"/>
      <c r="AP52" s="129"/>
      <c r="AZ52" s="129"/>
      <c r="BJ52" s="129"/>
      <c r="BK52" s="129"/>
      <c r="BL52" s="129"/>
      <c r="BM52" s="129"/>
      <c r="BN52" s="129"/>
      <c r="BO52" s="129"/>
      <c r="BP52" s="129"/>
      <c r="BQ52" s="129"/>
      <c r="BT52" s="129"/>
      <c r="CD52" s="129"/>
      <c r="CN52" s="129"/>
      <c r="CX52" s="129"/>
      <c r="DH52" s="129"/>
      <c r="DR52" s="129"/>
      <c r="EB52" s="129"/>
      <c r="EL52" s="129"/>
      <c r="EV52" s="129"/>
      <c r="FF52" s="129"/>
      <c r="FP52" s="129"/>
      <c r="FZ52" s="129"/>
      <c r="GJ52" s="129"/>
      <c r="GT52" s="129"/>
      <c r="HD52" s="129"/>
      <c r="HN52" s="129"/>
      <c r="HX52" s="129"/>
      <c r="IH52" s="129"/>
      <c r="IR52" s="129"/>
      <c r="JB52" s="129"/>
      <c r="JL52" s="129"/>
      <c r="JV52" s="129"/>
    </row>
    <row xmlns:x14ac="http://schemas.microsoft.com/office/spreadsheetml/2009/9/ac" r="53" s="3" customFormat="true" x14ac:dyDescent="0.25">
      <c r="A53" s="402" t="str">
        <f ca="true">IF(ISBLANK('Data Summary'!A55),"",'Data Summary'!A55)</f>
        <v/>
      </c>
      <c r="B53" s="129"/>
      <c r="L53" s="129"/>
      <c r="V53" s="129"/>
      <c r="AF53" s="129"/>
      <c r="AP53" s="129"/>
      <c r="AZ53" s="129"/>
      <c r="BJ53" s="129"/>
      <c r="BK53" s="129"/>
      <c r="BL53" s="129"/>
      <c r="BM53" s="129"/>
      <c r="BN53" s="129"/>
      <c r="BO53" s="129"/>
      <c r="BP53" s="129"/>
      <c r="BQ53" s="129"/>
      <c r="BT53" s="129"/>
      <c r="CD53" s="129"/>
      <c r="CN53" s="129"/>
      <c r="CX53" s="129"/>
      <c r="DH53" s="129"/>
      <c r="DR53" s="129"/>
      <c r="EB53" s="129"/>
      <c r="EL53" s="129"/>
      <c r="EV53" s="129"/>
      <c r="FF53" s="129"/>
      <c r="FP53" s="129"/>
      <c r="FZ53" s="129"/>
      <c r="GJ53" s="129"/>
      <c r="GT53" s="129"/>
      <c r="HD53" s="129"/>
      <c r="HN53" s="129"/>
      <c r="HX53" s="129"/>
      <c r="IH53" s="129"/>
      <c r="IR53" s="129"/>
      <c r="JB53" s="129"/>
      <c r="JL53" s="129"/>
      <c r="JV53" s="129"/>
    </row>
    <row xmlns:x14ac="http://schemas.microsoft.com/office/spreadsheetml/2009/9/ac" r="54" s="3" customFormat="true" x14ac:dyDescent="0.25">
      <c r="A54" s="402" t="str">
        <f ca="true">IF(ISBLANK('Data Summary'!A56),"",'Data Summary'!A56)</f>
        <v/>
      </c>
      <c r="B54" s="129"/>
      <c r="L54" s="129"/>
      <c r="V54" s="129"/>
      <c r="AF54" s="129"/>
      <c r="AP54" s="129"/>
      <c r="AZ54" s="129"/>
      <c r="BJ54" s="129"/>
      <c r="BK54" s="129"/>
      <c r="BL54" s="129"/>
      <c r="BM54" s="129"/>
      <c r="BN54" s="129"/>
      <c r="BO54" s="129"/>
      <c r="BP54" s="129"/>
      <c r="BQ54" s="129"/>
      <c r="BT54" s="129"/>
      <c r="CD54" s="129"/>
      <c r="CN54" s="129"/>
      <c r="CX54" s="129"/>
      <c r="DH54" s="129"/>
      <c r="DR54" s="129"/>
      <c r="EB54" s="129"/>
      <c r="EL54" s="129"/>
      <c r="EV54" s="129"/>
      <c r="FF54" s="129"/>
      <c r="FP54" s="129"/>
      <c r="FZ54" s="129"/>
      <c r="GJ54" s="129"/>
      <c r="GT54" s="129"/>
      <c r="HD54" s="129"/>
      <c r="HN54" s="129"/>
      <c r="HX54" s="129"/>
      <c r="IH54" s="129"/>
      <c r="IR54" s="129"/>
      <c r="JB54" s="129"/>
      <c r="JL54" s="129"/>
      <c r="JV54" s="129"/>
    </row>
    <row xmlns:x14ac="http://schemas.microsoft.com/office/spreadsheetml/2009/9/ac" r="55" s="3" customFormat="true" x14ac:dyDescent="0.25">
      <c r="A55" s="402" t="str">
        <f ca="true">IF(ISBLANK('Data Summary'!A57),"",'Data Summary'!A57)</f>
        <v/>
      </c>
      <c r="B55" s="129"/>
      <c r="L55" s="129"/>
      <c r="V55" s="129"/>
      <c r="AF55" s="129"/>
      <c r="AP55" s="129"/>
      <c r="AZ55" s="129"/>
      <c r="BJ55" s="129"/>
      <c r="BK55" s="129"/>
      <c r="BL55" s="129"/>
      <c r="BM55" s="129"/>
      <c r="BN55" s="129"/>
      <c r="BO55" s="129"/>
      <c r="BP55" s="129"/>
      <c r="BQ55" s="129"/>
      <c r="BT55" s="129"/>
      <c r="CD55" s="129"/>
      <c r="CN55" s="129"/>
      <c r="CX55" s="129"/>
      <c r="DH55" s="129"/>
      <c r="DR55" s="129"/>
      <c r="EB55" s="129"/>
      <c r="EL55" s="129"/>
      <c r="EV55" s="129"/>
      <c r="FF55" s="129"/>
      <c r="FP55" s="129"/>
      <c r="FZ55" s="129"/>
      <c r="GJ55" s="129"/>
      <c r="GT55" s="129"/>
      <c r="HD55" s="129"/>
      <c r="HN55" s="129"/>
      <c r="HX55" s="129"/>
      <c r="IH55" s="129"/>
      <c r="IR55" s="129"/>
      <c r="JB55" s="129"/>
      <c r="JL55" s="129"/>
      <c r="JV55" s="129"/>
    </row>
    <row xmlns:x14ac="http://schemas.microsoft.com/office/spreadsheetml/2009/9/ac" r="56" s="3" customFormat="true" x14ac:dyDescent="0.25">
      <c r="A56" s="402" t="str">
        <f ca="true">IF(ISBLANK('Data Summary'!A58),"",'Data Summary'!A58)</f>
        <v/>
      </c>
      <c r="B56" s="129"/>
      <c r="L56" s="129"/>
      <c r="V56" s="129"/>
      <c r="AF56" s="129"/>
      <c r="AP56" s="129"/>
      <c r="AZ56" s="129"/>
      <c r="BJ56" s="129"/>
      <c r="BK56" s="129"/>
      <c r="BL56" s="129"/>
      <c r="BM56" s="129"/>
      <c r="BN56" s="129"/>
      <c r="BO56" s="129"/>
      <c r="BP56" s="129"/>
      <c r="BQ56" s="129"/>
      <c r="BT56" s="129"/>
      <c r="CD56" s="129"/>
      <c r="CN56" s="129"/>
      <c r="CX56" s="129"/>
      <c r="DH56" s="129"/>
      <c r="DR56" s="129"/>
      <c r="EB56" s="129"/>
      <c r="EL56" s="129"/>
      <c r="EV56" s="129"/>
      <c r="FF56" s="129"/>
      <c r="FP56" s="129"/>
      <c r="FZ56" s="129"/>
      <c r="GJ56" s="129"/>
      <c r="GT56" s="129"/>
      <c r="HD56" s="129"/>
      <c r="HN56" s="129"/>
      <c r="HX56" s="129"/>
      <c r="IH56" s="129"/>
      <c r="IR56" s="129"/>
      <c r="JB56" s="129"/>
      <c r="JL56" s="129"/>
      <c r="JV56" s="129"/>
    </row>
    <row xmlns:x14ac="http://schemas.microsoft.com/office/spreadsheetml/2009/9/ac" r="57" s="3" customFormat="true" x14ac:dyDescent="0.25">
      <c r="A57" s="402" t="str">
        <f ca="true">IF(ISBLANK('Data Summary'!A59),"",'Data Summary'!A59)</f>
        <v/>
      </c>
      <c r="B57" s="129"/>
      <c r="L57" s="129"/>
      <c r="V57" s="129"/>
      <c r="AF57" s="129"/>
      <c r="AP57" s="129"/>
      <c r="AZ57" s="129"/>
      <c r="BJ57" s="129"/>
      <c r="BK57" s="129"/>
      <c r="BL57" s="129"/>
      <c r="BM57" s="129"/>
      <c r="BN57" s="129"/>
      <c r="BO57" s="129"/>
      <c r="BP57" s="129"/>
      <c r="BQ57" s="129"/>
      <c r="BT57" s="129"/>
      <c r="CD57" s="129"/>
      <c r="CN57" s="129"/>
      <c r="CX57" s="129"/>
      <c r="DH57" s="129"/>
      <c r="DR57" s="129"/>
      <c r="EB57" s="129"/>
      <c r="EL57" s="129"/>
      <c r="EV57" s="129"/>
      <c r="FF57" s="129"/>
      <c r="FP57" s="129"/>
      <c r="FZ57" s="129"/>
      <c r="GJ57" s="129"/>
      <c r="GT57" s="129"/>
      <c r="HD57" s="129"/>
      <c r="HN57" s="129"/>
      <c r="HX57" s="129"/>
      <c r="IH57" s="129"/>
      <c r="IR57" s="129"/>
      <c r="JB57" s="129"/>
      <c r="JL57" s="129"/>
      <c r="JV57" s="129"/>
    </row>
    <row xmlns:x14ac="http://schemas.microsoft.com/office/spreadsheetml/2009/9/ac" r="58" s="3" customFormat="true" x14ac:dyDescent="0.25">
      <c r="A58" s="402" t="str">
        <f ca="true">IF(ISBLANK('Data Summary'!A60),"",'Data Summary'!A60)</f>
        <v/>
      </c>
      <c r="B58" s="129"/>
      <c r="L58" s="129"/>
      <c r="V58" s="129"/>
      <c r="AF58" s="129"/>
      <c r="AP58" s="129"/>
      <c r="AZ58" s="129"/>
      <c r="BJ58" s="129"/>
      <c r="BK58" s="129"/>
      <c r="BL58" s="129"/>
      <c r="BM58" s="129"/>
      <c r="BN58" s="129"/>
      <c r="BO58" s="129"/>
      <c r="BP58" s="129"/>
      <c r="BQ58" s="129"/>
      <c r="BT58" s="129"/>
      <c r="CD58" s="129"/>
      <c r="CN58" s="129"/>
      <c r="CX58" s="129"/>
      <c r="DH58" s="129"/>
      <c r="DR58" s="129"/>
      <c r="EB58" s="129"/>
      <c r="EL58" s="129"/>
      <c r="EV58" s="129"/>
      <c r="FF58" s="129"/>
      <c r="FP58" s="129"/>
      <c r="FZ58" s="129"/>
      <c r="GJ58" s="129"/>
      <c r="GT58" s="129"/>
      <c r="HD58" s="129"/>
      <c r="HN58" s="129"/>
      <c r="HX58" s="129"/>
      <c r="IH58" s="129"/>
      <c r="IR58" s="129"/>
      <c r="JB58" s="129"/>
      <c r="JL58" s="129"/>
      <c r="JV58" s="129"/>
    </row>
    <row xmlns:x14ac="http://schemas.microsoft.com/office/spreadsheetml/2009/9/ac" r="59" s="3" customFormat="true" x14ac:dyDescent="0.25">
      <c r="A59" s="402" t="str">
        <f ca="true">IF(ISBLANK('Data Summary'!A61),"",'Data Summary'!A61)</f>
        <v/>
      </c>
      <c r="B59" s="129"/>
      <c r="L59" s="129"/>
      <c r="V59" s="129"/>
      <c r="AF59" s="129"/>
      <c r="AP59" s="129"/>
      <c r="AZ59" s="129"/>
      <c r="BJ59" s="129"/>
      <c r="BK59" s="129"/>
      <c r="BL59" s="129"/>
      <c r="BM59" s="129"/>
      <c r="BN59" s="129"/>
      <c r="BO59" s="129"/>
      <c r="BP59" s="129"/>
      <c r="BQ59" s="129"/>
      <c r="BT59" s="129"/>
      <c r="CD59" s="129"/>
      <c r="CN59" s="129"/>
      <c r="CX59" s="129"/>
      <c r="DH59" s="129"/>
      <c r="DR59" s="129"/>
      <c r="EB59" s="129"/>
      <c r="EL59" s="129"/>
      <c r="EV59" s="129"/>
      <c r="FF59" s="129"/>
      <c r="FP59" s="129"/>
      <c r="FZ59" s="129"/>
      <c r="GJ59" s="129"/>
      <c r="GT59" s="129"/>
      <c r="HD59" s="129"/>
      <c r="HN59" s="129"/>
      <c r="HX59" s="129"/>
      <c r="IH59" s="129"/>
      <c r="IR59" s="129"/>
      <c r="JB59" s="129"/>
      <c r="JL59" s="129"/>
      <c r="JV59" s="129"/>
    </row>
    <row xmlns:x14ac="http://schemas.microsoft.com/office/spreadsheetml/2009/9/ac" r="60" s="3" customFormat="true" x14ac:dyDescent="0.25">
      <c r="A60" s="402" t="str">
        <f ca="true">IF(ISBLANK('Data Summary'!A62),"",'Data Summary'!A62)</f>
        <v/>
      </c>
      <c r="B60" s="129"/>
      <c r="L60" s="129"/>
      <c r="V60" s="129"/>
      <c r="AF60" s="129"/>
      <c r="AP60" s="129"/>
      <c r="AZ60" s="129"/>
      <c r="BJ60" s="129"/>
      <c r="BK60" s="129"/>
      <c r="BL60" s="129"/>
      <c r="BM60" s="129"/>
      <c r="BN60" s="129"/>
      <c r="BO60" s="129"/>
      <c r="BP60" s="129"/>
      <c r="BQ60" s="129"/>
      <c r="BT60" s="129"/>
      <c r="CD60" s="129"/>
      <c r="CN60" s="129"/>
      <c r="CX60" s="129"/>
      <c r="DH60" s="129"/>
      <c r="DR60" s="129"/>
      <c r="EB60" s="129"/>
      <c r="EL60" s="129"/>
      <c r="EV60" s="129"/>
      <c r="FF60" s="129"/>
      <c r="FP60" s="129"/>
      <c r="FZ60" s="129"/>
      <c r="GJ60" s="129"/>
      <c r="GT60" s="129"/>
      <c r="HD60" s="129"/>
      <c r="HN60" s="129"/>
      <c r="HX60" s="129"/>
      <c r="IH60" s="129"/>
      <c r="IR60" s="129"/>
      <c r="JB60" s="129"/>
      <c r="JL60" s="129"/>
      <c r="JV60" s="129"/>
    </row>
    <row xmlns:x14ac="http://schemas.microsoft.com/office/spreadsheetml/2009/9/ac" r="61" s="3" customFormat="true" x14ac:dyDescent="0.25">
      <c r="A61" s="402" t="str">
        <f ca="true">IF(ISBLANK('Data Summary'!A63),"",'Data Summary'!A63)</f>
        <v/>
      </c>
      <c r="B61" s="129"/>
      <c r="L61" s="129"/>
      <c r="V61" s="129"/>
      <c r="AF61" s="129"/>
      <c r="AP61" s="129"/>
      <c r="AZ61" s="129"/>
      <c r="BJ61" s="129"/>
      <c r="BK61" s="129"/>
      <c r="BL61" s="129"/>
      <c r="BM61" s="129"/>
      <c r="BN61" s="129"/>
      <c r="BO61" s="129"/>
      <c r="BP61" s="129"/>
      <c r="BQ61" s="129"/>
      <c r="BT61" s="129"/>
      <c r="CD61" s="129"/>
      <c r="CN61" s="129"/>
      <c r="CX61" s="129"/>
      <c r="DH61" s="129"/>
      <c r="DR61" s="129"/>
      <c r="EB61" s="129"/>
      <c r="EL61" s="129"/>
      <c r="EV61" s="129"/>
      <c r="FF61" s="129"/>
      <c r="FP61" s="129"/>
      <c r="FZ61" s="129"/>
      <c r="GJ61" s="129"/>
      <c r="GT61" s="129"/>
      <c r="HD61" s="129"/>
      <c r="HN61" s="129"/>
      <c r="HX61" s="129"/>
      <c r="IH61" s="129"/>
      <c r="IR61" s="129"/>
      <c r="JB61" s="129"/>
      <c r="JL61" s="129"/>
      <c r="JV61" s="129"/>
    </row>
    <row xmlns:x14ac="http://schemas.microsoft.com/office/spreadsheetml/2009/9/ac" r="62" s="3" customFormat="true" x14ac:dyDescent="0.25">
      <c r="A62" s="402" t="str">
        <f ca="true">IF(ISBLANK('Data Summary'!A64),"",'Data Summary'!A64)</f>
        <v/>
      </c>
      <c r="B62" s="129"/>
      <c r="L62" s="129"/>
      <c r="V62" s="129"/>
      <c r="AF62" s="129"/>
      <c r="AP62" s="129"/>
      <c r="AZ62" s="129"/>
      <c r="BJ62" s="129"/>
      <c r="BK62" s="129"/>
      <c r="BL62" s="129"/>
      <c r="BM62" s="129"/>
      <c r="BN62" s="129"/>
      <c r="BO62" s="129"/>
      <c r="BP62" s="129"/>
      <c r="BQ62" s="129"/>
      <c r="BT62" s="129"/>
      <c r="CD62" s="129"/>
      <c r="CN62" s="129"/>
      <c r="CX62" s="129"/>
      <c r="DH62" s="129"/>
      <c r="DR62" s="129"/>
      <c r="EB62" s="129"/>
      <c r="EL62" s="129"/>
      <c r="EV62" s="129"/>
      <c r="FF62" s="129"/>
      <c r="FP62" s="129"/>
      <c r="FZ62" s="129"/>
      <c r="GJ62" s="129"/>
      <c r="GT62" s="129"/>
      <c r="HD62" s="129"/>
      <c r="HN62" s="129"/>
      <c r="HX62" s="129"/>
      <c r="IH62" s="129"/>
      <c r="IR62" s="129"/>
      <c r="JB62" s="129"/>
      <c r="JL62" s="129"/>
      <c r="JV62" s="129"/>
    </row>
    <row xmlns:x14ac="http://schemas.microsoft.com/office/spreadsheetml/2009/9/ac" r="63" s="3" customFormat="true" x14ac:dyDescent="0.25">
      <c r="A63" s="402" t="str">
        <f ca="true">IF(ISBLANK('Data Summary'!A65),"",'Data Summary'!A65)</f>
        <v/>
      </c>
      <c r="B63" s="129"/>
      <c r="L63" s="129"/>
      <c r="V63" s="129"/>
      <c r="AF63" s="129"/>
      <c r="AP63" s="129"/>
      <c r="AZ63" s="129"/>
      <c r="BJ63" s="129"/>
      <c r="BK63" s="129"/>
      <c r="BL63" s="129"/>
      <c r="BM63" s="129"/>
      <c r="BN63" s="129"/>
      <c r="BO63" s="129"/>
      <c r="BP63" s="129"/>
      <c r="BQ63" s="129"/>
      <c r="BT63" s="129"/>
      <c r="CD63" s="129"/>
      <c r="CN63" s="129"/>
      <c r="CX63" s="129"/>
      <c r="DH63" s="129"/>
      <c r="DR63" s="129"/>
      <c r="EB63" s="129"/>
      <c r="EL63" s="129"/>
      <c r="EV63" s="129"/>
      <c r="FF63" s="129"/>
      <c r="FP63" s="129"/>
      <c r="FZ63" s="129"/>
      <c r="GJ63" s="129"/>
      <c r="GT63" s="129"/>
      <c r="HD63" s="129"/>
      <c r="HN63" s="129"/>
      <c r="HX63" s="129"/>
      <c r="IH63" s="129"/>
      <c r="IR63" s="129"/>
      <c r="JB63" s="129"/>
      <c r="JL63" s="129"/>
      <c r="JV63" s="129"/>
    </row>
    <row xmlns:x14ac="http://schemas.microsoft.com/office/spreadsheetml/2009/9/ac" r="64" s="3" customFormat="true" x14ac:dyDescent="0.25">
      <c r="A64" s="402" t="str">
        <f ca="true">IF(ISBLANK('Data Summary'!A66),"",'Data Summary'!A66)</f>
        <v/>
      </c>
      <c r="B64" s="129"/>
      <c r="L64" s="129"/>
      <c r="V64" s="129"/>
      <c r="AF64" s="129"/>
      <c r="AP64" s="129"/>
      <c r="AZ64" s="129"/>
      <c r="BJ64" s="129"/>
      <c r="BK64" s="129"/>
      <c r="BL64" s="129"/>
      <c r="BM64" s="129"/>
      <c r="BN64" s="129"/>
      <c r="BO64" s="129"/>
      <c r="BP64" s="129"/>
      <c r="BQ64" s="129"/>
      <c r="BT64" s="129"/>
      <c r="CD64" s="129"/>
      <c r="CN64" s="129"/>
      <c r="CX64" s="129"/>
      <c r="DH64" s="129"/>
      <c r="DR64" s="129"/>
      <c r="EB64" s="129"/>
      <c r="EL64" s="129"/>
      <c r="EV64" s="129"/>
      <c r="FF64" s="129"/>
      <c r="FP64" s="129"/>
      <c r="FZ64" s="129"/>
      <c r="GJ64" s="129"/>
      <c r="GT64" s="129"/>
      <c r="HD64" s="129"/>
      <c r="HN64" s="129"/>
      <c r="HX64" s="129"/>
      <c r="IH64" s="129"/>
      <c r="IR64" s="129"/>
      <c r="JB64" s="129"/>
      <c r="JL64" s="129"/>
      <c r="JV64" s="129"/>
    </row>
    <row xmlns:x14ac="http://schemas.microsoft.com/office/spreadsheetml/2009/9/ac" r="65" s="3" customFormat="true" x14ac:dyDescent="0.25">
      <c r="A65" s="402" t="str">
        <f ca="true">IF(ISBLANK('Data Summary'!A67),"",'Data Summary'!A67)</f>
        <v/>
      </c>
      <c r="B65" s="129"/>
      <c r="L65" s="129"/>
      <c r="V65" s="129"/>
      <c r="AF65" s="129"/>
      <c r="AP65" s="129"/>
      <c r="AZ65" s="129"/>
      <c r="BJ65" s="129"/>
      <c r="BK65" s="129"/>
      <c r="BL65" s="129"/>
      <c r="BM65" s="129"/>
      <c r="BN65" s="129"/>
      <c r="BO65" s="129"/>
      <c r="BP65" s="129"/>
      <c r="BQ65" s="129"/>
      <c r="BT65" s="129"/>
      <c r="CD65" s="129"/>
      <c r="CN65" s="129"/>
      <c r="CX65" s="129"/>
      <c r="DH65" s="129"/>
      <c r="DR65" s="129"/>
      <c r="EB65" s="129"/>
      <c r="EL65" s="129"/>
      <c r="EV65" s="129"/>
      <c r="FF65" s="129"/>
      <c r="FP65" s="129"/>
      <c r="FZ65" s="129"/>
      <c r="GJ65" s="129"/>
      <c r="GT65" s="129"/>
      <c r="HD65" s="129"/>
      <c r="HN65" s="129"/>
      <c r="HX65" s="129"/>
      <c r="IH65" s="129"/>
      <c r="IR65" s="129"/>
      <c r="JB65" s="129"/>
      <c r="JL65" s="129"/>
      <c r="JV65" s="129"/>
    </row>
    <row xmlns:x14ac="http://schemas.microsoft.com/office/spreadsheetml/2009/9/ac" r="66" s="3" customFormat="true" x14ac:dyDescent="0.25">
      <c r="A66" s="402" t="str">
        <f ca="true">IF(ISBLANK('Data Summary'!A68),"",'Data Summary'!A68)</f>
        <v/>
      </c>
      <c r="B66" s="129"/>
      <c r="L66" s="129"/>
      <c r="V66" s="129"/>
      <c r="AF66" s="129"/>
      <c r="AP66" s="129"/>
      <c r="AZ66" s="129"/>
      <c r="BJ66" s="129"/>
      <c r="BK66" s="129"/>
      <c r="BL66" s="129"/>
      <c r="BM66" s="129"/>
      <c r="BN66" s="129"/>
      <c r="BO66" s="129"/>
      <c r="BP66" s="129"/>
      <c r="BQ66" s="129"/>
      <c r="BT66" s="129"/>
      <c r="CD66" s="129"/>
      <c r="CN66" s="129"/>
      <c r="CX66" s="129"/>
      <c r="DH66" s="129"/>
      <c r="DR66" s="129"/>
      <c r="EB66" s="129"/>
      <c r="EL66" s="129"/>
      <c r="EV66" s="129"/>
      <c r="FF66" s="129"/>
      <c r="FP66" s="129"/>
      <c r="FZ66" s="129"/>
      <c r="GJ66" s="129"/>
      <c r="GT66" s="129"/>
      <c r="HD66" s="129"/>
      <c r="HN66" s="129"/>
      <c r="HX66" s="129"/>
      <c r="IH66" s="129"/>
      <c r="IR66" s="129"/>
      <c r="JB66" s="129"/>
      <c r="JL66" s="129"/>
      <c r="JV66" s="129"/>
    </row>
    <row xmlns:x14ac="http://schemas.microsoft.com/office/spreadsheetml/2009/9/ac" r="67" s="3" customFormat="true" x14ac:dyDescent="0.25">
      <c r="A67" s="402" t="str">
        <f ca="true">IF(ISBLANK('Data Summary'!A69),"",'Data Summary'!A69)</f>
        <v/>
      </c>
      <c r="B67" s="129"/>
      <c r="L67" s="129"/>
      <c r="V67" s="129"/>
      <c r="AF67" s="129"/>
      <c r="AP67" s="129"/>
      <c r="AZ67" s="129"/>
      <c r="BJ67" s="129"/>
      <c r="BK67" s="129"/>
      <c r="BL67" s="129"/>
      <c r="BM67" s="129"/>
      <c r="BN67" s="129"/>
      <c r="BO67" s="129"/>
      <c r="BP67" s="129"/>
      <c r="BQ67" s="129"/>
      <c r="BT67" s="129"/>
      <c r="CD67" s="129"/>
      <c r="CN67" s="129"/>
      <c r="CX67" s="129"/>
      <c r="DH67" s="129"/>
      <c r="DR67" s="129"/>
      <c r="EB67" s="129"/>
      <c r="EL67" s="129"/>
      <c r="EV67" s="129"/>
      <c r="FF67" s="129"/>
      <c r="FP67" s="129"/>
      <c r="FZ67" s="129"/>
      <c r="GJ67" s="129"/>
      <c r="GT67" s="129"/>
      <c r="HD67" s="129"/>
      <c r="HN67" s="129"/>
      <c r="HX67" s="129"/>
      <c r="IH67" s="129"/>
      <c r="IR67" s="129"/>
      <c r="JB67" s="129"/>
      <c r="JL67" s="129"/>
      <c r="JV67" s="129"/>
    </row>
    <row xmlns:x14ac="http://schemas.microsoft.com/office/spreadsheetml/2009/9/ac" r="68" s="3" customFormat="true" x14ac:dyDescent="0.25">
      <c r="A68" s="402" t="str">
        <f ca="true">IF(ISBLANK('Data Summary'!A70),"",'Data Summary'!A70)</f>
        <v/>
      </c>
      <c r="B68" s="129"/>
      <c r="L68" s="129"/>
      <c r="V68" s="129"/>
      <c r="AF68" s="129"/>
      <c r="AP68" s="129"/>
      <c r="AZ68" s="129"/>
      <c r="BJ68" s="129"/>
      <c r="BK68" s="129"/>
      <c r="BL68" s="129"/>
      <c r="BM68" s="129"/>
      <c r="BN68" s="129"/>
      <c r="BO68" s="129"/>
      <c r="BP68" s="129"/>
      <c r="BQ68" s="129"/>
      <c r="BT68" s="129"/>
      <c r="CD68" s="129"/>
      <c r="CN68" s="129"/>
      <c r="CX68" s="129"/>
      <c r="DH68" s="129"/>
      <c r="DR68" s="129"/>
      <c r="EB68" s="129"/>
      <c r="EL68" s="129"/>
      <c r="EV68" s="129"/>
      <c r="FF68" s="129"/>
      <c r="FP68" s="129"/>
      <c r="FZ68" s="129"/>
      <c r="GJ68" s="129"/>
      <c r="GT68" s="129"/>
      <c r="HD68" s="129"/>
      <c r="HN68" s="129"/>
      <c r="HX68" s="129"/>
      <c r="IH68" s="129"/>
      <c r="IR68" s="129"/>
      <c r="JB68" s="129"/>
      <c r="JL68" s="129"/>
      <c r="JV68" s="129"/>
    </row>
    <row xmlns:x14ac="http://schemas.microsoft.com/office/spreadsheetml/2009/9/ac" r="69" s="3" customFormat="true" x14ac:dyDescent="0.25">
      <c r="A69" s="402" t="str">
        <f ca="true">IF(ISBLANK('Data Summary'!A71),"",'Data Summary'!A71)</f>
        <v/>
      </c>
      <c r="B69" s="129"/>
      <c r="L69" s="129"/>
      <c r="V69" s="129"/>
      <c r="AF69" s="129"/>
      <c r="AP69" s="129"/>
      <c r="AZ69" s="129"/>
      <c r="BJ69" s="129"/>
      <c r="BK69" s="129"/>
      <c r="BL69" s="129"/>
      <c r="BM69" s="129"/>
      <c r="BN69" s="129"/>
      <c r="BO69" s="129"/>
      <c r="BP69" s="129"/>
      <c r="BQ69" s="129"/>
      <c r="BT69" s="129"/>
      <c r="CD69" s="129"/>
      <c r="CN69" s="129"/>
      <c r="CX69" s="129"/>
      <c r="DH69" s="129"/>
      <c r="DR69" s="129"/>
      <c r="EB69" s="129"/>
      <c r="EL69" s="129"/>
      <c r="EV69" s="129"/>
      <c r="FF69" s="129"/>
      <c r="FP69" s="129"/>
      <c r="FZ69" s="129"/>
      <c r="GJ69" s="129"/>
      <c r="GT69" s="129"/>
      <c r="HD69" s="129"/>
      <c r="HN69" s="129"/>
      <c r="HX69" s="129"/>
      <c r="IH69" s="129"/>
      <c r="IR69" s="129"/>
      <c r="JB69" s="129"/>
      <c r="JL69" s="129"/>
      <c r="JV69" s="129"/>
    </row>
    <row xmlns:x14ac="http://schemas.microsoft.com/office/spreadsheetml/2009/9/ac" r="70" s="3" customFormat="true" x14ac:dyDescent="0.25">
      <c r="A70" s="402" t="str">
        <f ca="true">IF(ISBLANK('Data Summary'!A72),"",'Data Summary'!A72)</f>
        <v/>
      </c>
      <c r="B70" s="129"/>
      <c r="L70" s="129"/>
      <c r="V70" s="129"/>
      <c r="AF70" s="129"/>
      <c r="AP70" s="129"/>
      <c r="AZ70" s="129"/>
      <c r="BJ70" s="129"/>
      <c r="BK70" s="129"/>
      <c r="BL70" s="129"/>
      <c r="BM70" s="129"/>
      <c r="BN70" s="129"/>
      <c r="BO70" s="129"/>
      <c r="BP70" s="129"/>
      <c r="BQ70" s="129"/>
      <c r="BT70" s="129"/>
      <c r="CD70" s="129"/>
      <c r="CN70" s="129"/>
      <c r="CX70" s="129"/>
      <c r="DH70" s="129"/>
      <c r="DR70" s="129"/>
      <c r="EB70" s="129"/>
      <c r="EL70" s="129"/>
      <c r="EV70" s="129"/>
      <c r="FF70" s="129"/>
      <c r="FP70" s="129"/>
      <c r="FZ70" s="129"/>
      <c r="GJ70" s="129"/>
      <c r="GT70" s="129"/>
      <c r="HD70" s="129"/>
      <c r="HN70" s="129"/>
      <c r="HX70" s="129"/>
      <c r="IH70" s="129"/>
      <c r="IR70" s="129"/>
      <c r="JB70" s="129"/>
      <c r="JL70" s="129"/>
      <c r="JV70" s="129"/>
    </row>
    <row xmlns:x14ac="http://schemas.microsoft.com/office/spreadsheetml/2009/9/ac" r="71" s="3" customFormat="true" x14ac:dyDescent="0.25">
      <c r="A71" s="402" t="str">
        <f ca="true">IF(ISBLANK('Data Summary'!A73),"",'Data Summary'!A73)</f>
        <v/>
      </c>
      <c r="B71" s="129"/>
      <c r="L71" s="129"/>
      <c r="V71" s="129"/>
      <c r="AF71" s="129"/>
      <c r="AP71" s="129"/>
      <c r="AZ71" s="129"/>
      <c r="BJ71" s="129"/>
      <c r="BK71" s="129"/>
      <c r="BL71" s="129"/>
      <c r="BM71" s="129"/>
      <c r="BN71" s="129"/>
      <c r="BO71" s="129"/>
      <c r="BP71" s="129"/>
      <c r="BQ71" s="129"/>
      <c r="BT71" s="129"/>
      <c r="CD71" s="129"/>
      <c r="CN71" s="129"/>
      <c r="CX71" s="129"/>
      <c r="DH71" s="129"/>
      <c r="DR71" s="129"/>
      <c r="EB71" s="129"/>
      <c r="EL71" s="129"/>
      <c r="EV71" s="129"/>
      <c r="FF71" s="129"/>
      <c r="FP71" s="129"/>
      <c r="FZ71" s="129"/>
      <c r="GJ71" s="129"/>
      <c r="GT71" s="129"/>
      <c r="HD71" s="129"/>
      <c r="HN71" s="129"/>
      <c r="HX71" s="129"/>
      <c r="IH71" s="129"/>
      <c r="IR71" s="129"/>
      <c r="JB71" s="129"/>
      <c r="JL71" s="129"/>
      <c r="JV71" s="129"/>
    </row>
    <row xmlns:x14ac="http://schemas.microsoft.com/office/spreadsheetml/2009/9/ac" r="72" s="3" customFormat="true" x14ac:dyDescent="0.25">
      <c r="A72" s="402" t="str">
        <f ca="true">IF(ISBLANK('Data Summary'!A74),"",'Data Summary'!A74)</f>
        <v/>
      </c>
      <c r="B72" s="129"/>
      <c r="L72" s="129"/>
      <c r="V72" s="129"/>
      <c r="AF72" s="129"/>
      <c r="AP72" s="129"/>
      <c r="AZ72" s="129"/>
      <c r="BJ72" s="129"/>
      <c r="BK72" s="129"/>
      <c r="BL72" s="129"/>
      <c r="BM72" s="129"/>
      <c r="BN72" s="129"/>
      <c r="BO72" s="129"/>
      <c r="BP72" s="129"/>
      <c r="BQ72" s="129"/>
      <c r="BT72" s="129"/>
      <c r="CD72" s="129"/>
      <c r="CN72" s="129"/>
      <c r="CX72" s="129"/>
      <c r="DH72" s="129"/>
      <c r="DR72" s="129"/>
      <c r="EB72" s="129"/>
      <c r="EL72" s="129"/>
      <c r="EV72" s="129"/>
      <c r="FF72" s="129"/>
      <c r="FP72" s="129"/>
      <c r="FZ72" s="129"/>
      <c r="GJ72" s="129"/>
      <c r="GT72" s="129"/>
      <c r="HD72" s="129"/>
      <c r="HN72" s="129"/>
      <c r="HX72" s="129"/>
      <c r="IH72" s="129"/>
      <c r="IR72" s="129"/>
      <c r="JB72" s="129"/>
      <c r="JL72" s="129"/>
      <c r="JV72" s="129"/>
    </row>
    <row xmlns:x14ac="http://schemas.microsoft.com/office/spreadsheetml/2009/9/ac" r="73" s="3" customFormat="true" x14ac:dyDescent="0.25">
      <c r="A73" s="402" t="str">
        <f ca="true">IF(ISBLANK('Data Summary'!A75),"",'Data Summary'!A75)</f>
        <v/>
      </c>
      <c r="B73" s="129"/>
      <c r="L73" s="129"/>
      <c r="V73" s="129"/>
      <c r="AF73" s="129"/>
      <c r="AP73" s="129"/>
      <c r="AZ73" s="129"/>
      <c r="BJ73" s="129"/>
      <c r="BK73" s="129"/>
      <c r="BL73" s="129"/>
      <c r="BM73" s="129"/>
      <c r="BN73" s="129"/>
      <c r="BO73" s="129"/>
      <c r="BP73" s="129"/>
      <c r="BQ73" s="129"/>
      <c r="BT73" s="129"/>
      <c r="CD73" s="129"/>
      <c r="CN73" s="129"/>
      <c r="CX73" s="129"/>
      <c r="DH73" s="129"/>
      <c r="DR73" s="129"/>
      <c r="EB73" s="129"/>
      <c r="EL73" s="129"/>
      <c r="EV73" s="129"/>
      <c r="FF73" s="129"/>
      <c r="FP73" s="129"/>
      <c r="FZ73" s="129"/>
      <c r="GJ73" s="129"/>
      <c r="GT73" s="129"/>
      <c r="HD73" s="129"/>
      <c r="HN73" s="129"/>
      <c r="HX73" s="129"/>
      <c r="IH73" s="129"/>
      <c r="IR73" s="129"/>
      <c r="JB73" s="129"/>
      <c r="JL73" s="129"/>
      <c r="JV73" s="129"/>
    </row>
    <row xmlns:x14ac="http://schemas.microsoft.com/office/spreadsheetml/2009/9/ac" r="74" s="3" customFormat="true" x14ac:dyDescent="0.25">
      <c r="A74" s="402" t="str">
        <f ca="true">IF(ISBLANK('Data Summary'!A76),"",'Data Summary'!A76)</f>
        <v/>
      </c>
      <c r="B74" s="129"/>
      <c r="L74" s="129"/>
      <c r="V74" s="129"/>
      <c r="AF74" s="129"/>
      <c r="AP74" s="129"/>
      <c r="AZ74" s="129"/>
      <c r="BJ74" s="129"/>
      <c r="BK74" s="129"/>
      <c r="BL74" s="129"/>
      <c r="BM74" s="129"/>
      <c r="BN74" s="129"/>
      <c r="BO74" s="129"/>
      <c r="BP74" s="129"/>
      <c r="BQ74" s="129"/>
      <c r="BT74" s="129"/>
      <c r="CD74" s="129"/>
      <c r="CN74" s="129"/>
      <c r="CX74" s="129"/>
      <c r="DH74" s="129"/>
      <c r="DR74" s="129"/>
      <c r="EB74" s="129"/>
      <c r="EL74" s="129"/>
      <c r="EV74" s="129"/>
      <c r="FF74" s="129"/>
      <c r="FP74" s="129"/>
      <c r="FZ74" s="129"/>
      <c r="GJ74" s="129"/>
      <c r="GT74" s="129"/>
      <c r="HD74" s="129"/>
      <c r="HN74" s="129"/>
      <c r="HX74" s="129"/>
      <c r="IH74" s="129"/>
      <c r="IR74" s="129"/>
      <c r="JB74" s="129"/>
      <c r="JL74" s="129"/>
      <c r="JV74" s="129"/>
    </row>
    <row xmlns:x14ac="http://schemas.microsoft.com/office/spreadsheetml/2009/9/ac" r="75" s="3" customFormat="true" x14ac:dyDescent="0.25">
      <c r="A75" s="402" t="str">
        <f ca="true">IF(ISBLANK('Data Summary'!A77),"",'Data Summary'!A77)</f>
        <v/>
      </c>
      <c r="B75" s="129"/>
      <c r="L75" s="129"/>
      <c r="V75" s="129"/>
      <c r="AF75" s="129"/>
      <c r="AP75" s="129"/>
      <c r="AZ75" s="129"/>
      <c r="BJ75" s="129"/>
      <c r="BK75" s="129"/>
      <c r="BL75" s="129"/>
      <c r="BM75" s="129"/>
      <c r="BN75" s="129"/>
      <c r="BO75" s="129"/>
      <c r="BP75" s="129"/>
      <c r="BQ75" s="129"/>
      <c r="BT75" s="129"/>
      <c r="CD75" s="129"/>
      <c r="CN75" s="129"/>
      <c r="CX75" s="129"/>
      <c r="DH75" s="129"/>
      <c r="DR75" s="129"/>
      <c r="EB75" s="129"/>
      <c r="EL75" s="129"/>
      <c r="EV75" s="129"/>
      <c r="FF75" s="129"/>
      <c r="FP75" s="129"/>
      <c r="FZ75" s="129"/>
      <c r="GJ75" s="129"/>
      <c r="GT75" s="129"/>
      <c r="HD75" s="129"/>
      <c r="HN75" s="129"/>
      <c r="HX75" s="129"/>
      <c r="IH75" s="129"/>
      <c r="IR75" s="129"/>
      <c r="JB75" s="129"/>
      <c r="JL75" s="129"/>
      <c r="JV75" s="129"/>
    </row>
    <row xmlns:x14ac="http://schemas.microsoft.com/office/spreadsheetml/2009/9/ac" r="76" s="3" customFormat="true" x14ac:dyDescent="0.25">
      <c r="A76" s="402" t="str">
        <f ca="true">IF(ISBLANK('Data Summary'!A78),"",'Data Summary'!A78)</f>
        <v/>
      </c>
      <c r="B76" s="129"/>
      <c r="L76" s="129"/>
      <c r="V76" s="129"/>
      <c r="AF76" s="129"/>
      <c r="AP76" s="129"/>
      <c r="AZ76" s="129"/>
      <c r="BJ76" s="129"/>
      <c r="BK76" s="129"/>
      <c r="BL76" s="129"/>
      <c r="BM76" s="129"/>
      <c r="BN76" s="129"/>
      <c r="BO76" s="129"/>
      <c r="BP76" s="129"/>
      <c r="BQ76" s="129"/>
      <c r="BT76" s="129"/>
      <c r="CD76" s="129"/>
      <c r="CN76" s="129"/>
      <c r="CX76" s="129"/>
      <c r="DH76" s="129"/>
      <c r="DR76" s="129"/>
      <c r="EB76" s="129"/>
      <c r="EL76" s="129"/>
      <c r="EV76" s="129"/>
      <c r="FF76" s="129"/>
      <c r="FP76" s="129"/>
      <c r="FZ76" s="129"/>
      <c r="GJ76" s="129"/>
      <c r="GT76" s="129"/>
      <c r="HD76" s="129"/>
      <c r="HN76" s="129"/>
      <c r="HX76" s="129"/>
      <c r="IH76" s="129"/>
      <c r="IR76" s="129"/>
      <c r="JB76" s="129"/>
      <c r="JL76" s="129"/>
      <c r="JV76" s="129"/>
    </row>
    <row xmlns:x14ac="http://schemas.microsoft.com/office/spreadsheetml/2009/9/ac" r="77" s="3" customFormat="true" x14ac:dyDescent="0.25">
      <c r="A77" s="402" t="str">
        <f ca="true">IF(ISBLANK('Data Summary'!A79),"",'Data Summary'!A79)</f>
        <v/>
      </c>
      <c r="B77" s="129"/>
      <c r="L77" s="129"/>
      <c r="V77" s="129"/>
      <c r="AF77" s="129"/>
      <c r="AP77" s="129"/>
      <c r="AZ77" s="129"/>
      <c r="BJ77" s="129"/>
      <c r="BK77" s="129"/>
      <c r="BL77" s="129"/>
      <c r="BM77" s="129"/>
      <c r="BN77" s="129"/>
      <c r="BO77" s="129"/>
      <c r="BP77" s="129"/>
      <c r="BQ77" s="129"/>
      <c r="BT77" s="129"/>
      <c r="CD77" s="129"/>
      <c r="CN77" s="129"/>
      <c r="CX77" s="129"/>
      <c r="DH77" s="129"/>
      <c r="DR77" s="129"/>
      <c r="EB77" s="129"/>
      <c r="EL77" s="129"/>
      <c r="EV77" s="129"/>
      <c r="FF77" s="129"/>
      <c r="FP77" s="129"/>
      <c r="FZ77" s="129"/>
      <c r="GJ77" s="129"/>
      <c r="GT77" s="129"/>
      <c r="HD77" s="129"/>
      <c r="HN77" s="129"/>
      <c r="HX77" s="129"/>
      <c r="IH77" s="129"/>
      <c r="IR77" s="129"/>
      <c r="JB77" s="129"/>
      <c r="JL77" s="129"/>
      <c r="JV77" s="129"/>
    </row>
    <row xmlns:x14ac="http://schemas.microsoft.com/office/spreadsheetml/2009/9/ac" r="78" s="3" customFormat="true" x14ac:dyDescent="0.25">
      <c r="A78" s="402" t="str">
        <f ca="true">IF(ISBLANK('Data Summary'!A80),"",'Data Summary'!A80)</f>
        <v/>
      </c>
      <c r="B78" s="129"/>
      <c r="L78" s="129"/>
      <c r="V78" s="129"/>
      <c r="AF78" s="129"/>
      <c r="AP78" s="129"/>
      <c r="AZ78" s="129"/>
      <c r="BJ78" s="129"/>
      <c r="BK78" s="129"/>
      <c r="BL78" s="129"/>
      <c r="BM78" s="129"/>
      <c r="BN78" s="129"/>
      <c r="BO78" s="129"/>
      <c r="BP78" s="129"/>
      <c r="BQ78" s="129"/>
      <c r="BT78" s="129"/>
      <c r="CD78" s="129"/>
      <c r="CN78" s="129"/>
      <c r="CX78" s="129"/>
      <c r="DH78" s="129"/>
      <c r="DR78" s="129"/>
      <c r="EB78" s="129"/>
      <c r="EL78" s="129"/>
      <c r="EV78" s="129"/>
      <c r="FF78" s="129"/>
      <c r="FP78" s="129"/>
      <c r="FZ78" s="129"/>
      <c r="GJ78" s="129"/>
      <c r="GT78" s="129"/>
      <c r="HD78" s="129"/>
      <c r="HN78" s="129"/>
      <c r="HX78" s="129"/>
      <c r="IH78" s="129"/>
      <c r="IR78" s="129"/>
      <c r="JB78" s="129"/>
      <c r="JL78" s="129"/>
      <c r="JV78" s="129"/>
    </row>
    <row xmlns:x14ac="http://schemas.microsoft.com/office/spreadsheetml/2009/9/ac" r="79" s="3" customFormat="true" x14ac:dyDescent="0.25">
      <c r="A79" s="402" t="str">
        <f ca="true">IF(ISBLANK('Data Summary'!A81),"",'Data Summary'!A81)</f>
        <v/>
      </c>
      <c r="B79" s="129"/>
      <c r="L79" s="129"/>
      <c r="V79" s="129"/>
      <c r="AF79" s="129"/>
      <c r="AP79" s="129"/>
      <c r="AZ79" s="129"/>
      <c r="BJ79" s="129"/>
      <c r="BK79" s="129"/>
      <c r="BL79" s="129"/>
      <c r="BM79" s="129"/>
      <c r="BN79" s="129"/>
      <c r="BO79" s="129"/>
      <c r="BP79" s="129"/>
      <c r="BQ79" s="129"/>
      <c r="BT79" s="129"/>
      <c r="CD79" s="129"/>
      <c r="CN79" s="129"/>
      <c r="CX79" s="129"/>
      <c r="DH79" s="129"/>
      <c r="DR79" s="129"/>
      <c r="EB79" s="129"/>
      <c r="EL79" s="129"/>
      <c r="EV79" s="129"/>
      <c r="FF79" s="129"/>
      <c r="FP79" s="129"/>
      <c r="FZ79" s="129"/>
      <c r="GJ79" s="129"/>
      <c r="GT79" s="129"/>
      <c r="HD79" s="129"/>
      <c r="HN79" s="129"/>
      <c r="HX79" s="129"/>
      <c r="IH79" s="129"/>
      <c r="IR79" s="129"/>
      <c r="JB79" s="129"/>
      <c r="JL79" s="129"/>
      <c r="JV79" s="129"/>
    </row>
    <row xmlns:x14ac="http://schemas.microsoft.com/office/spreadsheetml/2009/9/ac" r="80" s="3" customFormat="true" x14ac:dyDescent="0.25">
      <c r="A80" s="402" t="str">
        <f ca="true">IF(ISBLANK('Data Summary'!A82),"",'Data Summary'!A82)</f>
        <v/>
      </c>
      <c r="B80" s="129"/>
      <c r="L80" s="129"/>
      <c r="V80" s="129"/>
      <c r="AF80" s="129"/>
      <c r="AP80" s="129"/>
      <c r="AZ80" s="129"/>
      <c r="BJ80" s="129"/>
      <c r="BK80" s="129"/>
      <c r="BL80" s="129"/>
      <c r="BM80" s="129"/>
      <c r="BN80" s="129"/>
      <c r="BO80" s="129"/>
      <c r="BP80" s="129"/>
      <c r="BQ80" s="129"/>
      <c r="BT80" s="129"/>
      <c r="CD80" s="129"/>
      <c r="CN80" s="129"/>
      <c r="CX80" s="129"/>
      <c r="DH80" s="129"/>
      <c r="DR80" s="129"/>
      <c r="EB80" s="129"/>
      <c r="EL80" s="129"/>
      <c r="EV80" s="129"/>
      <c r="FF80" s="129"/>
      <c r="FP80" s="129"/>
      <c r="FZ80" s="129"/>
      <c r="GJ80" s="129"/>
      <c r="GT80" s="129"/>
      <c r="HD80" s="129"/>
      <c r="HN80" s="129"/>
      <c r="HX80" s="129"/>
      <c r="IH80" s="129"/>
      <c r="IR80" s="129"/>
      <c r="JB80" s="129"/>
      <c r="JL80" s="129"/>
      <c r="JV80" s="129"/>
    </row>
    <row xmlns:x14ac="http://schemas.microsoft.com/office/spreadsheetml/2009/9/ac" r="81" s="3" customFormat="true" x14ac:dyDescent="0.25">
      <c r="A81" s="402" t="str">
        <f ca="true">IF(ISBLANK('Data Summary'!A83),"",'Data Summary'!A83)</f>
        <v/>
      </c>
      <c r="B81" s="129"/>
      <c r="L81" s="129"/>
      <c r="V81" s="129"/>
      <c r="AF81" s="129"/>
      <c r="AP81" s="129"/>
      <c r="AZ81" s="129"/>
      <c r="BJ81" s="129"/>
      <c r="BK81" s="129"/>
      <c r="BL81" s="129"/>
      <c r="BM81" s="129"/>
      <c r="BN81" s="129"/>
      <c r="BO81" s="129"/>
      <c r="BP81" s="129"/>
      <c r="BQ81" s="129"/>
      <c r="BT81" s="129"/>
      <c r="CD81" s="129"/>
      <c r="CN81" s="129"/>
      <c r="CX81" s="129"/>
      <c r="DH81" s="129"/>
      <c r="DR81" s="129"/>
      <c r="EB81" s="129"/>
      <c r="EL81" s="129"/>
      <c r="EV81" s="129"/>
      <c r="FF81" s="129"/>
      <c r="FP81" s="129"/>
      <c r="FZ81" s="129"/>
      <c r="GJ81" s="129"/>
      <c r="GT81" s="129"/>
      <c r="HD81" s="129"/>
      <c r="HN81" s="129"/>
      <c r="HX81" s="129"/>
      <c r="IH81" s="129"/>
      <c r="IR81" s="129"/>
      <c r="JB81" s="129"/>
      <c r="JL81" s="129"/>
      <c r="JV81" s="129"/>
    </row>
    <row xmlns:x14ac="http://schemas.microsoft.com/office/spreadsheetml/2009/9/ac" r="82" s="3" customFormat="true" x14ac:dyDescent="0.25">
      <c r="A82" s="402" t="str">
        <f ca="true">IF(ISBLANK('Data Summary'!A84),"",'Data Summary'!A84)</f>
        <v/>
      </c>
      <c r="B82" s="129"/>
      <c r="L82" s="129"/>
      <c r="V82" s="129"/>
      <c r="AF82" s="129"/>
      <c r="AP82" s="129"/>
      <c r="AZ82" s="129"/>
      <c r="BJ82" s="129"/>
      <c r="BK82" s="129"/>
      <c r="BL82" s="129"/>
      <c r="BM82" s="129"/>
      <c r="BN82" s="129"/>
      <c r="BO82" s="129"/>
      <c r="BP82" s="129"/>
      <c r="BQ82" s="129"/>
      <c r="BT82" s="129"/>
      <c r="CD82" s="129"/>
      <c r="CN82" s="129"/>
      <c r="CX82" s="129"/>
      <c r="DH82" s="129"/>
      <c r="DR82" s="129"/>
      <c r="EB82" s="129"/>
      <c r="EL82" s="129"/>
      <c r="EV82" s="129"/>
      <c r="FF82" s="129"/>
      <c r="FP82" s="129"/>
      <c r="FZ82" s="129"/>
      <c r="GJ82" s="129"/>
      <c r="GT82" s="129"/>
      <c r="HD82" s="129"/>
      <c r="HN82" s="129"/>
      <c r="HX82" s="129"/>
      <c r="IH82" s="129"/>
      <c r="IR82" s="129"/>
      <c r="JB82" s="129"/>
      <c r="JL82" s="129"/>
      <c r="JV82" s="129"/>
    </row>
    <row xmlns:x14ac="http://schemas.microsoft.com/office/spreadsheetml/2009/9/ac" r="83" s="3" customFormat="true" x14ac:dyDescent="0.25">
      <c r="A83" s="402" t="str">
        <f ca="true">IF(ISBLANK('Data Summary'!A85),"",'Data Summary'!A85)</f>
        <v/>
      </c>
      <c r="B83" s="129"/>
      <c r="L83" s="129"/>
      <c r="V83" s="129"/>
      <c r="AF83" s="129"/>
      <c r="AP83" s="129"/>
      <c r="AZ83" s="129"/>
      <c r="BJ83" s="129"/>
      <c r="BK83" s="129"/>
      <c r="BL83" s="129"/>
      <c r="BM83" s="129"/>
      <c r="BN83" s="129"/>
      <c r="BO83" s="129"/>
      <c r="BP83" s="129"/>
      <c r="BQ83" s="129"/>
      <c r="BT83" s="129"/>
      <c r="CD83" s="129"/>
      <c r="CN83" s="129"/>
      <c r="CX83" s="129"/>
      <c r="DH83" s="129"/>
      <c r="DR83" s="129"/>
      <c r="EB83" s="129"/>
      <c r="EL83" s="129"/>
      <c r="EV83" s="129"/>
      <c r="FF83" s="129"/>
      <c r="FP83" s="129"/>
      <c r="FZ83" s="129"/>
      <c r="GJ83" s="129"/>
      <c r="GT83" s="129"/>
      <c r="HD83" s="129"/>
      <c r="HN83" s="129"/>
      <c r="HX83" s="129"/>
      <c r="IH83" s="129"/>
      <c r="IR83" s="129"/>
      <c r="JB83" s="129"/>
      <c r="JL83" s="129"/>
      <c r="JV83" s="129"/>
    </row>
    <row xmlns:x14ac="http://schemas.microsoft.com/office/spreadsheetml/2009/9/ac" r="84" s="3" customFormat="true" x14ac:dyDescent="0.25">
      <c r="A84" s="402" t="str">
        <f ca="true">IF(ISBLANK('Data Summary'!A86),"",'Data Summary'!A86)</f>
        <v/>
      </c>
      <c r="B84" s="129"/>
      <c r="L84" s="129"/>
      <c r="V84" s="129"/>
      <c r="AF84" s="129"/>
      <c r="AP84" s="129"/>
      <c r="AZ84" s="129"/>
      <c r="BJ84" s="129"/>
      <c r="BK84" s="129"/>
      <c r="BL84" s="129"/>
      <c r="BM84" s="129"/>
      <c r="BN84" s="129"/>
      <c r="BO84" s="129"/>
      <c r="BP84" s="129"/>
      <c r="BQ84" s="129"/>
      <c r="BT84" s="129"/>
      <c r="CD84" s="129"/>
      <c r="CN84" s="129"/>
      <c r="CX84" s="129"/>
      <c r="DH84" s="129"/>
      <c r="DR84" s="129"/>
      <c r="EB84" s="129"/>
      <c r="EL84" s="129"/>
      <c r="EV84" s="129"/>
      <c r="FF84" s="129"/>
      <c r="FP84" s="129"/>
      <c r="FZ84" s="129"/>
      <c r="GJ84" s="129"/>
      <c r="GT84" s="129"/>
      <c r="HD84" s="129"/>
      <c r="HN84" s="129"/>
      <c r="HX84" s="129"/>
      <c r="IH84" s="129"/>
      <c r="IR84" s="129"/>
      <c r="JB84" s="129"/>
      <c r="JL84" s="129"/>
      <c r="JV84" s="129"/>
    </row>
    <row xmlns:x14ac="http://schemas.microsoft.com/office/spreadsheetml/2009/9/ac" r="85" s="3" customFormat="true" x14ac:dyDescent="0.25">
      <c r="A85" s="402" t="str">
        <f ca="true">IF(ISBLANK('Data Summary'!A87),"",'Data Summary'!A87)</f>
        <v/>
      </c>
      <c r="B85" s="129"/>
      <c r="L85" s="129"/>
      <c r="V85" s="129"/>
      <c r="AF85" s="129"/>
      <c r="AP85" s="129"/>
      <c r="AZ85" s="129"/>
      <c r="BJ85" s="129"/>
      <c r="BK85" s="129"/>
      <c r="BL85" s="129"/>
      <c r="BM85" s="129"/>
      <c r="BN85" s="129"/>
      <c r="BO85" s="129"/>
      <c r="BP85" s="129"/>
      <c r="BQ85" s="129"/>
      <c r="BT85" s="129"/>
      <c r="CD85" s="129"/>
      <c r="CN85" s="129"/>
      <c r="CX85" s="129"/>
      <c r="DH85" s="129"/>
      <c r="DR85" s="129"/>
      <c r="EB85" s="129"/>
      <c r="EL85" s="129"/>
      <c r="EV85" s="129"/>
      <c r="FF85" s="129"/>
      <c r="FP85" s="129"/>
      <c r="FZ85" s="129"/>
      <c r="GJ85" s="129"/>
      <c r="GT85" s="129"/>
      <c r="HD85" s="129"/>
      <c r="HN85" s="129"/>
      <c r="HX85" s="129"/>
      <c r="IH85" s="129"/>
      <c r="IR85" s="129"/>
      <c r="JB85" s="129"/>
      <c r="JL85" s="129"/>
      <c r="JV85" s="129"/>
    </row>
    <row xmlns:x14ac="http://schemas.microsoft.com/office/spreadsheetml/2009/9/ac" r="86" s="3" customFormat="true" x14ac:dyDescent="0.25">
      <c r="A86" s="402" t="str">
        <f ca="true">IF(ISBLANK('Data Summary'!A88),"",'Data Summary'!A88)</f>
        <v/>
      </c>
      <c r="B86" s="129"/>
      <c r="L86" s="129"/>
      <c r="V86" s="129"/>
      <c r="AF86" s="129"/>
      <c r="AP86" s="129"/>
      <c r="AZ86" s="129"/>
      <c r="BJ86" s="129"/>
      <c r="BK86" s="129"/>
      <c r="BL86" s="129"/>
      <c r="BM86" s="129"/>
      <c r="BN86" s="129"/>
      <c r="BO86" s="129"/>
      <c r="BP86" s="129"/>
      <c r="BQ86" s="129"/>
      <c r="BT86" s="129"/>
      <c r="CD86" s="129"/>
      <c r="CN86" s="129"/>
      <c r="CX86" s="129"/>
      <c r="DH86" s="129"/>
      <c r="DR86" s="129"/>
      <c r="EB86" s="129"/>
      <c r="EL86" s="129"/>
      <c r="EV86" s="129"/>
      <c r="FF86" s="129"/>
      <c r="FP86" s="129"/>
      <c r="FZ86" s="129"/>
      <c r="GJ86" s="129"/>
      <c r="GT86" s="129"/>
      <c r="HD86" s="129"/>
      <c r="HN86" s="129"/>
      <c r="HX86" s="129"/>
      <c r="IH86" s="129"/>
      <c r="IR86" s="129"/>
      <c r="JB86" s="129"/>
      <c r="JL86" s="129"/>
      <c r="JV86" s="129"/>
    </row>
    <row xmlns:x14ac="http://schemas.microsoft.com/office/spreadsheetml/2009/9/ac" r="87" s="3" customFormat="true" x14ac:dyDescent="0.25">
      <c r="A87" s="402" t="str">
        <f ca="true">IF(ISBLANK('Data Summary'!A89),"",'Data Summary'!A89)</f>
        <v/>
      </c>
      <c r="B87" s="129"/>
      <c r="L87" s="129"/>
      <c r="V87" s="129"/>
      <c r="AF87" s="129"/>
      <c r="AP87" s="129"/>
      <c r="AZ87" s="129"/>
      <c r="BJ87" s="129"/>
      <c r="BK87" s="129"/>
      <c r="BL87" s="129"/>
      <c r="BM87" s="129"/>
      <c r="BN87" s="129"/>
      <c r="BO87" s="129"/>
      <c r="BP87" s="129"/>
      <c r="BQ87" s="129"/>
      <c r="BT87" s="129"/>
      <c r="CD87" s="129"/>
      <c r="CN87" s="129"/>
      <c r="CX87" s="129"/>
      <c r="DH87" s="129"/>
      <c r="DR87" s="129"/>
      <c r="EB87" s="129"/>
      <c r="EL87" s="129"/>
      <c r="EV87" s="129"/>
      <c r="FF87" s="129"/>
      <c r="FP87" s="129"/>
      <c r="FZ87" s="129"/>
      <c r="GJ87" s="129"/>
      <c r="GT87" s="129"/>
      <c r="HD87" s="129"/>
      <c r="HN87" s="129"/>
      <c r="HX87" s="129"/>
      <c r="IH87" s="129"/>
      <c r="IR87" s="129"/>
      <c r="JB87" s="129"/>
      <c r="JL87" s="129"/>
      <c r="JV87" s="129"/>
    </row>
    <row xmlns:x14ac="http://schemas.microsoft.com/office/spreadsheetml/2009/9/ac" r="88" s="3" customFormat="true" x14ac:dyDescent="0.25">
      <c r="A88" s="402" t="str">
        <f ca="true">IF(ISBLANK('Data Summary'!A90),"",'Data Summary'!A90)</f>
        <v/>
      </c>
      <c r="B88" s="129"/>
      <c r="L88" s="129"/>
      <c r="V88" s="129"/>
      <c r="AF88" s="129"/>
      <c r="AP88" s="129"/>
      <c r="AZ88" s="129"/>
      <c r="BJ88" s="129"/>
      <c r="BK88" s="129"/>
      <c r="BL88" s="129"/>
      <c r="BM88" s="129"/>
      <c r="BN88" s="129"/>
      <c r="BO88" s="129"/>
      <c r="BP88" s="129"/>
      <c r="BQ88" s="129"/>
      <c r="BT88" s="129"/>
      <c r="CD88" s="129"/>
      <c r="CN88" s="129"/>
      <c r="CX88" s="129"/>
      <c r="DH88" s="129"/>
      <c r="DR88" s="129"/>
      <c r="EB88" s="129"/>
      <c r="EL88" s="129"/>
      <c r="EV88" s="129"/>
      <c r="FF88" s="129"/>
      <c r="FP88" s="129"/>
      <c r="FZ88" s="129"/>
      <c r="GJ88" s="129"/>
      <c r="GT88" s="129"/>
      <c r="HD88" s="129"/>
      <c r="HN88" s="129"/>
      <c r="HX88" s="129"/>
      <c r="IH88" s="129"/>
      <c r="IR88" s="129"/>
      <c r="JB88" s="129"/>
      <c r="JL88" s="129"/>
      <c r="JV88" s="129"/>
    </row>
    <row xmlns:x14ac="http://schemas.microsoft.com/office/spreadsheetml/2009/9/ac" r="89" s="3" customFormat="true" x14ac:dyDescent="0.25">
      <c r="A89" s="402" t="str">
        <f ca="true">IF(ISBLANK('Data Summary'!A91),"",'Data Summary'!A91)</f>
        <v/>
      </c>
      <c r="B89" s="129"/>
      <c r="L89" s="129"/>
      <c r="V89" s="129"/>
      <c r="AF89" s="129"/>
      <c r="AP89" s="129"/>
      <c r="AZ89" s="129"/>
      <c r="BJ89" s="129"/>
      <c r="BK89" s="129"/>
      <c r="BL89" s="129"/>
      <c r="BM89" s="129"/>
      <c r="BN89" s="129"/>
      <c r="BO89" s="129"/>
      <c r="BP89" s="129"/>
      <c r="BQ89" s="129"/>
      <c r="BT89" s="129"/>
      <c r="CD89" s="129"/>
      <c r="CN89" s="129"/>
      <c r="CX89" s="129"/>
      <c r="DH89" s="129"/>
      <c r="DR89" s="129"/>
      <c r="EB89" s="129"/>
      <c r="EL89" s="129"/>
      <c r="EV89" s="129"/>
      <c r="FF89" s="129"/>
      <c r="FP89" s="129"/>
      <c r="FZ89" s="129"/>
      <c r="GJ89" s="129"/>
      <c r="GT89" s="129"/>
      <c r="HD89" s="129"/>
      <c r="HN89" s="129"/>
      <c r="HX89" s="129"/>
      <c r="IH89" s="129"/>
      <c r="IR89" s="129"/>
      <c r="JB89" s="129"/>
      <c r="JL89" s="129"/>
      <c r="JV89" s="129"/>
    </row>
    <row xmlns:x14ac="http://schemas.microsoft.com/office/spreadsheetml/2009/9/ac" r="90" s="3" customFormat="true" x14ac:dyDescent="0.25">
      <c r="A90" s="402" t="str">
        <f ca="true">IF(ISBLANK('Data Summary'!A92),"",'Data Summary'!A92)</f>
        <v/>
      </c>
      <c r="B90" s="129"/>
      <c r="L90" s="129"/>
      <c r="V90" s="129"/>
      <c r="AF90" s="129"/>
      <c r="AP90" s="129"/>
      <c r="AZ90" s="129"/>
      <c r="BJ90" s="129"/>
      <c r="BK90" s="129"/>
      <c r="BL90" s="129"/>
      <c r="BM90" s="129"/>
      <c r="BN90" s="129"/>
      <c r="BO90" s="129"/>
      <c r="BP90" s="129"/>
      <c r="BQ90" s="129"/>
      <c r="BT90" s="129"/>
      <c r="CD90" s="129"/>
      <c r="CN90" s="129"/>
      <c r="CX90" s="129"/>
      <c r="DH90" s="129"/>
      <c r="DR90" s="129"/>
      <c r="EB90" s="129"/>
      <c r="EL90" s="129"/>
      <c r="EV90" s="129"/>
      <c r="FF90" s="129"/>
      <c r="FP90" s="129"/>
      <c r="FZ90" s="129"/>
      <c r="GJ90" s="129"/>
      <c r="GT90" s="129"/>
      <c r="HD90" s="129"/>
      <c r="HN90" s="129"/>
      <c r="HX90" s="129"/>
      <c r="IH90" s="129"/>
      <c r="IR90" s="129"/>
      <c r="JB90" s="129"/>
      <c r="JL90" s="129"/>
      <c r="JV90" s="129"/>
    </row>
    <row xmlns:x14ac="http://schemas.microsoft.com/office/spreadsheetml/2009/9/ac" r="91" s="3" customFormat="true" x14ac:dyDescent="0.25">
      <c r="A91" s="402" t="str">
        <f ca="true">IF(ISBLANK('Data Summary'!A93),"",'Data Summary'!A93)</f>
        <v/>
      </c>
      <c r="B91" s="129"/>
      <c r="L91" s="129"/>
      <c r="V91" s="129"/>
      <c r="AF91" s="129"/>
      <c r="AP91" s="129"/>
      <c r="AZ91" s="129"/>
      <c r="BJ91" s="129"/>
      <c r="BK91" s="129"/>
      <c r="BL91" s="129"/>
      <c r="BM91" s="129"/>
      <c r="BN91" s="129"/>
      <c r="BO91" s="129"/>
      <c r="BP91" s="129"/>
      <c r="BQ91" s="129"/>
      <c r="BT91" s="129"/>
      <c r="CD91" s="129"/>
      <c r="CN91" s="129"/>
      <c r="CX91" s="129"/>
      <c r="DH91" s="129"/>
      <c r="DR91" s="129"/>
      <c r="EB91" s="129"/>
      <c r="EL91" s="129"/>
      <c r="EV91" s="129"/>
      <c r="FF91" s="129"/>
      <c r="FP91" s="129"/>
      <c r="FZ91" s="129"/>
      <c r="GJ91" s="129"/>
      <c r="GT91" s="129"/>
      <c r="HD91" s="129"/>
      <c r="HN91" s="129"/>
      <c r="HX91" s="129"/>
      <c r="IH91" s="129"/>
      <c r="IR91" s="129"/>
      <c r="JB91" s="129"/>
      <c r="JL91" s="129"/>
      <c r="JV91" s="129"/>
    </row>
    <row xmlns:x14ac="http://schemas.microsoft.com/office/spreadsheetml/2009/9/ac" r="92" s="3" customFormat="true" x14ac:dyDescent="0.25">
      <c r="A92" s="402" t="str">
        <f ca="true">IF(ISBLANK('Data Summary'!A94),"",'Data Summary'!A94)</f>
        <v/>
      </c>
      <c r="B92" s="129"/>
      <c r="L92" s="129"/>
      <c r="V92" s="129"/>
      <c r="AF92" s="129"/>
      <c r="AP92" s="129"/>
      <c r="AZ92" s="129"/>
      <c r="BJ92" s="129"/>
      <c r="BK92" s="129"/>
      <c r="BL92" s="129"/>
      <c r="BM92" s="129"/>
      <c r="BN92" s="129"/>
      <c r="BO92" s="129"/>
      <c r="BP92" s="129"/>
      <c r="BQ92" s="129"/>
      <c r="BT92" s="129"/>
      <c r="CD92" s="129"/>
      <c r="CN92" s="129"/>
      <c r="CX92" s="129"/>
      <c r="DH92" s="129"/>
      <c r="DR92" s="129"/>
      <c r="EB92" s="129"/>
      <c r="EL92" s="129"/>
      <c r="EV92" s="129"/>
      <c r="FF92" s="129"/>
      <c r="FP92" s="129"/>
      <c r="FZ92" s="129"/>
      <c r="GJ92" s="129"/>
      <c r="GT92" s="129"/>
      <c r="HD92" s="129"/>
      <c r="HN92" s="129"/>
      <c r="HX92" s="129"/>
      <c r="IH92" s="129"/>
      <c r="IR92" s="129"/>
      <c r="JB92" s="129"/>
      <c r="JL92" s="129"/>
      <c r="JV92" s="129"/>
    </row>
    <row xmlns:x14ac="http://schemas.microsoft.com/office/spreadsheetml/2009/9/ac" r="93" s="3" customFormat="true" x14ac:dyDescent="0.25">
      <c r="A93" s="402" t="str">
        <f ca="true">IF(ISBLANK('Data Summary'!A95),"",'Data Summary'!A95)</f>
        <v/>
      </c>
      <c r="B93" s="129"/>
      <c r="L93" s="129"/>
      <c r="V93" s="129"/>
      <c r="AF93" s="129"/>
      <c r="AP93" s="129"/>
      <c r="AZ93" s="129"/>
      <c r="BJ93" s="129"/>
      <c r="BK93" s="129"/>
      <c r="BL93" s="129"/>
      <c r="BM93" s="129"/>
      <c r="BN93" s="129"/>
      <c r="BO93" s="129"/>
      <c r="BP93" s="129"/>
      <c r="BQ93" s="129"/>
      <c r="BT93" s="129"/>
      <c r="CD93" s="129"/>
      <c r="CN93" s="129"/>
      <c r="CX93" s="129"/>
      <c r="DH93" s="129"/>
      <c r="DR93" s="129"/>
      <c r="EB93" s="129"/>
      <c r="EL93" s="129"/>
      <c r="EV93" s="129"/>
      <c r="FF93" s="129"/>
      <c r="FP93" s="129"/>
      <c r="FZ93" s="129"/>
      <c r="GJ93" s="129"/>
      <c r="GT93" s="129"/>
      <c r="HD93" s="129"/>
      <c r="HN93" s="129"/>
      <c r="HX93" s="129"/>
      <c r="IH93" s="129"/>
      <c r="IR93" s="129"/>
      <c r="JB93" s="129"/>
      <c r="JL93" s="129"/>
      <c r="JV93" s="129"/>
    </row>
    <row xmlns:x14ac="http://schemas.microsoft.com/office/spreadsheetml/2009/9/ac" r="94" s="3" customFormat="true" x14ac:dyDescent="0.25">
      <c r="A94" s="402" t="str">
        <f ca="true">IF(ISBLANK('Data Summary'!A96),"",'Data Summary'!A96)</f>
        <v/>
      </c>
      <c r="B94" s="129"/>
      <c r="L94" s="129"/>
      <c r="V94" s="129"/>
      <c r="AF94" s="129"/>
      <c r="AP94" s="129"/>
      <c r="AZ94" s="129"/>
      <c r="BJ94" s="129"/>
      <c r="BK94" s="129"/>
      <c r="BL94" s="129"/>
      <c r="BM94" s="129"/>
      <c r="BN94" s="129"/>
      <c r="BO94" s="129"/>
      <c r="BP94" s="129"/>
      <c r="BQ94" s="129"/>
      <c r="BT94" s="129"/>
      <c r="CD94" s="129"/>
      <c r="CN94" s="129"/>
      <c r="CX94" s="129"/>
      <c r="DH94" s="129"/>
      <c r="DR94" s="129"/>
      <c r="EB94" s="129"/>
      <c r="EL94" s="129"/>
      <c r="EV94" s="129"/>
      <c r="FF94" s="129"/>
      <c r="FP94" s="129"/>
      <c r="FZ94" s="129"/>
      <c r="GJ94" s="129"/>
      <c r="GT94" s="129"/>
      <c r="HD94" s="129"/>
      <c r="HN94" s="129"/>
      <c r="HX94" s="129"/>
      <c r="IH94" s="129"/>
      <c r="IR94" s="129"/>
      <c r="JB94" s="129"/>
      <c r="JL94" s="129"/>
      <c r="JV94" s="129"/>
    </row>
    <row xmlns:x14ac="http://schemas.microsoft.com/office/spreadsheetml/2009/9/ac" r="95" s="3" customFormat="true" x14ac:dyDescent="0.25">
      <c r="A95" s="402" t="str">
        <f ca="true">IF(ISBLANK('Data Summary'!A97),"",'Data Summary'!A97)</f>
        <v/>
      </c>
      <c r="B95" s="129"/>
      <c r="L95" s="129"/>
      <c r="V95" s="129"/>
      <c r="AF95" s="129"/>
      <c r="AP95" s="129"/>
      <c r="AZ95" s="129"/>
      <c r="BJ95" s="129"/>
      <c r="BK95" s="129"/>
      <c r="BL95" s="129"/>
      <c r="BM95" s="129"/>
      <c r="BN95" s="129"/>
      <c r="BO95" s="129"/>
      <c r="BP95" s="129"/>
      <c r="BQ95" s="129"/>
      <c r="BT95" s="129"/>
      <c r="CD95" s="129"/>
      <c r="CN95" s="129"/>
      <c r="CX95" s="129"/>
      <c r="DH95" s="129"/>
      <c r="DR95" s="129"/>
      <c r="EB95" s="129"/>
      <c r="EL95" s="129"/>
      <c r="EV95" s="129"/>
      <c r="FF95" s="129"/>
      <c r="FP95" s="129"/>
      <c r="FZ95" s="129"/>
      <c r="GJ95" s="129"/>
      <c r="GT95" s="129"/>
      <c r="HD95" s="129"/>
      <c r="HN95" s="129"/>
      <c r="HX95" s="129"/>
      <c r="IH95" s="129"/>
      <c r="IR95" s="129"/>
      <c r="JB95" s="129"/>
      <c r="JL95" s="129"/>
      <c r="JV95" s="129"/>
    </row>
    <row xmlns:x14ac="http://schemas.microsoft.com/office/spreadsheetml/2009/9/ac" r="96" s="3" customFormat="true" x14ac:dyDescent="0.25">
      <c r="A96" s="402" t="str">
        <f ca="true">IF(ISBLANK('Data Summary'!A98),"",'Data Summary'!A98)</f>
        <v/>
      </c>
      <c r="B96" s="129"/>
      <c r="L96" s="129"/>
      <c r="V96" s="129"/>
      <c r="AF96" s="129"/>
      <c r="AP96" s="129"/>
      <c r="AZ96" s="129"/>
      <c r="BJ96" s="129"/>
      <c r="BK96" s="129"/>
      <c r="BL96" s="129"/>
      <c r="BM96" s="129"/>
      <c r="BN96" s="129"/>
      <c r="BO96" s="129"/>
      <c r="BP96" s="129"/>
      <c r="BQ96" s="129"/>
      <c r="BT96" s="129"/>
      <c r="CD96" s="129"/>
      <c r="CN96" s="129"/>
      <c r="CX96" s="129"/>
      <c r="DH96" s="129"/>
      <c r="DR96" s="129"/>
      <c r="EB96" s="129"/>
      <c r="EL96" s="129"/>
      <c r="EV96" s="129"/>
      <c r="FF96" s="129"/>
      <c r="FP96" s="129"/>
      <c r="FZ96" s="129"/>
      <c r="GJ96" s="129"/>
      <c r="GT96" s="129"/>
      <c r="HD96" s="129"/>
      <c r="HN96" s="129"/>
      <c r="HX96" s="129"/>
      <c r="IH96" s="129"/>
      <c r="IR96" s="129"/>
      <c r="JB96" s="129"/>
      <c r="JL96" s="129"/>
      <c r="JV96" s="129"/>
    </row>
    <row xmlns:x14ac="http://schemas.microsoft.com/office/spreadsheetml/2009/9/ac" r="97" s="3" customFormat="true" x14ac:dyDescent="0.25">
      <c r="A97" s="402" t="str">
        <f ca="true">IF(ISBLANK('Data Summary'!A99),"",'Data Summary'!A99)</f>
        <v/>
      </c>
      <c r="B97" s="129"/>
      <c r="L97" s="129"/>
      <c r="V97" s="129"/>
      <c r="AF97" s="129"/>
      <c r="AP97" s="129"/>
      <c r="AZ97" s="129"/>
      <c r="BJ97" s="129"/>
      <c r="BK97" s="129"/>
      <c r="BL97" s="129"/>
      <c r="BM97" s="129"/>
      <c r="BN97" s="129"/>
      <c r="BO97" s="129"/>
      <c r="BP97" s="129"/>
      <c r="BQ97" s="129"/>
      <c r="BT97" s="129"/>
      <c r="CD97" s="129"/>
      <c r="CN97" s="129"/>
      <c r="CX97" s="129"/>
      <c r="DH97" s="129"/>
      <c r="DR97" s="129"/>
      <c r="EB97" s="129"/>
      <c r="EL97" s="129"/>
      <c r="EV97" s="129"/>
      <c r="FF97" s="129"/>
      <c r="FP97" s="129"/>
      <c r="FZ97" s="129"/>
      <c r="GJ97" s="129"/>
      <c r="GT97" s="129"/>
      <c r="HD97" s="129"/>
      <c r="HN97" s="129"/>
      <c r="HX97" s="129"/>
      <c r="IH97" s="129"/>
      <c r="IR97" s="129"/>
      <c r="JB97" s="129"/>
      <c r="JL97" s="129"/>
      <c r="JV97" s="129"/>
    </row>
    <row xmlns:x14ac="http://schemas.microsoft.com/office/spreadsheetml/2009/9/ac" r="98" s="3" customFormat="true" x14ac:dyDescent="0.25">
      <c r="A98" s="402" t="str">
        <f ca="true">IF(ISBLANK('Data Summary'!A100),"",'Data Summary'!A100)</f>
        <v/>
      </c>
      <c r="B98" s="129"/>
      <c r="L98" s="129"/>
      <c r="V98" s="129"/>
      <c r="AF98" s="129"/>
      <c r="AP98" s="129"/>
      <c r="AZ98" s="129"/>
      <c r="BJ98" s="129"/>
      <c r="BK98" s="129"/>
      <c r="BL98" s="129"/>
      <c r="BM98" s="129"/>
      <c r="BN98" s="129"/>
      <c r="BO98" s="129"/>
      <c r="BP98" s="129"/>
      <c r="BQ98" s="129"/>
      <c r="BT98" s="129"/>
      <c r="CD98" s="129"/>
      <c r="CN98" s="129"/>
      <c r="CX98" s="129"/>
      <c r="DH98" s="129"/>
      <c r="DR98" s="129"/>
      <c r="EB98" s="129"/>
      <c r="EL98" s="129"/>
      <c r="EV98" s="129"/>
      <c r="FF98" s="129"/>
      <c r="FP98" s="129"/>
      <c r="FZ98" s="129"/>
      <c r="GJ98" s="129"/>
      <c r="GT98" s="129"/>
      <c r="HD98" s="129"/>
      <c r="HN98" s="129"/>
      <c r="HX98" s="129"/>
      <c r="IH98" s="129"/>
      <c r="IR98" s="129"/>
      <c r="JB98" s="129"/>
      <c r="JL98" s="129"/>
      <c r="JV98" s="129"/>
    </row>
    <row xmlns:x14ac="http://schemas.microsoft.com/office/spreadsheetml/2009/9/ac" r="99" s="3" customFormat="true" x14ac:dyDescent="0.25">
      <c r="A99" s="402" t="str">
        <f ca="true">IF(ISBLANK('Data Summary'!A101),"",'Data Summary'!A101)</f>
        <v/>
      </c>
      <c r="B99" s="129"/>
      <c r="L99" s="129"/>
      <c r="V99" s="129"/>
      <c r="AF99" s="129"/>
      <c r="AP99" s="129"/>
      <c r="AZ99" s="129"/>
      <c r="BJ99" s="129"/>
      <c r="BK99" s="129"/>
      <c r="BL99" s="129"/>
      <c r="BM99" s="129"/>
      <c r="BN99" s="129"/>
      <c r="BO99" s="129"/>
      <c r="BP99" s="129"/>
      <c r="BQ99" s="129"/>
      <c r="BT99" s="129"/>
      <c r="CD99" s="129"/>
      <c r="CN99" s="129"/>
      <c r="CX99" s="129"/>
      <c r="DH99" s="129"/>
      <c r="DR99" s="129"/>
      <c r="EB99" s="129"/>
      <c r="EL99" s="129"/>
      <c r="EV99" s="129"/>
      <c r="FF99" s="129"/>
      <c r="FP99" s="129"/>
      <c r="FZ99" s="129"/>
      <c r="GJ99" s="129"/>
      <c r="GT99" s="129"/>
      <c r="HD99" s="129"/>
      <c r="HN99" s="129"/>
      <c r="HX99" s="129"/>
      <c r="IH99" s="129"/>
      <c r="IR99" s="129"/>
      <c r="JB99" s="129"/>
      <c r="JL99" s="129"/>
      <c r="JV99" s="129"/>
    </row>
    <row xmlns:x14ac="http://schemas.microsoft.com/office/spreadsheetml/2009/9/ac" r="100" s="3" customFormat="true" x14ac:dyDescent="0.25">
      <c r="A100" s="402" t="str">
        <f ca="true">IF(ISBLANK('Data Summary'!A102),"",'Data Summary'!A102)</f>
        <v/>
      </c>
      <c r="B100" s="129"/>
      <c r="L100" s="129"/>
      <c r="V100" s="129"/>
      <c r="AF100" s="129"/>
      <c r="AP100" s="129"/>
      <c r="AZ100" s="129"/>
      <c r="BJ100" s="129"/>
      <c r="BK100" s="129"/>
      <c r="BL100" s="129"/>
      <c r="BM100" s="129"/>
      <c r="BN100" s="129"/>
      <c r="BO100" s="129"/>
      <c r="BP100" s="129"/>
      <c r="BQ100" s="129"/>
      <c r="BT100" s="129"/>
      <c r="CD100" s="129"/>
      <c r="CN100" s="129"/>
      <c r="CX100" s="129"/>
      <c r="DH100" s="129"/>
      <c r="DR100" s="129"/>
      <c r="EB100" s="129"/>
      <c r="EL100" s="129"/>
      <c r="EV100" s="129"/>
      <c r="FF100" s="129"/>
      <c r="FP100" s="129"/>
      <c r="FZ100" s="129"/>
      <c r="GJ100" s="129"/>
      <c r="GT100" s="129"/>
      <c r="HD100" s="129"/>
      <c r="HN100" s="129"/>
      <c r="HX100" s="129"/>
      <c r="IH100" s="129"/>
      <c r="IR100" s="129"/>
      <c r="JB100" s="129"/>
      <c r="JL100" s="129"/>
      <c r="JV100" s="129"/>
    </row>
    <row xmlns:x14ac="http://schemas.microsoft.com/office/spreadsheetml/2009/9/ac" r="101" s="3" customFormat="true" x14ac:dyDescent="0.25">
      <c r="A101" s="402" t="str">
        <f ca="true">IF(ISBLANK('Data Summary'!A103),"",'Data Summary'!A103)</f>
        <v/>
      </c>
      <c r="B101" s="129"/>
      <c r="L101" s="129"/>
      <c r="V101" s="129"/>
      <c r="AF101" s="129"/>
      <c r="AP101" s="129"/>
      <c r="AZ101" s="129"/>
      <c r="BJ101" s="129"/>
      <c r="BK101" s="129"/>
      <c r="BL101" s="129"/>
      <c r="BM101" s="129"/>
      <c r="BN101" s="129"/>
      <c r="BO101" s="129"/>
      <c r="BP101" s="129"/>
      <c r="BQ101" s="129"/>
      <c r="BT101" s="129"/>
      <c r="CD101" s="129"/>
      <c r="CN101" s="129"/>
      <c r="CX101" s="129"/>
      <c r="DH101" s="129"/>
      <c r="DR101" s="129"/>
      <c r="EB101" s="129"/>
      <c r="EL101" s="129"/>
      <c r="EV101" s="129"/>
      <c r="FF101" s="129"/>
      <c r="FP101" s="129"/>
      <c r="FZ101" s="129"/>
      <c r="GJ101" s="129"/>
      <c r="GT101" s="129"/>
      <c r="HD101" s="129"/>
      <c r="HN101" s="129"/>
      <c r="HX101" s="129"/>
      <c r="IH101" s="129"/>
      <c r="IR101" s="129"/>
      <c r="JB101" s="129"/>
      <c r="JL101" s="129"/>
      <c r="JV101" s="129"/>
    </row>
    <row xmlns:x14ac="http://schemas.microsoft.com/office/spreadsheetml/2009/9/ac" r="102" s="3" customFormat="true" x14ac:dyDescent="0.25">
      <c r="A102" s="402" t="str">
        <f ca="true">IF(ISBLANK('Data Summary'!A104),"",'Data Summary'!A104)</f>
        <v/>
      </c>
      <c r="B102" s="129"/>
      <c r="L102" s="129"/>
      <c r="V102" s="129"/>
      <c r="AF102" s="129"/>
      <c r="AP102" s="129"/>
      <c r="AZ102" s="129"/>
      <c r="BJ102" s="129"/>
      <c r="BK102" s="129"/>
      <c r="BL102" s="129"/>
      <c r="BM102" s="129"/>
      <c r="BN102" s="129"/>
      <c r="BO102" s="129"/>
      <c r="BP102" s="129"/>
      <c r="BQ102" s="129"/>
      <c r="BT102" s="129"/>
      <c r="CD102" s="129"/>
      <c r="CN102" s="129"/>
      <c r="CX102" s="129"/>
      <c r="DH102" s="129"/>
      <c r="DR102" s="129"/>
      <c r="EB102" s="129"/>
      <c r="EL102" s="129"/>
      <c r="EV102" s="129"/>
      <c r="FF102" s="129"/>
      <c r="FP102" s="129"/>
      <c r="FZ102" s="129"/>
      <c r="GJ102" s="129"/>
      <c r="GT102" s="129"/>
      <c r="HD102" s="129"/>
      <c r="HN102" s="129"/>
      <c r="HX102" s="129"/>
      <c r="IH102" s="129"/>
      <c r="IR102" s="129"/>
      <c r="JB102" s="129"/>
      <c r="JL102" s="129"/>
      <c r="JV102" s="129"/>
    </row>
    <row xmlns:x14ac="http://schemas.microsoft.com/office/spreadsheetml/2009/9/ac" r="103" s="3" customFormat="true" x14ac:dyDescent="0.25">
      <c r="A103" s="402" t="str">
        <f ca="true">IF(ISBLANK('Data Summary'!A105),"",'Data Summary'!A105)</f>
        <v/>
      </c>
      <c r="B103" s="129"/>
      <c r="L103" s="129"/>
      <c r="V103" s="129"/>
      <c r="AF103" s="129"/>
      <c r="AP103" s="129"/>
      <c r="AZ103" s="129"/>
      <c r="BJ103" s="129"/>
      <c r="BK103" s="129"/>
      <c r="BL103" s="129"/>
      <c r="BM103" s="129"/>
      <c r="BN103" s="129"/>
      <c r="BO103" s="129"/>
      <c r="BP103" s="129"/>
      <c r="BQ103" s="129"/>
      <c r="BT103" s="129"/>
      <c r="CD103" s="129"/>
      <c r="CN103" s="129"/>
      <c r="CX103" s="129"/>
      <c r="DH103" s="129"/>
      <c r="DR103" s="129"/>
      <c r="EB103" s="129"/>
      <c r="EL103" s="129"/>
      <c r="EV103" s="129"/>
      <c r="FF103" s="129"/>
      <c r="FP103" s="129"/>
      <c r="FZ103" s="129"/>
      <c r="GJ103" s="129"/>
      <c r="GT103" s="129"/>
      <c r="HD103" s="129"/>
      <c r="HN103" s="129"/>
      <c r="HX103" s="129"/>
      <c r="IH103" s="129"/>
      <c r="IR103" s="129"/>
      <c r="JB103" s="129"/>
      <c r="JL103" s="129"/>
      <c r="JV103" s="129"/>
    </row>
    <row xmlns:x14ac="http://schemas.microsoft.com/office/spreadsheetml/2009/9/ac" r="104" s="3" customFormat="true" x14ac:dyDescent="0.25">
      <c r="A104" s="402" t="str">
        <f ca="true">IF(ISBLANK('Data Summary'!A106),"",'Data Summary'!A106)</f>
        <v/>
      </c>
      <c r="B104" s="129"/>
      <c r="L104" s="129"/>
      <c r="V104" s="129"/>
      <c r="AF104" s="129"/>
      <c r="AP104" s="129"/>
      <c r="AZ104" s="129"/>
      <c r="BJ104" s="129"/>
      <c r="BK104" s="129"/>
      <c r="BL104" s="129"/>
      <c r="BM104" s="129"/>
      <c r="BN104" s="129"/>
      <c r="BO104" s="129"/>
      <c r="BP104" s="129"/>
      <c r="BQ104" s="129"/>
      <c r="BT104" s="129"/>
      <c r="CD104" s="129"/>
      <c r="CN104" s="129"/>
      <c r="CX104" s="129"/>
      <c r="DH104" s="129"/>
      <c r="DR104" s="129"/>
      <c r="EB104" s="129"/>
      <c r="EL104" s="129"/>
      <c r="EV104" s="129"/>
      <c r="FF104" s="129"/>
      <c r="FP104" s="129"/>
      <c r="FZ104" s="129"/>
      <c r="GJ104" s="129"/>
      <c r="GT104" s="129"/>
      <c r="HD104" s="129"/>
      <c r="HN104" s="129"/>
      <c r="HX104" s="129"/>
      <c r="IH104" s="129"/>
      <c r="IR104" s="129"/>
      <c r="JB104" s="129"/>
      <c r="JL104" s="129"/>
      <c r="JV104" s="129"/>
    </row>
    <row xmlns:x14ac="http://schemas.microsoft.com/office/spreadsheetml/2009/9/ac" r="105" s="3" customFormat="true" x14ac:dyDescent="0.25">
      <c r="A105" s="402" t="str">
        <f ca="true">IF(ISBLANK('Data Summary'!A107),"",'Data Summary'!A107)</f>
        <v/>
      </c>
      <c r="B105" s="129"/>
      <c r="L105" s="129"/>
      <c r="V105" s="129"/>
      <c r="AF105" s="129"/>
      <c r="AP105" s="129"/>
      <c r="AZ105" s="129"/>
      <c r="BJ105" s="129"/>
      <c r="BK105" s="129"/>
      <c r="BL105" s="129"/>
      <c r="BM105" s="129"/>
      <c r="BN105" s="129"/>
      <c r="BO105" s="129"/>
      <c r="BP105" s="129"/>
      <c r="BQ105" s="129"/>
      <c r="BT105" s="129"/>
      <c r="CD105" s="129"/>
      <c r="CN105" s="129"/>
      <c r="CX105" s="129"/>
      <c r="DH105" s="129"/>
      <c r="DR105" s="129"/>
      <c r="EB105" s="129"/>
      <c r="EL105" s="129"/>
      <c r="EV105" s="129"/>
      <c r="FF105" s="129"/>
      <c r="FP105" s="129"/>
      <c r="FZ105" s="129"/>
      <c r="GJ105" s="129"/>
      <c r="GT105" s="129"/>
      <c r="HD105" s="129"/>
      <c r="HN105" s="129"/>
      <c r="HX105" s="129"/>
      <c r="IH105" s="129"/>
      <c r="IR105" s="129"/>
      <c r="JB105" s="129"/>
      <c r="JL105" s="129"/>
      <c r="JV105" s="129"/>
    </row>
    <row xmlns:x14ac="http://schemas.microsoft.com/office/spreadsheetml/2009/9/ac" r="106" s="3" customFormat="true" x14ac:dyDescent="0.25">
      <c r="A106" s="402" t="str">
        <f ca="true">IF(ISBLANK('Data Summary'!A108),"",'Data Summary'!A108)</f>
        <v/>
      </c>
      <c r="B106" s="129"/>
      <c r="L106" s="129"/>
      <c r="V106" s="129"/>
      <c r="AF106" s="129"/>
      <c r="AP106" s="129"/>
      <c r="AZ106" s="129"/>
      <c r="BJ106" s="129"/>
      <c r="BK106" s="129"/>
      <c r="BL106" s="129"/>
      <c r="BM106" s="129"/>
      <c r="BN106" s="129"/>
      <c r="BO106" s="129"/>
      <c r="BP106" s="129"/>
      <c r="BQ106" s="129"/>
      <c r="BT106" s="129"/>
      <c r="CD106" s="129"/>
      <c r="CN106" s="129"/>
      <c r="CX106" s="129"/>
      <c r="DH106" s="129"/>
      <c r="DR106" s="129"/>
      <c r="EB106" s="129"/>
      <c r="EL106" s="129"/>
      <c r="EV106" s="129"/>
      <c r="FF106" s="129"/>
      <c r="FP106" s="129"/>
      <c r="FZ106" s="129"/>
      <c r="GJ106" s="129"/>
      <c r="GT106" s="129"/>
      <c r="HD106" s="129"/>
      <c r="HN106" s="129"/>
      <c r="HX106" s="129"/>
      <c r="IH106" s="129"/>
      <c r="IR106" s="129"/>
      <c r="JB106" s="129"/>
      <c r="JL106" s="129"/>
      <c r="JV106" s="129"/>
    </row>
    <row xmlns:x14ac="http://schemas.microsoft.com/office/spreadsheetml/2009/9/ac" r="107" s="3" customFormat="true" x14ac:dyDescent="0.25">
      <c r="A107" s="402" t="str">
        <f ca="true">IF(ISBLANK('Data Summary'!A109),"",'Data Summary'!A109)</f>
        <v/>
      </c>
      <c r="B107" s="129"/>
      <c r="L107" s="129"/>
      <c r="V107" s="129"/>
      <c r="AF107" s="129"/>
      <c r="AP107" s="129"/>
      <c r="AZ107" s="129"/>
      <c r="BJ107" s="129"/>
      <c r="BK107" s="129"/>
      <c r="BL107" s="129"/>
      <c r="BM107" s="129"/>
      <c r="BN107" s="129"/>
      <c r="BO107" s="129"/>
      <c r="BP107" s="129"/>
      <c r="BQ107" s="129"/>
      <c r="BT107" s="129"/>
      <c r="CD107" s="129"/>
      <c r="CN107" s="129"/>
      <c r="CX107" s="129"/>
      <c r="DH107" s="129"/>
      <c r="DR107" s="129"/>
      <c r="EB107" s="129"/>
      <c r="EL107" s="129"/>
      <c r="EV107" s="129"/>
      <c r="FF107" s="129"/>
      <c r="FP107" s="129"/>
      <c r="FZ107" s="129"/>
      <c r="GJ107" s="129"/>
      <c r="GT107" s="129"/>
      <c r="HD107" s="129"/>
      <c r="HN107" s="129"/>
      <c r="HX107" s="129"/>
      <c r="IH107" s="129"/>
      <c r="IR107" s="129"/>
      <c r="JB107" s="129"/>
      <c r="JL107" s="129"/>
      <c r="JV107" s="129"/>
    </row>
    <row xmlns:x14ac="http://schemas.microsoft.com/office/spreadsheetml/2009/9/ac" r="108" s="3" customFormat="true" x14ac:dyDescent="0.25">
      <c r="A108" s="402" t="str">
        <f ca="true">IF(ISBLANK('Data Summary'!A110),"",'Data Summary'!A110)</f>
        <v/>
      </c>
      <c r="B108" s="129"/>
      <c r="L108" s="129"/>
      <c r="V108" s="129"/>
      <c r="AF108" s="129"/>
      <c r="AP108" s="129"/>
      <c r="AZ108" s="129"/>
      <c r="BJ108" s="129"/>
      <c r="BK108" s="129"/>
      <c r="BL108" s="129"/>
      <c r="BM108" s="129"/>
      <c r="BN108" s="129"/>
      <c r="BO108" s="129"/>
      <c r="BP108" s="129"/>
      <c r="BQ108" s="129"/>
      <c r="BT108" s="129"/>
      <c r="CD108" s="129"/>
      <c r="CN108" s="129"/>
      <c r="CX108" s="129"/>
      <c r="DH108" s="129"/>
      <c r="DR108" s="129"/>
      <c r="EB108" s="129"/>
      <c r="EL108" s="129"/>
      <c r="EV108" s="129"/>
      <c r="FF108" s="129"/>
      <c r="FP108" s="129"/>
      <c r="FZ108" s="129"/>
      <c r="GJ108" s="129"/>
      <c r="GT108" s="129"/>
      <c r="HD108" s="129"/>
      <c r="HN108" s="129"/>
      <c r="HX108" s="129"/>
      <c r="IH108" s="129"/>
      <c r="IR108" s="129"/>
      <c r="JB108" s="129"/>
      <c r="JL108" s="129"/>
      <c r="JV108" s="129"/>
    </row>
    <row xmlns:x14ac="http://schemas.microsoft.com/office/spreadsheetml/2009/9/ac" r="109" s="3" customFormat="true" x14ac:dyDescent="0.25">
      <c r="A109" s="402" t="str">
        <f ca="true">IF(ISBLANK('Data Summary'!A111),"",'Data Summary'!A111)</f>
        <v/>
      </c>
      <c r="B109" s="129"/>
      <c r="L109" s="129"/>
      <c r="V109" s="129"/>
      <c r="AF109" s="129"/>
      <c r="AP109" s="129"/>
      <c r="AZ109" s="129"/>
      <c r="BJ109" s="129"/>
      <c r="BK109" s="129"/>
      <c r="BL109" s="129"/>
      <c r="BM109" s="129"/>
      <c r="BN109" s="129"/>
      <c r="BO109" s="129"/>
      <c r="BP109" s="129"/>
      <c r="BQ109" s="129"/>
      <c r="BT109" s="129"/>
      <c r="CD109" s="129"/>
      <c r="CN109" s="129"/>
      <c r="CX109" s="129"/>
      <c r="DH109" s="129"/>
      <c r="DR109" s="129"/>
      <c r="EB109" s="129"/>
      <c r="EL109" s="129"/>
      <c r="EV109" s="129"/>
      <c r="FF109" s="129"/>
      <c r="FP109" s="129"/>
      <c r="FZ109" s="129"/>
      <c r="GJ109" s="129"/>
      <c r="GT109" s="129"/>
      <c r="HD109" s="129"/>
      <c r="HN109" s="129"/>
      <c r="HX109" s="129"/>
      <c r="IH109" s="129"/>
      <c r="IR109" s="129"/>
      <c r="JB109" s="129"/>
      <c r="JL109" s="129"/>
      <c r="JV109" s="129"/>
    </row>
    <row xmlns:x14ac="http://schemas.microsoft.com/office/spreadsheetml/2009/9/ac" r="110" s="3" customFormat="true" x14ac:dyDescent="0.25">
      <c r="A110" s="402" t="str">
        <f ca="true">IF(ISBLANK('Data Summary'!A112),"",'Data Summary'!A112)</f>
        <v/>
      </c>
      <c r="B110" s="129"/>
      <c r="L110" s="129"/>
      <c r="V110" s="129"/>
      <c r="AF110" s="129"/>
      <c r="AP110" s="129"/>
      <c r="AZ110" s="129"/>
      <c r="BJ110" s="129"/>
      <c r="BK110" s="129"/>
      <c r="BL110" s="129"/>
      <c r="BM110" s="129"/>
      <c r="BN110" s="129"/>
      <c r="BO110" s="129"/>
      <c r="BP110" s="129"/>
      <c r="BQ110" s="129"/>
      <c r="BT110" s="129"/>
      <c r="CD110" s="129"/>
      <c r="CN110" s="129"/>
      <c r="CX110" s="129"/>
      <c r="DH110" s="129"/>
      <c r="DR110" s="129"/>
      <c r="EB110" s="129"/>
      <c r="EL110" s="129"/>
      <c r="EV110" s="129"/>
      <c r="FF110" s="129"/>
      <c r="FP110" s="129"/>
      <c r="FZ110" s="129"/>
      <c r="GJ110" s="129"/>
      <c r="GT110" s="129"/>
      <c r="HD110" s="129"/>
      <c r="HN110" s="129"/>
      <c r="HX110" s="129"/>
      <c r="IH110" s="129"/>
      <c r="IR110" s="129"/>
      <c r="JB110" s="129"/>
      <c r="JL110" s="129"/>
      <c r="JV110" s="129"/>
    </row>
    <row xmlns:x14ac="http://schemas.microsoft.com/office/spreadsheetml/2009/9/ac" r="111" s="3" customFormat="true" x14ac:dyDescent="0.25">
      <c r="A111" s="402" t="str">
        <f ca="true">IF(ISBLANK('Data Summary'!A113),"",'Data Summary'!A113)</f>
        <v/>
      </c>
      <c r="B111" s="129"/>
      <c r="L111" s="129"/>
      <c r="V111" s="129"/>
      <c r="AF111" s="129"/>
      <c r="AP111" s="129"/>
      <c r="AZ111" s="129"/>
      <c r="BJ111" s="129"/>
      <c r="BK111" s="129"/>
      <c r="BL111" s="129"/>
      <c r="BM111" s="129"/>
      <c r="BN111" s="129"/>
      <c r="BO111" s="129"/>
      <c r="BP111" s="129"/>
      <c r="BQ111" s="129"/>
      <c r="BT111" s="129"/>
      <c r="CD111" s="129"/>
      <c r="CN111" s="129"/>
      <c r="CX111" s="129"/>
      <c r="DH111" s="129"/>
      <c r="DR111" s="129"/>
      <c r="EB111" s="129"/>
      <c r="EL111" s="129"/>
      <c r="EV111" s="129"/>
      <c r="FF111" s="129"/>
      <c r="FP111" s="129"/>
      <c r="FZ111" s="129"/>
      <c r="GJ111" s="129"/>
      <c r="GT111" s="129"/>
      <c r="HD111" s="129"/>
      <c r="HN111" s="129"/>
      <c r="HX111" s="129"/>
      <c r="IH111" s="129"/>
      <c r="IR111" s="129"/>
      <c r="JB111" s="129"/>
      <c r="JL111" s="129"/>
      <c r="JV111" s="129"/>
    </row>
    <row xmlns:x14ac="http://schemas.microsoft.com/office/spreadsheetml/2009/9/ac" r="112" s="3" customFormat="true" x14ac:dyDescent="0.25">
      <c r="A112" s="402" t="str">
        <f ca="true">IF(ISBLANK('Data Summary'!A114),"",'Data Summary'!A114)</f>
        <v/>
      </c>
      <c r="B112" s="129"/>
      <c r="L112" s="129"/>
      <c r="V112" s="129"/>
      <c r="AF112" s="129"/>
      <c r="AP112" s="129"/>
      <c r="AZ112" s="129"/>
      <c r="BJ112" s="129"/>
      <c r="BK112" s="129"/>
      <c r="BL112" s="129"/>
      <c r="BM112" s="129"/>
      <c r="BN112" s="129"/>
      <c r="BO112" s="129"/>
      <c r="BP112" s="129"/>
      <c r="BQ112" s="129"/>
      <c r="BT112" s="129"/>
      <c r="CD112" s="129"/>
      <c r="CN112" s="129"/>
      <c r="CX112" s="129"/>
      <c r="DH112" s="129"/>
      <c r="DR112" s="129"/>
      <c r="EB112" s="129"/>
      <c r="EL112" s="129"/>
      <c r="EV112" s="129"/>
      <c r="FF112" s="129"/>
      <c r="FP112" s="129"/>
      <c r="FZ112" s="129"/>
      <c r="GJ112" s="129"/>
      <c r="GT112" s="129"/>
      <c r="HD112" s="129"/>
      <c r="HN112" s="129"/>
      <c r="HX112" s="129"/>
      <c r="IH112" s="129"/>
      <c r="IR112" s="129"/>
      <c r="JB112" s="129"/>
      <c r="JL112" s="129"/>
      <c r="JV112" s="129"/>
    </row>
    <row xmlns:x14ac="http://schemas.microsoft.com/office/spreadsheetml/2009/9/ac" r="113" s="3" customFormat="true" x14ac:dyDescent="0.25">
      <c r="A113" s="402" t="str">
        <f ca="true">IF(ISBLANK('Data Summary'!A115),"",'Data Summary'!A115)</f>
        <v/>
      </c>
      <c r="B113" s="129"/>
      <c r="L113" s="129"/>
      <c r="V113" s="129"/>
      <c r="AF113" s="129"/>
      <c r="AP113" s="129"/>
      <c r="AZ113" s="129"/>
      <c r="BJ113" s="129"/>
      <c r="BK113" s="129"/>
      <c r="BL113" s="129"/>
      <c r="BM113" s="129"/>
      <c r="BN113" s="129"/>
      <c r="BO113" s="129"/>
      <c r="BP113" s="129"/>
      <c r="BQ113" s="129"/>
      <c r="BT113" s="129"/>
      <c r="CD113" s="129"/>
      <c r="CN113" s="129"/>
      <c r="CX113" s="129"/>
      <c r="DH113" s="129"/>
      <c r="DR113" s="129"/>
      <c r="EB113" s="129"/>
      <c r="EL113" s="129"/>
      <c r="EV113" s="129"/>
      <c r="FF113" s="129"/>
      <c r="FP113" s="129"/>
      <c r="FZ113" s="129"/>
      <c r="GJ113" s="129"/>
      <c r="GT113" s="129"/>
      <c r="HD113" s="129"/>
      <c r="HN113" s="129"/>
      <c r="HX113" s="129"/>
      <c r="IH113" s="129"/>
      <c r="IR113" s="129"/>
      <c r="JB113" s="129"/>
      <c r="JL113" s="129"/>
      <c r="JV113" s="129"/>
    </row>
    <row xmlns:x14ac="http://schemas.microsoft.com/office/spreadsheetml/2009/9/ac" r="114" s="3" customFormat="true" x14ac:dyDescent="0.25">
      <c r="A114" s="402" t="str">
        <f ca="true">IF(ISBLANK('Data Summary'!A116),"",'Data Summary'!A116)</f>
        <v/>
      </c>
      <c r="B114" s="129"/>
      <c r="L114" s="129"/>
      <c r="V114" s="129"/>
      <c r="AF114" s="129"/>
      <c r="AP114" s="129"/>
      <c r="AZ114" s="129"/>
      <c r="BJ114" s="129"/>
      <c r="BK114" s="129"/>
      <c r="BL114" s="129"/>
      <c r="BM114" s="129"/>
      <c r="BN114" s="129"/>
      <c r="BO114" s="129"/>
      <c r="BP114" s="129"/>
      <c r="BQ114" s="129"/>
      <c r="BT114" s="129"/>
      <c r="CD114" s="129"/>
      <c r="CN114" s="129"/>
      <c r="CX114" s="129"/>
      <c r="DH114" s="129"/>
      <c r="DR114" s="129"/>
      <c r="EB114" s="129"/>
      <c r="EL114" s="129"/>
      <c r="EV114" s="129"/>
      <c r="FF114" s="129"/>
      <c r="FP114" s="129"/>
      <c r="FZ114" s="129"/>
      <c r="GJ114" s="129"/>
      <c r="GT114" s="129"/>
      <c r="HD114" s="129"/>
      <c r="HN114" s="129"/>
      <c r="HX114" s="129"/>
      <c r="IH114" s="129"/>
      <c r="IR114" s="129"/>
      <c r="JB114" s="129"/>
      <c r="JL114" s="129"/>
      <c r="JV114" s="129"/>
    </row>
    <row xmlns:x14ac="http://schemas.microsoft.com/office/spreadsheetml/2009/9/ac" r="115" s="3" customFormat="true" x14ac:dyDescent="0.25">
      <c r="A115" s="402" t="str">
        <f ca="true">IF(ISBLANK('Data Summary'!A117),"",'Data Summary'!A117)</f>
        <v/>
      </c>
      <c r="B115" s="129"/>
      <c r="L115" s="129"/>
      <c r="V115" s="129"/>
      <c r="AF115" s="129"/>
      <c r="AP115" s="129"/>
      <c r="AZ115" s="129"/>
      <c r="BJ115" s="129"/>
      <c r="BK115" s="129"/>
      <c r="BL115" s="129"/>
      <c r="BM115" s="129"/>
      <c r="BN115" s="129"/>
      <c r="BO115" s="129"/>
      <c r="BP115" s="129"/>
      <c r="BQ115" s="129"/>
      <c r="BT115" s="129"/>
      <c r="CD115" s="129"/>
      <c r="CN115" s="129"/>
      <c r="CX115" s="129"/>
      <c r="DH115" s="129"/>
      <c r="DR115" s="129"/>
      <c r="EB115" s="129"/>
      <c r="EL115" s="129"/>
      <c r="EV115" s="129"/>
      <c r="FF115" s="129"/>
      <c r="FP115" s="129"/>
      <c r="FZ115" s="129"/>
      <c r="GJ115" s="129"/>
      <c r="GT115" s="129"/>
      <c r="HD115" s="129"/>
      <c r="HN115" s="129"/>
      <c r="HX115" s="129"/>
      <c r="IH115" s="129"/>
      <c r="IR115" s="129"/>
      <c r="JB115" s="129"/>
      <c r="JL115" s="129"/>
      <c r="JV115" s="129"/>
    </row>
    <row xmlns:x14ac="http://schemas.microsoft.com/office/spreadsheetml/2009/9/ac" r="116" s="3" customFormat="true" x14ac:dyDescent="0.25">
      <c r="A116" s="402" t="str">
        <f ca="true">IF(ISBLANK('Data Summary'!A118),"",'Data Summary'!A118)</f>
        <v/>
      </c>
      <c r="B116" s="129"/>
      <c r="L116" s="129"/>
      <c r="V116" s="129"/>
      <c r="AF116" s="129"/>
      <c r="AP116" s="129"/>
      <c r="AZ116" s="129"/>
      <c r="BJ116" s="129"/>
      <c r="BK116" s="129"/>
      <c r="BL116" s="129"/>
      <c r="BM116" s="129"/>
      <c r="BN116" s="129"/>
      <c r="BO116" s="129"/>
      <c r="BP116" s="129"/>
      <c r="BQ116" s="129"/>
      <c r="BT116" s="129"/>
      <c r="CD116" s="129"/>
      <c r="CN116" s="129"/>
      <c r="CX116" s="129"/>
      <c r="DH116" s="129"/>
      <c r="DR116" s="129"/>
      <c r="EB116" s="129"/>
      <c r="EL116" s="129"/>
      <c r="EV116" s="129"/>
      <c r="FF116" s="129"/>
      <c r="FP116" s="129"/>
      <c r="FZ116" s="129"/>
      <c r="GJ116" s="129"/>
      <c r="GT116" s="129"/>
      <c r="HD116" s="129"/>
      <c r="HN116" s="129"/>
      <c r="HX116" s="129"/>
      <c r="IH116" s="129"/>
      <c r="IR116" s="129"/>
      <c r="JB116" s="129"/>
      <c r="JL116" s="129"/>
      <c r="JV116" s="129"/>
    </row>
    <row xmlns:x14ac="http://schemas.microsoft.com/office/spreadsheetml/2009/9/ac" r="117" s="3" customFormat="true" x14ac:dyDescent="0.25">
      <c r="A117" s="402" t="str">
        <f ca="true">IF(ISBLANK('Data Summary'!A119),"",'Data Summary'!A119)</f>
        <v/>
      </c>
      <c r="B117" s="129"/>
      <c r="L117" s="129"/>
      <c r="V117" s="129"/>
      <c r="AF117" s="129"/>
      <c r="AP117" s="129"/>
      <c r="AZ117" s="129"/>
      <c r="BJ117" s="129"/>
      <c r="BK117" s="129"/>
      <c r="BL117" s="129"/>
      <c r="BM117" s="129"/>
      <c r="BN117" s="129"/>
      <c r="BO117" s="129"/>
      <c r="BP117" s="129"/>
      <c r="BQ117" s="129"/>
      <c r="BT117" s="129"/>
      <c r="CD117" s="129"/>
      <c r="CN117" s="129"/>
      <c r="CX117" s="129"/>
      <c r="DH117" s="129"/>
      <c r="DR117" s="129"/>
      <c r="EB117" s="129"/>
      <c r="EL117" s="129"/>
      <c r="EV117" s="129"/>
      <c r="FF117" s="129"/>
      <c r="FP117" s="129"/>
      <c r="FZ117" s="129"/>
      <c r="GJ117" s="129"/>
      <c r="GT117" s="129"/>
      <c r="HD117" s="129"/>
      <c r="HN117" s="129"/>
      <c r="HX117" s="129"/>
      <c r="IH117" s="129"/>
      <c r="IR117" s="129"/>
      <c r="JB117" s="129"/>
      <c r="JL117" s="129"/>
      <c r="JV117" s="129"/>
    </row>
    <row xmlns:x14ac="http://schemas.microsoft.com/office/spreadsheetml/2009/9/ac" r="118" s="3" customFormat="true" x14ac:dyDescent="0.25">
      <c r="A118" s="402" t="str">
        <f ca="true">IF(ISBLANK('Data Summary'!A120),"",'Data Summary'!A120)</f>
        <v/>
      </c>
      <c r="B118" s="129"/>
      <c r="L118" s="129"/>
      <c r="V118" s="129"/>
      <c r="AF118" s="129"/>
      <c r="AP118" s="129"/>
      <c r="AZ118" s="129"/>
      <c r="BJ118" s="129"/>
      <c r="BK118" s="129"/>
      <c r="BL118" s="129"/>
      <c r="BM118" s="129"/>
      <c r="BN118" s="129"/>
      <c r="BO118" s="129"/>
      <c r="BP118" s="129"/>
      <c r="BQ118" s="129"/>
      <c r="BT118" s="129"/>
      <c r="CD118" s="129"/>
      <c r="CN118" s="129"/>
      <c r="CX118" s="129"/>
      <c r="DH118" s="129"/>
      <c r="DR118" s="129"/>
      <c r="EB118" s="129"/>
      <c r="EL118" s="129"/>
      <c r="EV118" s="129"/>
      <c r="FF118" s="129"/>
      <c r="FP118" s="129"/>
      <c r="FZ118" s="129"/>
      <c r="GJ118" s="129"/>
      <c r="GT118" s="129"/>
      <c r="HD118" s="129"/>
      <c r="HN118" s="129"/>
      <c r="HX118" s="129"/>
      <c r="IH118" s="129"/>
      <c r="IR118" s="129"/>
      <c r="JB118" s="129"/>
      <c r="JL118" s="129"/>
      <c r="JV118" s="129"/>
    </row>
    <row xmlns:x14ac="http://schemas.microsoft.com/office/spreadsheetml/2009/9/ac" r="119" s="3" customFormat="true" x14ac:dyDescent="0.25">
      <c r="A119" s="402" t="str">
        <f ca="true">IF(ISBLANK('Data Summary'!A121),"",'Data Summary'!A121)</f>
        <v/>
      </c>
      <c r="B119" s="129"/>
      <c r="L119" s="129"/>
      <c r="V119" s="129"/>
      <c r="AF119" s="129"/>
      <c r="AP119" s="129"/>
      <c r="AZ119" s="129"/>
      <c r="BJ119" s="129"/>
      <c r="BK119" s="129"/>
      <c r="BL119" s="129"/>
      <c r="BM119" s="129"/>
      <c r="BN119" s="129"/>
      <c r="BO119" s="129"/>
      <c r="BP119" s="129"/>
      <c r="BQ119" s="129"/>
      <c r="BT119" s="129"/>
      <c r="CD119" s="129"/>
      <c r="CN119" s="129"/>
      <c r="CX119" s="129"/>
      <c r="DH119" s="129"/>
      <c r="DR119" s="129"/>
      <c r="EB119" s="129"/>
      <c r="EL119" s="129"/>
      <c r="EV119" s="129"/>
      <c r="FF119" s="129"/>
      <c r="FP119" s="129"/>
      <c r="FZ119" s="129"/>
      <c r="GJ119" s="129"/>
      <c r="GT119" s="129"/>
      <c r="HD119" s="129"/>
      <c r="HN119" s="129"/>
      <c r="HX119" s="129"/>
      <c r="IH119" s="129"/>
      <c r="IR119" s="129"/>
      <c r="JB119" s="129"/>
      <c r="JL119" s="129"/>
      <c r="JV119" s="129"/>
    </row>
    <row xmlns:x14ac="http://schemas.microsoft.com/office/spreadsheetml/2009/9/ac" r="120" s="3" customFormat="true" x14ac:dyDescent="0.25">
      <c r="A120" s="402" t="str">
        <f ca="true">IF(ISBLANK('Data Summary'!A122),"",'Data Summary'!A122)</f>
        <v/>
      </c>
      <c r="B120" s="129"/>
      <c r="L120" s="129"/>
      <c r="V120" s="129"/>
      <c r="AF120" s="129"/>
      <c r="AP120" s="129"/>
      <c r="AZ120" s="129"/>
      <c r="BJ120" s="129"/>
      <c r="BK120" s="129"/>
      <c r="BL120" s="129"/>
      <c r="BM120" s="129"/>
      <c r="BN120" s="129"/>
      <c r="BO120" s="129"/>
      <c r="BP120" s="129"/>
      <c r="BQ120" s="129"/>
      <c r="BT120" s="129"/>
      <c r="CD120" s="129"/>
      <c r="CN120" s="129"/>
      <c r="CX120" s="129"/>
      <c r="DH120" s="129"/>
      <c r="DR120" s="129"/>
      <c r="EB120" s="129"/>
      <c r="EL120" s="129"/>
      <c r="EV120" s="129"/>
      <c r="FF120" s="129"/>
      <c r="FP120" s="129"/>
      <c r="FZ120" s="129"/>
      <c r="GJ120" s="129"/>
      <c r="GT120" s="129"/>
      <c r="HD120" s="129"/>
      <c r="HN120" s="129"/>
      <c r="HX120" s="129"/>
      <c r="IH120" s="129"/>
      <c r="IR120" s="129"/>
      <c r="JB120" s="129"/>
      <c r="JL120" s="129"/>
      <c r="JV120" s="129"/>
    </row>
    <row xmlns:x14ac="http://schemas.microsoft.com/office/spreadsheetml/2009/9/ac" r="121" s="3" customFormat="true" x14ac:dyDescent="0.25">
      <c r="A121" s="402" t="str">
        <f ca="true">IF(ISBLANK('Data Summary'!A123),"",'Data Summary'!A123)</f>
        <v/>
      </c>
      <c r="B121" s="129"/>
      <c r="L121" s="129"/>
      <c r="V121" s="129"/>
      <c r="AF121" s="129"/>
      <c r="AP121" s="129"/>
      <c r="AZ121" s="129"/>
      <c r="BJ121" s="129"/>
      <c r="BK121" s="129"/>
      <c r="BL121" s="129"/>
      <c r="BM121" s="129"/>
      <c r="BN121" s="129"/>
      <c r="BO121" s="129"/>
      <c r="BP121" s="129"/>
      <c r="BQ121" s="129"/>
      <c r="BT121" s="129"/>
      <c r="CD121" s="129"/>
      <c r="CN121" s="129"/>
      <c r="CX121" s="129"/>
      <c r="DH121" s="129"/>
      <c r="DR121" s="129"/>
      <c r="EB121" s="129"/>
      <c r="EL121" s="129"/>
      <c r="EV121" s="129"/>
      <c r="FF121" s="129"/>
      <c r="FP121" s="129"/>
      <c r="FZ121" s="129"/>
      <c r="GJ121" s="129"/>
      <c r="GT121" s="129"/>
      <c r="HD121" s="129"/>
      <c r="HN121" s="129"/>
      <c r="HX121" s="129"/>
      <c r="IH121" s="129"/>
      <c r="IR121" s="129"/>
      <c r="JB121" s="129"/>
      <c r="JL121" s="129"/>
      <c r="JV121" s="129"/>
    </row>
    <row xmlns:x14ac="http://schemas.microsoft.com/office/spreadsheetml/2009/9/ac" r="122" s="3" customFormat="true" x14ac:dyDescent="0.25">
      <c r="A122" s="402" t="str">
        <f ca="true">IF(ISBLANK('Data Summary'!A124),"",'Data Summary'!A124)</f>
        <v/>
      </c>
      <c r="B122" s="129"/>
      <c r="L122" s="129"/>
      <c r="V122" s="129"/>
      <c r="AF122" s="129"/>
      <c r="AP122" s="129"/>
      <c r="AZ122" s="129"/>
      <c r="BJ122" s="129"/>
      <c r="BK122" s="129"/>
      <c r="BL122" s="129"/>
      <c r="BM122" s="129"/>
      <c r="BN122" s="129"/>
      <c r="BO122" s="129"/>
      <c r="BP122" s="129"/>
      <c r="BQ122" s="129"/>
      <c r="BT122" s="129"/>
      <c r="CD122" s="129"/>
      <c r="CN122" s="129"/>
      <c r="CX122" s="129"/>
      <c r="DH122" s="129"/>
      <c r="DR122" s="129"/>
      <c r="EB122" s="129"/>
      <c r="EL122" s="129"/>
      <c r="EV122" s="129"/>
      <c r="FF122" s="129"/>
      <c r="FP122" s="129"/>
      <c r="FZ122" s="129"/>
      <c r="GJ122" s="129"/>
      <c r="GT122" s="129"/>
      <c r="HD122" s="129"/>
      <c r="HN122" s="129"/>
      <c r="HX122" s="129"/>
      <c r="IH122" s="129"/>
      <c r="IR122" s="129"/>
      <c r="JB122" s="129"/>
      <c r="JL122" s="129"/>
      <c r="JV122" s="129"/>
    </row>
    <row xmlns:x14ac="http://schemas.microsoft.com/office/spreadsheetml/2009/9/ac" r="123" s="3" customFormat="true" x14ac:dyDescent="0.25">
      <c r="A123" s="402" t="str">
        <f ca="true">IF(ISBLANK('Data Summary'!A125),"",'Data Summary'!A125)</f>
        <v/>
      </c>
      <c r="B123" s="129"/>
      <c r="L123" s="129"/>
      <c r="V123" s="129"/>
      <c r="AF123" s="129"/>
      <c r="AP123" s="129"/>
      <c r="AZ123" s="129"/>
      <c r="BJ123" s="129"/>
      <c r="BK123" s="129"/>
      <c r="BL123" s="129"/>
      <c r="BM123" s="129"/>
      <c r="BN123" s="129"/>
      <c r="BO123" s="129"/>
      <c r="BP123" s="129"/>
      <c r="BQ123" s="129"/>
      <c r="BT123" s="129"/>
      <c r="CD123" s="129"/>
      <c r="CN123" s="129"/>
      <c r="CX123" s="129"/>
      <c r="DH123" s="129"/>
      <c r="DR123" s="129"/>
      <c r="EB123" s="129"/>
      <c r="EL123" s="129"/>
      <c r="EV123" s="129"/>
      <c r="FF123" s="129"/>
      <c r="FP123" s="129"/>
      <c r="FZ123" s="129"/>
      <c r="GJ123" s="129"/>
      <c r="GT123" s="129"/>
      <c r="HD123" s="129"/>
      <c r="HN123" s="129"/>
      <c r="HX123" s="129"/>
      <c r="IH123" s="129"/>
      <c r="IR123" s="129"/>
      <c r="JB123" s="129"/>
      <c r="JL123" s="129"/>
      <c r="JV123" s="129"/>
    </row>
    <row xmlns:x14ac="http://schemas.microsoft.com/office/spreadsheetml/2009/9/ac" r="124" s="3" customFormat="true" x14ac:dyDescent="0.25">
      <c r="A124" s="402" t="str">
        <f ca="true">IF(ISBLANK('Data Summary'!A126),"",'Data Summary'!A126)</f>
        <v/>
      </c>
      <c r="B124" s="129"/>
      <c r="L124" s="129"/>
      <c r="V124" s="129"/>
      <c r="AF124" s="129"/>
      <c r="AP124" s="129"/>
      <c r="AZ124" s="129"/>
      <c r="BJ124" s="129"/>
      <c r="BK124" s="129"/>
      <c r="BL124" s="129"/>
      <c r="BM124" s="129"/>
      <c r="BN124" s="129"/>
      <c r="BO124" s="129"/>
      <c r="BP124" s="129"/>
      <c r="BQ124" s="129"/>
      <c r="BT124" s="129"/>
      <c r="CD124" s="129"/>
      <c r="CN124" s="129"/>
      <c r="CX124" s="129"/>
      <c r="DH124" s="129"/>
      <c r="DR124" s="129"/>
      <c r="EB124" s="129"/>
      <c r="EL124" s="129"/>
      <c r="EV124" s="129"/>
      <c r="FF124" s="129"/>
      <c r="FP124" s="129"/>
      <c r="FZ124" s="129"/>
      <c r="GJ124" s="129"/>
      <c r="GT124" s="129"/>
      <c r="HD124" s="129"/>
      <c r="HN124" s="129"/>
      <c r="HX124" s="129"/>
      <c r="IH124" s="129"/>
      <c r="IR124" s="129"/>
      <c r="JB124" s="129"/>
      <c r="JL124" s="129"/>
      <c r="JV124" s="129"/>
    </row>
    <row xmlns:x14ac="http://schemas.microsoft.com/office/spreadsheetml/2009/9/ac" r="125" s="3" customFormat="true" x14ac:dyDescent="0.25">
      <c r="A125" s="402" t="str">
        <f ca="true">IF(ISBLANK('Data Summary'!A127),"",'Data Summary'!A127)</f>
        <v/>
      </c>
      <c r="B125" s="129"/>
      <c r="L125" s="129"/>
      <c r="V125" s="129"/>
      <c r="AF125" s="129"/>
      <c r="AP125" s="129"/>
      <c r="AZ125" s="129"/>
      <c r="BJ125" s="129"/>
      <c r="BK125" s="129"/>
      <c r="BL125" s="129"/>
      <c r="BM125" s="129"/>
      <c r="BN125" s="129"/>
      <c r="BO125" s="129"/>
      <c r="BP125" s="129"/>
      <c r="BQ125" s="129"/>
      <c r="BT125" s="129"/>
      <c r="CD125" s="129"/>
      <c r="CN125" s="129"/>
      <c r="CX125" s="129"/>
      <c r="DH125" s="129"/>
      <c r="DR125" s="129"/>
      <c r="EB125" s="129"/>
      <c r="EL125" s="129"/>
      <c r="EV125" s="129"/>
      <c r="FF125" s="129"/>
      <c r="FP125" s="129"/>
      <c r="FZ125" s="129"/>
      <c r="GJ125" s="129"/>
      <c r="GT125" s="129"/>
      <c r="HD125" s="129"/>
      <c r="HN125" s="129"/>
      <c r="HX125" s="129"/>
      <c r="IH125" s="129"/>
      <c r="IR125" s="129"/>
      <c r="JB125" s="129"/>
      <c r="JL125" s="129"/>
      <c r="JV125" s="129"/>
    </row>
    <row xmlns:x14ac="http://schemas.microsoft.com/office/spreadsheetml/2009/9/ac" r="126" s="3" customFormat="true" x14ac:dyDescent="0.25">
      <c r="A126" s="402" t="str">
        <f ca="true">IF(ISBLANK('Data Summary'!A128),"",'Data Summary'!A128)</f>
        <v/>
      </c>
      <c r="B126" s="129"/>
      <c r="L126" s="129"/>
      <c r="V126" s="129"/>
      <c r="AF126" s="129"/>
      <c r="AP126" s="129"/>
      <c r="AZ126" s="129"/>
      <c r="BJ126" s="129"/>
      <c r="BK126" s="129"/>
      <c r="BL126" s="129"/>
      <c r="BM126" s="129"/>
      <c r="BN126" s="129"/>
      <c r="BO126" s="129"/>
      <c r="BP126" s="129"/>
      <c r="BQ126" s="129"/>
      <c r="BT126" s="129"/>
      <c r="CD126" s="129"/>
      <c r="CN126" s="129"/>
      <c r="CX126" s="129"/>
      <c r="DH126" s="129"/>
      <c r="DR126" s="129"/>
      <c r="EB126" s="129"/>
      <c r="EL126" s="129"/>
      <c r="EV126" s="129"/>
      <c r="FF126" s="129"/>
      <c r="FP126" s="129"/>
      <c r="FZ126" s="129"/>
      <c r="GJ126" s="129"/>
      <c r="GT126" s="129"/>
      <c r="HD126" s="129"/>
      <c r="HN126" s="129"/>
      <c r="HX126" s="129"/>
      <c r="IH126" s="129"/>
      <c r="IR126" s="129"/>
      <c r="JB126" s="129"/>
      <c r="JL126" s="129"/>
      <c r="JV126" s="129"/>
    </row>
    <row xmlns:x14ac="http://schemas.microsoft.com/office/spreadsheetml/2009/9/ac" r="127" s="3" customFormat="true" x14ac:dyDescent="0.25">
      <c r="A127" s="402" t="str">
        <f ca="true">IF(ISBLANK('Data Summary'!A129),"",'Data Summary'!A129)</f>
        <v/>
      </c>
      <c r="B127" s="129"/>
      <c r="L127" s="129"/>
      <c r="V127" s="129"/>
      <c r="AF127" s="129"/>
      <c r="AP127" s="129"/>
      <c r="AZ127" s="129"/>
      <c r="BJ127" s="129"/>
      <c r="BK127" s="129"/>
      <c r="BL127" s="129"/>
      <c r="BM127" s="129"/>
      <c r="BN127" s="129"/>
      <c r="BO127" s="129"/>
      <c r="BP127" s="129"/>
      <c r="BQ127" s="129"/>
      <c r="BT127" s="129"/>
      <c r="CD127" s="129"/>
      <c r="CN127" s="129"/>
      <c r="CX127" s="129"/>
      <c r="DH127" s="129"/>
      <c r="DR127" s="129"/>
      <c r="EB127" s="129"/>
      <c r="EL127" s="129"/>
      <c r="EV127" s="129"/>
      <c r="FF127" s="129"/>
      <c r="FP127" s="129"/>
      <c r="FZ127" s="129"/>
      <c r="GJ127" s="129"/>
      <c r="GT127" s="129"/>
      <c r="HD127" s="129"/>
      <c r="HN127" s="129"/>
      <c r="HX127" s="129"/>
      <c r="IH127" s="129"/>
      <c r="IR127" s="129"/>
      <c r="JB127" s="129"/>
      <c r="JL127" s="129"/>
      <c r="JV127" s="129"/>
    </row>
    <row xmlns:x14ac="http://schemas.microsoft.com/office/spreadsheetml/2009/9/ac" r="128" s="3" customFormat="true" x14ac:dyDescent="0.25">
      <c r="A128" s="402" t="str">
        <f ca="true">IF(ISBLANK('Data Summary'!A130),"",'Data Summary'!A130)</f>
        <v/>
      </c>
      <c r="B128" s="129"/>
      <c r="L128" s="129"/>
      <c r="V128" s="129"/>
      <c r="AF128" s="129"/>
      <c r="AP128" s="129"/>
      <c r="AZ128" s="129"/>
      <c r="BJ128" s="129"/>
      <c r="BK128" s="129"/>
      <c r="BL128" s="129"/>
      <c r="BM128" s="129"/>
      <c r="BN128" s="129"/>
      <c r="BO128" s="129"/>
      <c r="BP128" s="129"/>
      <c r="BQ128" s="129"/>
      <c r="BT128" s="129"/>
      <c r="CD128" s="129"/>
      <c r="CN128" s="129"/>
      <c r="CX128" s="129"/>
      <c r="DH128" s="129"/>
      <c r="DR128" s="129"/>
      <c r="EB128" s="129"/>
      <c r="EL128" s="129"/>
      <c r="EV128" s="129"/>
      <c r="FF128" s="129"/>
      <c r="FP128" s="129"/>
      <c r="FZ128" s="129"/>
      <c r="GJ128" s="129"/>
      <c r="GT128" s="129"/>
      <c r="HD128" s="129"/>
      <c r="HN128" s="129"/>
      <c r="HX128" s="129"/>
      <c r="IH128" s="129"/>
      <c r="IR128" s="129"/>
      <c r="JB128" s="129"/>
      <c r="JL128" s="129"/>
      <c r="JV128" s="129"/>
    </row>
    <row xmlns:x14ac="http://schemas.microsoft.com/office/spreadsheetml/2009/9/ac" r="129" s="3" customFormat="true" x14ac:dyDescent="0.25">
      <c r="A129" s="402" t="str">
        <f ca="true">IF(ISBLANK('Data Summary'!A131),"",'Data Summary'!A131)</f>
        <v/>
      </c>
      <c r="B129" s="129"/>
      <c r="L129" s="129"/>
      <c r="V129" s="129"/>
      <c r="AF129" s="129"/>
      <c r="AP129" s="129"/>
      <c r="AZ129" s="129"/>
      <c r="BJ129" s="129"/>
      <c r="BK129" s="129"/>
      <c r="BL129" s="129"/>
      <c r="BM129" s="129"/>
      <c r="BN129" s="129"/>
      <c r="BO129" s="129"/>
      <c r="BP129" s="129"/>
      <c r="BQ129" s="129"/>
      <c r="BT129" s="129"/>
      <c r="CD129" s="129"/>
      <c r="CN129" s="129"/>
      <c r="CX129" s="129"/>
      <c r="DH129" s="129"/>
      <c r="DR129" s="129"/>
      <c r="EB129" s="129"/>
      <c r="EL129" s="129"/>
      <c r="EV129" s="129"/>
      <c r="FF129" s="129"/>
      <c r="FP129" s="129"/>
      <c r="FZ129" s="129"/>
      <c r="GJ129" s="129"/>
      <c r="GT129" s="129"/>
      <c r="HD129" s="129"/>
      <c r="HN129" s="129"/>
      <c r="HX129" s="129"/>
      <c r="IH129" s="129"/>
      <c r="IR129" s="129"/>
      <c r="JB129" s="129"/>
      <c r="JL129" s="129"/>
      <c r="JV129" s="129"/>
    </row>
    <row xmlns:x14ac="http://schemas.microsoft.com/office/spreadsheetml/2009/9/ac" r="130" s="3" customFormat="true" x14ac:dyDescent="0.25">
      <c r="A130" s="402" t="str">
        <f ca="true">IF(ISBLANK('Data Summary'!A132),"",'Data Summary'!A132)</f>
        <v/>
      </c>
      <c r="B130" s="129"/>
      <c r="L130" s="129"/>
      <c r="V130" s="129"/>
      <c r="AF130" s="129"/>
      <c r="AP130" s="129"/>
      <c r="AZ130" s="129"/>
      <c r="BJ130" s="129"/>
      <c r="BK130" s="129"/>
      <c r="BL130" s="129"/>
      <c r="BM130" s="129"/>
      <c r="BN130" s="129"/>
      <c r="BO130" s="129"/>
      <c r="BP130" s="129"/>
      <c r="BQ130" s="129"/>
      <c r="BT130" s="129"/>
      <c r="CD130" s="129"/>
      <c r="CN130" s="129"/>
      <c r="CX130" s="129"/>
      <c r="DH130" s="129"/>
      <c r="DR130" s="129"/>
      <c r="EB130" s="129"/>
      <c r="EL130" s="129"/>
      <c r="EV130" s="129"/>
      <c r="FF130" s="129"/>
      <c r="FP130" s="129"/>
      <c r="FZ130" s="129"/>
      <c r="GJ130" s="129"/>
      <c r="GT130" s="129"/>
      <c r="HD130" s="129"/>
      <c r="HN130" s="129"/>
      <c r="HX130" s="129"/>
      <c r="IH130" s="129"/>
      <c r="IR130" s="129"/>
      <c r="JB130" s="129"/>
      <c r="JL130" s="129"/>
      <c r="JV130" s="129"/>
    </row>
    <row xmlns:x14ac="http://schemas.microsoft.com/office/spreadsheetml/2009/9/ac" r="131" s="3" customFormat="true" x14ac:dyDescent="0.25">
      <c r="A131" s="402" t="str">
        <f ca="true">IF(ISBLANK('Data Summary'!A133),"",'Data Summary'!A133)</f>
        <v/>
      </c>
      <c r="B131" s="129"/>
      <c r="L131" s="129"/>
      <c r="V131" s="129"/>
      <c r="AF131" s="129"/>
      <c r="AP131" s="129"/>
      <c r="AZ131" s="129"/>
      <c r="BJ131" s="129"/>
      <c r="BK131" s="129"/>
      <c r="BL131" s="129"/>
      <c r="BM131" s="129"/>
      <c r="BN131" s="129"/>
      <c r="BO131" s="129"/>
      <c r="BP131" s="129"/>
      <c r="BQ131" s="129"/>
      <c r="BT131" s="129"/>
      <c r="CD131" s="129"/>
      <c r="CN131" s="129"/>
      <c r="CX131" s="129"/>
      <c r="DH131" s="129"/>
      <c r="DR131" s="129"/>
      <c r="EB131" s="129"/>
      <c r="EL131" s="129"/>
      <c r="EV131" s="129"/>
      <c r="FF131" s="129"/>
      <c r="FP131" s="129"/>
      <c r="FZ131" s="129"/>
      <c r="GJ131" s="129"/>
      <c r="GT131" s="129"/>
      <c r="HD131" s="129"/>
      <c r="HN131" s="129"/>
      <c r="HX131" s="129"/>
      <c r="IH131" s="129"/>
      <c r="IR131" s="129"/>
      <c r="JB131" s="129"/>
      <c r="JL131" s="129"/>
      <c r="JV131" s="129"/>
    </row>
    <row xmlns:x14ac="http://schemas.microsoft.com/office/spreadsheetml/2009/9/ac" r="132" s="3" customFormat="true" x14ac:dyDescent="0.25">
      <c r="A132" s="402" t="str">
        <f ca="true">IF(ISBLANK('Data Summary'!A134),"",'Data Summary'!A134)</f>
        <v/>
      </c>
      <c r="B132" s="129"/>
      <c r="L132" s="129"/>
      <c r="V132" s="129"/>
      <c r="AF132" s="129"/>
      <c r="AP132" s="129"/>
      <c r="AZ132" s="129"/>
      <c r="BJ132" s="129"/>
      <c r="BK132" s="129"/>
      <c r="BL132" s="129"/>
      <c r="BM132" s="129"/>
      <c r="BN132" s="129"/>
      <c r="BO132" s="129"/>
      <c r="BP132" s="129"/>
      <c r="BQ132" s="129"/>
      <c r="BT132" s="129"/>
      <c r="CD132" s="129"/>
      <c r="CN132" s="129"/>
      <c r="CX132" s="129"/>
      <c r="DH132" s="129"/>
      <c r="DR132" s="129"/>
      <c r="EB132" s="129"/>
      <c r="EL132" s="129"/>
      <c r="EV132" s="129"/>
      <c r="FF132" s="129"/>
      <c r="FP132" s="129"/>
      <c r="FZ132" s="129"/>
      <c r="GJ132" s="129"/>
      <c r="GT132" s="129"/>
      <c r="HD132" s="129"/>
      <c r="HN132" s="129"/>
      <c r="HX132" s="129"/>
      <c r="IH132" s="129"/>
      <c r="IR132" s="129"/>
      <c r="JB132" s="129"/>
      <c r="JL132" s="129"/>
      <c r="JV132" s="129"/>
    </row>
    <row xmlns:x14ac="http://schemas.microsoft.com/office/spreadsheetml/2009/9/ac" r="133" s="3" customFormat="true" x14ac:dyDescent="0.25">
      <c r="A133" s="402" t="str">
        <f ca="true">IF(ISBLANK('Data Summary'!A135),"",'Data Summary'!A135)</f>
        <v/>
      </c>
      <c r="B133" s="129"/>
      <c r="L133" s="129"/>
      <c r="V133" s="129"/>
      <c r="AF133" s="129"/>
      <c r="AP133" s="129"/>
      <c r="AZ133" s="129"/>
      <c r="BJ133" s="129"/>
      <c r="BK133" s="129"/>
      <c r="BL133" s="129"/>
      <c r="BM133" s="129"/>
      <c r="BN133" s="129"/>
      <c r="BO133" s="129"/>
      <c r="BP133" s="129"/>
      <c r="BQ133" s="129"/>
      <c r="BT133" s="129"/>
      <c r="CD133" s="129"/>
      <c r="CN133" s="129"/>
      <c r="CX133" s="129"/>
      <c r="DH133" s="129"/>
      <c r="DR133" s="129"/>
      <c r="EB133" s="129"/>
      <c r="EL133" s="129"/>
      <c r="EV133" s="129"/>
      <c r="FF133" s="129"/>
      <c r="FP133" s="129"/>
      <c r="FZ133" s="129"/>
      <c r="GJ133" s="129"/>
      <c r="GT133" s="129"/>
      <c r="HD133" s="129"/>
      <c r="HN133" s="129"/>
      <c r="HX133" s="129"/>
      <c r="IH133" s="129"/>
      <c r="IR133" s="129"/>
      <c r="JB133" s="129"/>
      <c r="JL133" s="129"/>
      <c r="JV133" s="129"/>
    </row>
    <row xmlns:x14ac="http://schemas.microsoft.com/office/spreadsheetml/2009/9/ac" r="134" s="3" customFormat="true" x14ac:dyDescent="0.25">
      <c r="A134" s="402" t="str">
        <f ca="true">IF(ISBLANK('Data Summary'!A136),"",'Data Summary'!A136)</f>
        <v/>
      </c>
      <c r="B134" s="129"/>
      <c r="L134" s="129"/>
      <c r="V134" s="129"/>
      <c r="AF134" s="129"/>
      <c r="AP134" s="129"/>
      <c r="AZ134" s="129"/>
      <c r="BJ134" s="129"/>
      <c r="BK134" s="129"/>
      <c r="BL134" s="129"/>
      <c r="BM134" s="129"/>
      <c r="BN134" s="129"/>
      <c r="BO134" s="129"/>
      <c r="BP134" s="129"/>
      <c r="BQ134" s="129"/>
      <c r="BT134" s="129"/>
      <c r="CD134" s="129"/>
      <c r="CN134" s="129"/>
      <c r="CX134" s="129"/>
      <c r="DH134" s="129"/>
      <c r="DR134" s="129"/>
      <c r="EB134" s="129"/>
      <c r="EL134" s="129"/>
      <c r="EV134" s="129"/>
      <c r="FF134" s="129"/>
      <c r="FP134" s="129"/>
      <c r="FZ134" s="129"/>
      <c r="GJ134" s="129"/>
      <c r="GT134" s="129"/>
      <c r="HD134" s="129"/>
      <c r="HN134" s="129"/>
      <c r="HX134" s="129"/>
      <c r="IH134" s="129"/>
      <c r="IR134" s="129"/>
      <c r="JB134" s="129"/>
      <c r="JL134" s="129"/>
      <c r="JV134" s="129"/>
    </row>
    <row xmlns:x14ac="http://schemas.microsoft.com/office/spreadsheetml/2009/9/ac" r="135" s="3" customFormat="true" x14ac:dyDescent="0.25">
      <c r="A135" s="402" t="str">
        <f ca="true">IF(ISBLANK('Data Summary'!A137),"",'Data Summary'!A137)</f>
        <v/>
      </c>
      <c r="B135" s="129"/>
      <c r="L135" s="129"/>
      <c r="V135" s="129"/>
      <c r="AF135" s="129"/>
      <c r="AP135" s="129"/>
      <c r="AZ135" s="129"/>
      <c r="BJ135" s="129"/>
      <c r="BK135" s="129"/>
      <c r="BL135" s="129"/>
      <c r="BM135" s="129"/>
      <c r="BN135" s="129"/>
      <c r="BO135" s="129"/>
      <c r="BP135" s="129"/>
      <c r="BQ135" s="129"/>
      <c r="BT135" s="129"/>
      <c r="CD135" s="129"/>
      <c r="CN135" s="129"/>
      <c r="CX135" s="129"/>
      <c r="DH135" s="129"/>
      <c r="DR135" s="129"/>
      <c r="EB135" s="129"/>
      <c r="EL135" s="129"/>
      <c r="EV135" s="129"/>
      <c r="FF135" s="129"/>
      <c r="FP135" s="129"/>
      <c r="FZ135" s="129"/>
      <c r="GJ135" s="129"/>
      <c r="GT135" s="129"/>
      <c r="HD135" s="129"/>
      <c r="HN135" s="129"/>
      <c r="HX135" s="129"/>
      <c r="IH135" s="129"/>
      <c r="IR135" s="129"/>
      <c r="JB135" s="129"/>
      <c r="JL135" s="129"/>
      <c r="JV135" s="129"/>
    </row>
    <row xmlns:x14ac="http://schemas.microsoft.com/office/spreadsheetml/2009/9/ac" r="136" s="3" customFormat="true" x14ac:dyDescent="0.25">
      <c r="A136" s="402" t="str">
        <f ca="true">IF(ISBLANK('Data Summary'!A138),"",'Data Summary'!A138)</f>
        <v/>
      </c>
      <c r="B136" s="129"/>
      <c r="L136" s="129"/>
      <c r="V136" s="129"/>
      <c r="AF136" s="129"/>
      <c r="AP136" s="129"/>
      <c r="AZ136" s="129"/>
      <c r="BJ136" s="129"/>
      <c r="BK136" s="129"/>
      <c r="BL136" s="129"/>
      <c r="BM136" s="129"/>
      <c r="BN136" s="129"/>
      <c r="BO136" s="129"/>
      <c r="BP136" s="129"/>
      <c r="BQ136" s="129"/>
      <c r="BT136" s="129"/>
      <c r="CD136" s="129"/>
      <c r="CN136" s="129"/>
      <c r="CX136" s="129"/>
      <c r="DH136" s="129"/>
      <c r="DR136" s="129"/>
      <c r="EB136" s="129"/>
      <c r="EL136" s="129"/>
      <c r="EV136" s="129"/>
      <c r="FF136" s="129"/>
      <c r="FP136" s="129"/>
      <c r="FZ136" s="129"/>
      <c r="GJ136" s="129"/>
      <c r="GT136" s="129"/>
      <c r="HD136" s="129"/>
      <c r="HN136" s="129"/>
      <c r="HX136" s="129"/>
      <c r="IH136" s="129"/>
      <c r="IR136" s="129"/>
      <c r="JB136" s="129"/>
      <c r="JL136" s="129"/>
      <c r="JV136" s="129"/>
    </row>
    <row xmlns:x14ac="http://schemas.microsoft.com/office/spreadsheetml/2009/9/ac" r="137" s="3" customFormat="true" x14ac:dyDescent="0.25">
      <c r="A137" s="402" t="str">
        <f ca="true">IF(ISBLANK('Data Summary'!A139),"",'Data Summary'!A139)</f>
        <v/>
      </c>
      <c r="B137" s="129"/>
      <c r="L137" s="129"/>
      <c r="V137" s="129"/>
      <c r="AF137" s="129"/>
      <c r="AP137" s="129"/>
      <c r="AZ137" s="129"/>
      <c r="BJ137" s="129"/>
      <c r="BK137" s="129"/>
      <c r="BL137" s="129"/>
      <c r="BM137" s="129"/>
      <c r="BN137" s="129"/>
      <c r="BO137" s="129"/>
      <c r="BP137" s="129"/>
      <c r="BQ137" s="129"/>
      <c r="BT137" s="129"/>
      <c r="CD137" s="129"/>
      <c r="CN137" s="129"/>
      <c r="CX137" s="129"/>
      <c r="DH137" s="129"/>
      <c r="DR137" s="129"/>
      <c r="EB137" s="129"/>
      <c r="EL137" s="129"/>
      <c r="EV137" s="129"/>
      <c r="FF137" s="129"/>
      <c r="FP137" s="129"/>
      <c r="FZ137" s="129"/>
      <c r="GJ137" s="129"/>
      <c r="GT137" s="129"/>
      <c r="HD137" s="129"/>
      <c r="HN137" s="129"/>
      <c r="HX137" s="129"/>
      <c r="IH137" s="129"/>
      <c r="IR137" s="129"/>
      <c r="JB137" s="129"/>
      <c r="JL137" s="129"/>
      <c r="JV137" s="129"/>
    </row>
    <row xmlns:x14ac="http://schemas.microsoft.com/office/spreadsheetml/2009/9/ac" r="138" s="3" customFormat="true" x14ac:dyDescent="0.25">
      <c r="A138" s="402" t="str">
        <f ca="true">IF(ISBLANK('Data Summary'!A140),"",'Data Summary'!A140)</f>
        <v/>
      </c>
      <c r="B138" s="129"/>
      <c r="L138" s="129"/>
      <c r="V138" s="129"/>
      <c r="AF138" s="129"/>
      <c r="AP138" s="129"/>
      <c r="AZ138" s="129"/>
      <c r="BJ138" s="129"/>
      <c r="BK138" s="129"/>
      <c r="BL138" s="129"/>
      <c r="BM138" s="129"/>
      <c r="BN138" s="129"/>
      <c r="BO138" s="129"/>
      <c r="BP138" s="129"/>
      <c r="BQ138" s="129"/>
      <c r="BT138" s="129"/>
      <c r="CD138" s="129"/>
      <c r="CN138" s="129"/>
      <c r="CX138" s="129"/>
      <c r="DH138" s="129"/>
      <c r="DR138" s="129"/>
      <c r="EB138" s="129"/>
      <c r="EL138" s="129"/>
      <c r="EV138" s="129"/>
      <c r="FF138" s="129"/>
      <c r="FP138" s="129"/>
      <c r="FZ138" s="129"/>
      <c r="GJ138" s="129"/>
      <c r="GT138" s="129"/>
      <c r="HD138" s="129"/>
      <c r="HN138" s="129"/>
      <c r="HX138" s="129"/>
      <c r="IH138" s="129"/>
      <c r="IR138" s="129"/>
      <c r="JB138" s="129"/>
      <c r="JL138" s="129"/>
      <c r="JV138" s="129"/>
    </row>
    <row xmlns:x14ac="http://schemas.microsoft.com/office/spreadsheetml/2009/9/ac" r="139" s="3" customFormat="true" x14ac:dyDescent="0.25">
      <c r="A139" s="402" t="str">
        <f ca="true">IF(ISBLANK('Data Summary'!A141),"",'Data Summary'!A141)</f>
        <v/>
      </c>
      <c r="B139" s="129"/>
      <c r="L139" s="129"/>
      <c r="V139" s="129"/>
      <c r="AF139" s="129"/>
      <c r="AP139" s="129"/>
      <c r="AZ139" s="129"/>
      <c r="BJ139" s="129"/>
      <c r="BK139" s="129"/>
      <c r="BL139" s="129"/>
      <c r="BM139" s="129"/>
      <c r="BN139" s="129"/>
      <c r="BO139" s="129"/>
      <c r="BP139" s="129"/>
      <c r="BQ139" s="129"/>
      <c r="BT139" s="129"/>
      <c r="CD139" s="129"/>
      <c r="CN139" s="129"/>
      <c r="CX139" s="129"/>
      <c r="DH139" s="129"/>
      <c r="DR139" s="129"/>
      <c r="EB139" s="129"/>
      <c r="EL139" s="129"/>
      <c r="EV139" s="129"/>
      <c r="FF139" s="129"/>
      <c r="FP139" s="129"/>
      <c r="FZ139" s="129"/>
      <c r="GJ139" s="129"/>
      <c r="GT139" s="129"/>
      <c r="HD139" s="129"/>
      <c r="HN139" s="129"/>
      <c r="HX139" s="129"/>
      <c r="IH139" s="129"/>
      <c r="IR139" s="129"/>
      <c r="JB139" s="129"/>
      <c r="JL139" s="129"/>
      <c r="JV139" s="129"/>
    </row>
    <row xmlns:x14ac="http://schemas.microsoft.com/office/spreadsheetml/2009/9/ac" r="140" s="3" customFormat="true" x14ac:dyDescent="0.25">
      <c r="A140" s="402" t="str">
        <f ca="true">IF(ISBLANK('Data Summary'!A142),"",'Data Summary'!A142)</f>
        <v/>
      </c>
      <c r="B140" s="129"/>
      <c r="L140" s="129"/>
      <c r="V140" s="129"/>
      <c r="AF140" s="129"/>
      <c r="AP140" s="129"/>
      <c r="AZ140" s="129"/>
      <c r="BJ140" s="129"/>
      <c r="BK140" s="129"/>
      <c r="BL140" s="129"/>
      <c r="BM140" s="129"/>
      <c r="BN140" s="129"/>
      <c r="BO140" s="129"/>
      <c r="BP140" s="129"/>
      <c r="BQ140" s="129"/>
      <c r="BT140" s="129"/>
      <c r="CD140" s="129"/>
      <c r="CN140" s="129"/>
      <c r="CX140" s="129"/>
      <c r="DH140" s="129"/>
      <c r="DR140" s="129"/>
      <c r="EB140" s="129"/>
      <c r="EL140" s="129"/>
      <c r="EV140" s="129"/>
      <c r="FF140" s="129"/>
      <c r="FP140" s="129"/>
      <c r="FZ140" s="129"/>
      <c r="GJ140" s="129"/>
      <c r="GT140" s="129"/>
      <c r="HD140" s="129"/>
      <c r="HN140" s="129"/>
      <c r="HX140" s="129"/>
      <c r="IH140" s="129"/>
      <c r="IR140" s="129"/>
      <c r="JB140" s="129"/>
      <c r="JL140" s="129"/>
      <c r="JV140" s="129"/>
    </row>
    <row xmlns:x14ac="http://schemas.microsoft.com/office/spreadsheetml/2009/9/ac" r="141" s="3" customFormat="true" x14ac:dyDescent="0.25">
      <c r="A141" s="402" t="str">
        <f ca="true">IF(ISBLANK('Data Summary'!A143),"",'Data Summary'!A143)</f>
        <v/>
      </c>
      <c r="B141" s="129"/>
      <c r="L141" s="129"/>
      <c r="V141" s="129"/>
      <c r="AF141" s="129"/>
      <c r="AP141" s="129"/>
      <c r="AZ141" s="129"/>
      <c r="BJ141" s="129"/>
      <c r="BK141" s="129"/>
      <c r="BL141" s="129"/>
      <c r="BM141" s="129"/>
      <c r="BN141" s="129"/>
      <c r="BO141" s="129"/>
      <c r="BP141" s="129"/>
      <c r="BQ141" s="129"/>
      <c r="BT141" s="129"/>
      <c r="CD141" s="129"/>
      <c r="CN141" s="129"/>
      <c r="CX141" s="129"/>
      <c r="DH141" s="129"/>
      <c r="DR141" s="129"/>
      <c r="EB141" s="129"/>
      <c r="EL141" s="129"/>
      <c r="EV141" s="129"/>
      <c r="FF141" s="129"/>
      <c r="FP141" s="129"/>
      <c r="FZ141" s="129"/>
      <c r="GJ141" s="129"/>
      <c r="GT141" s="129"/>
      <c r="HD141" s="129"/>
      <c r="HN141" s="129"/>
      <c r="HX141" s="129"/>
      <c r="IH141" s="129"/>
      <c r="IR141" s="129"/>
      <c r="JB141" s="129"/>
      <c r="JL141" s="129"/>
      <c r="JV141" s="129"/>
    </row>
    <row xmlns:x14ac="http://schemas.microsoft.com/office/spreadsheetml/2009/9/ac" r="142" s="3" customFormat="true" x14ac:dyDescent="0.25">
      <c r="A142" s="402" t="str">
        <f ca="true">IF(ISBLANK('Data Summary'!A144),"",'Data Summary'!A144)</f>
        <v/>
      </c>
      <c r="B142" s="129"/>
      <c r="L142" s="129"/>
      <c r="V142" s="129"/>
      <c r="AF142" s="129"/>
      <c r="AP142" s="129"/>
      <c r="AZ142" s="129"/>
      <c r="BJ142" s="129"/>
      <c r="BK142" s="129"/>
      <c r="BL142" s="129"/>
      <c r="BM142" s="129"/>
      <c r="BN142" s="129"/>
      <c r="BO142" s="129"/>
      <c r="BP142" s="129"/>
      <c r="BQ142" s="129"/>
      <c r="BT142" s="129"/>
      <c r="CD142" s="129"/>
      <c r="CN142" s="129"/>
      <c r="CX142" s="129"/>
      <c r="DH142" s="129"/>
      <c r="DR142" s="129"/>
      <c r="EB142" s="129"/>
      <c r="EL142" s="129"/>
      <c r="EV142" s="129"/>
      <c r="FF142" s="129"/>
      <c r="FP142" s="129"/>
      <c r="FZ142" s="129"/>
      <c r="GJ142" s="129"/>
      <c r="GT142" s="129"/>
      <c r="HD142" s="129"/>
      <c r="HN142" s="129"/>
      <c r="HX142" s="129"/>
      <c r="IH142" s="129"/>
      <c r="IR142" s="129"/>
      <c r="JB142" s="129"/>
      <c r="JL142" s="129"/>
      <c r="JV142" s="129"/>
    </row>
    <row xmlns:x14ac="http://schemas.microsoft.com/office/spreadsheetml/2009/9/ac" r="143" s="3" customFormat="true" x14ac:dyDescent="0.25">
      <c r="A143" s="402" t="str">
        <f ca="true">IF(ISBLANK('Data Summary'!A145),"",'Data Summary'!A145)</f>
        <v/>
      </c>
      <c r="B143" s="129"/>
      <c r="L143" s="129"/>
      <c r="V143" s="129"/>
      <c r="AF143" s="129"/>
      <c r="AP143" s="129"/>
      <c r="AZ143" s="129"/>
      <c r="BJ143" s="129"/>
      <c r="BK143" s="129"/>
      <c r="BL143" s="129"/>
      <c r="BM143" s="129"/>
      <c r="BN143" s="129"/>
      <c r="BO143" s="129"/>
      <c r="BP143" s="129"/>
      <c r="BQ143" s="129"/>
      <c r="BT143" s="129"/>
      <c r="CD143" s="129"/>
      <c r="CN143" s="129"/>
      <c r="CX143" s="129"/>
      <c r="DH143" s="129"/>
      <c r="DR143" s="129"/>
      <c r="EB143" s="129"/>
      <c r="EL143" s="129"/>
      <c r="EV143" s="129"/>
      <c r="FF143" s="129"/>
      <c r="FP143" s="129"/>
      <c r="FZ143" s="129"/>
      <c r="GJ143" s="129"/>
      <c r="GT143" s="129"/>
      <c r="HD143" s="129"/>
      <c r="HN143" s="129"/>
      <c r="HX143" s="129"/>
      <c r="IH143" s="129"/>
      <c r="IR143" s="129"/>
      <c r="JB143" s="129"/>
      <c r="JL143" s="129"/>
      <c r="JV143" s="129"/>
    </row>
    <row xmlns:x14ac="http://schemas.microsoft.com/office/spreadsheetml/2009/9/ac" r="144" s="3" customFormat="true" x14ac:dyDescent="0.25">
      <c r="A144" s="402" t="str">
        <f ca="true">IF(ISBLANK('Data Summary'!A146),"",'Data Summary'!A146)</f>
        <v/>
      </c>
      <c r="B144" s="129"/>
      <c r="L144" s="129"/>
      <c r="V144" s="129"/>
      <c r="AF144" s="129"/>
      <c r="AP144" s="129"/>
      <c r="AZ144" s="129"/>
      <c r="BJ144" s="129"/>
      <c r="BK144" s="129"/>
      <c r="BL144" s="129"/>
      <c r="BM144" s="129"/>
      <c r="BN144" s="129"/>
      <c r="BO144" s="129"/>
      <c r="BP144" s="129"/>
      <c r="BQ144" s="129"/>
      <c r="BT144" s="129"/>
      <c r="CD144" s="129"/>
      <c r="CN144" s="129"/>
      <c r="CX144" s="129"/>
      <c r="DH144" s="129"/>
      <c r="DR144" s="129"/>
      <c r="EB144" s="129"/>
      <c r="EL144" s="129"/>
      <c r="EV144" s="129"/>
      <c r="FF144" s="129"/>
      <c r="FP144" s="129"/>
      <c r="FZ144" s="129"/>
      <c r="GJ144" s="129"/>
      <c r="GT144" s="129"/>
      <c r="HD144" s="129"/>
      <c r="HN144" s="129"/>
      <c r="HX144" s="129"/>
      <c r="IH144" s="129"/>
      <c r="IR144" s="129"/>
      <c r="JB144" s="129"/>
      <c r="JL144" s="129"/>
      <c r="JV144" s="129"/>
    </row>
    <row xmlns:x14ac="http://schemas.microsoft.com/office/spreadsheetml/2009/9/ac" r="145" s="3" customFormat="true" x14ac:dyDescent="0.25">
      <c r="A145" s="402" t="str">
        <f ca="true">IF(ISBLANK('Data Summary'!A147),"",'Data Summary'!A147)</f>
        <v/>
      </c>
      <c r="B145" s="129"/>
      <c r="L145" s="129"/>
      <c r="V145" s="129"/>
      <c r="AF145" s="129"/>
      <c r="AP145" s="129"/>
      <c r="AZ145" s="129"/>
      <c r="BJ145" s="129"/>
      <c r="BK145" s="129"/>
      <c r="BL145" s="129"/>
      <c r="BM145" s="129"/>
      <c r="BN145" s="129"/>
      <c r="BO145" s="129"/>
      <c r="BP145" s="129"/>
      <c r="BQ145" s="129"/>
      <c r="BT145" s="129"/>
      <c r="CD145" s="129"/>
      <c r="CN145" s="129"/>
      <c r="CX145" s="129"/>
      <c r="DH145" s="129"/>
      <c r="DR145" s="129"/>
      <c r="EB145" s="129"/>
      <c r="EL145" s="129"/>
      <c r="EV145" s="129"/>
      <c r="FF145" s="129"/>
      <c r="FP145" s="129"/>
      <c r="FZ145" s="129"/>
      <c r="GJ145" s="129"/>
      <c r="GT145" s="129"/>
      <c r="HD145" s="129"/>
      <c r="HN145" s="129"/>
      <c r="HX145" s="129"/>
      <c r="IH145" s="129"/>
      <c r="IR145" s="129"/>
      <c r="JB145" s="129"/>
      <c r="JL145" s="129"/>
      <c r="JV145" s="129"/>
    </row>
    <row xmlns:x14ac="http://schemas.microsoft.com/office/spreadsheetml/2009/9/ac" r="146" s="3" customFormat="true" x14ac:dyDescent="0.25">
      <c r="A146" s="402" t="str">
        <f ca="true">IF(ISBLANK('Data Summary'!A148),"",'Data Summary'!A148)</f>
        <v/>
      </c>
      <c r="B146" s="129"/>
      <c r="L146" s="129"/>
      <c r="V146" s="129"/>
      <c r="AF146" s="129"/>
      <c r="AP146" s="129"/>
      <c r="AZ146" s="129"/>
      <c r="BJ146" s="129"/>
      <c r="BK146" s="129"/>
      <c r="BL146" s="129"/>
      <c r="BM146" s="129"/>
      <c r="BN146" s="129"/>
      <c r="BO146" s="129"/>
      <c r="BP146" s="129"/>
      <c r="BQ146" s="129"/>
      <c r="BT146" s="129"/>
      <c r="CD146" s="129"/>
      <c r="CN146" s="129"/>
      <c r="CX146" s="129"/>
      <c r="DH146" s="129"/>
      <c r="DR146" s="129"/>
      <c r="EB146" s="129"/>
      <c r="EL146" s="129"/>
      <c r="EV146" s="129"/>
      <c r="FF146" s="129"/>
      <c r="FP146" s="129"/>
      <c r="FZ146" s="129"/>
      <c r="GJ146" s="129"/>
      <c r="GT146" s="129"/>
      <c r="HD146" s="129"/>
      <c r="HN146" s="129"/>
      <c r="HX146" s="129"/>
      <c r="IH146" s="129"/>
      <c r="IR146" s="129"/>
      <c r="JB146" s="129"/>
      <c r="JL146" s="129"/>
      <c r="JV146" s="129"/>
    </row>
    <row xmlns:x14ac="http://schemas.microsoft.com/office/spreadsheetml/2009/9/ac" r="147" s="3" customFormat="true" x14ac:dyDescent="0.25">
      <c r="A147" s="402" t="str">
        <f ca="true">IF(ISBLANK('Data Summary'!A149),"",'Data Summary'!A149)</f>
        <v/>
      </c>
      <c r="B147" s="129"/>
      <c r="L147" s="129"/>
      <c r="V147" s="129"/>
      <c r="AF147" s="129"/>
      <c r="AP147" s="129"/>
      <c r="AZ147" s="129"/>
      <c r="BJ147" s="129"/>
      <c r="BK147" s="129"/>
      <c r="BL147" s="129"/>
      <c r="BM147" s="129"/>
      <c r="BN147" s="129"/>
      <c r="BO147" s="129"/>
      <c r="BP147" s="129"/>
      <c r="BQ147" s="129"/>
      <c r="BT147" s="129"/>
      <c r="CD147" s="129"/>
      <c r="CN147" s="129"/>
      <c r="CX147" s="129"/>
      <c r="DH147" s="129"/>
      <c r="DR147" s="129"/>
      <c r="EB147" s="129"/>
      <c r="EL147" s="129"/>
      <c r="EV147" s="129"/>
      <c r="FF147" s="129"/>
      <c r="FP147" s="129"/>
      <c r="FZ147" s="129"/>
      <c r="GJ147" s="129"/>
      <c r="GT147" s="129"/>
      <c r="HD147" s="129"/>
      <c r="HN147" s="129"/>
      <c r="HX147" s="129"/>
      <c r="IH147" s="129"/>
      <c r="IR147" s="129"/>
      <c r="JB147" s="129"/>
      <c r="JL147" s="129"/>
      <c r="JV147" s="129"/>
    </row>
    <row xmlns:x14ac="http://schemas.microsoft.com/office/spreadsheetml/2009/9/ac" r="148" s="3" customFormat="true" x14ac:dyDescent="0.25">
      <c r="A148" s="402" t="str">
        <f ca="true">IF(ISBLANK('Data Summary'!A150),"",'Data Summary'!A150)</f>
        <v/>
      </c>
      <c r="B148" s="129"/>
      <c r="L148" s="129"/>
      <c r="V148" s="129"/>
      <c r="AF148" s="129"/>
      <c r="AP148" s="129"/>
      <c r="AZ148" s="129"/>
      <c r="BJ148" s="129"/>
      <c r="BK148" s="129"/>
      <c r="BL148" s="129"/>
      <c r="BM148" s="129"/>
      <c r="BN148" s="129"/>
      <c r="BO148" s="129"/>
      <c r="BP148" s="129"/>
      <c r="BQ148" s="129"/>
      <c r="BT148" s="129"/>
      <c r="CD148" s="129"/>
      <c r="CN148" s="129"/>
      <c r="CX148" s="129"/>
      <c r="DH148" s="129"/>
      <c r="DR148" s="129"/>
      <c r="EB148" s="129"/>
      <c r="EL148" s="129"/>
      <c r="EV148" s="129"/>
      <c r="FF148" s="129"/>
      <c r="FP148" s="129"/>
      <c r="FZ148" s="129"/>
      <c r="GJ148" s="129"/>
      <c r="GT148" s="129"/>
      <c r="HD148" s="129"/>
      <c r="HN148" s="129"/>
      <c r="HX148" s="129"/>
      <c r="IH148" s="129"/>
      <c r="IR148" s="129"/>
      <c r="JB148" s="129"/>
      <c r="JL148" s="129"/>
      <c r="JV148" s="129"/>
    </row>
    <row xmlns:x14ac="http://schemas.microsoft.com/office/spreadsheetml/2009/9/ac" r="149" s="3" customFormat="true" x14ac:dyDescent="0.25">
      <c r="A149" s="402" t="str">
        <f ca="true">IF(ISBLANK('Data Summary'!A151),"",'Data Summary'!A151)</f>
        <v/>
      </c>
      <c r="B149" s="129"/>
      <c r="L149" s="129"/>
      <c r="V149" s="129"/>
      <c r="AF149" s="129"/>
      <c r="AP149" s="129"/>
      <c r="AZ149" s="129"/>
      <c r="BJ149" s="129"/>
      <c r="BK149" s="129"/>
      <c r="BL149" s="129"/>
      <c r="BM149" s="129"/>
      <c r="BN149" s="129"/>
      <c r="BO149" s="129"/>
      <c r="BP149" s="129"/>
      <c r="BQ149" s="129"/>
      <c r="BT149" s="129"/>
      <c r="CD149" s="129"/>
      <c r="CN149" s="129"/>
      <c r="CX149" s="129"/>
      <c r="DH149" s="129"/>
      <c r="DR149" s="129"/>
      <c r="EB149" s="129"/>
      <c r="EL149" s="129"/>
      <c r="EV149" s="129"/>
      <c r="FF149" s="129"/>
      <c r="FP149" s="129"/>
      <c r="FZ149" s="129"/>
      <c r="GJ149" s="129"/>
      <c r="GT149" s="129"/>
      <c r="HD149" s="129"/>
      <c r="HN149" s="129"/>
      <c r="HX149" s="129"/>
      <c r="IH149" s="129"/>
      <c r="IR149" s="129"/>
      <c r="JB149" s="129"/>
      <c r="JL149" s="129"/>
      <c r="JV149" s="129"/>
    </row>
    <row xmlns:x14ac="http://schemas.microsoft.com/office/spreadsheetml/2009/9/ac" r="150" s="3" customFormat="true" x14ac:dyDescent="0.25">
      <c r="A150" s="402" t="str">
        <f ca="true">IF(ISBLANK('Data Summary'!A152),"",'Data Summary'!A152)</f>
        <v/>
      </c>
      <c r="B150" s="129"/>
      <c r="L150" s="129"/>
      <c r="V150" s="129"/>
      <c r="AF150" s="129"/>
      <c r="AP150" s="129"/>
      <c r="AZ150" s="129"/>
      <c r="BJ150" s="129"/>
      <c r="BK150" s="129"/>
      <c r="BL150" s="129"/>
      <c r="BM150" s="129"/>
      <c r="BN150" s="129"/>
      <c r="BO150" s="129"/>
      <c r="BP150" s="129"/>
      <c r="BQ150" s="129"/>
      <c r="BT150" s="129"/>
      <c r="CD150" s="129"/>
      <c r="CN150" s="129"/>
      <c r="CX150" s="129"/>
      <c r="DH150" s="129"/>
      <c r="DR150" s="129"/>
      <c r="EB150" s="129"/>
      <c r="EL150" s="129"/>
      <c r="EV150" s="129"/>
      <c r="FF150" s="129"/>
      <c r="FP150" s="129"/>
      <c r="FZ150" s="129"/>
      <c r="GJ150" s="129"/>
      <c r="GT150" s="129"/>
      <c r="HD150" s="129"/>
      <c r="HN150" s="129"/>
      <c r="HX150" s="129"/>
      <c r="IH150" s="129"/>
      <c r="IR150" s="129"/>
      <c r="JB150" s="129"/>
      <c r="JL150" s="129"/>
      <c r="JV150" s="129"/>
    </row>
    <row xmlns:x14ac="http://schemas.microsoft.com/office/spreadsheetml/2009/9/ac" r="151" s="3" customFormat="true" x14ac:dyDescent="0.25">
      <c r="A151" s="402" t="str">
        <f ca="true">IF(ISBLANK('Data Summary'!A153),"",'Data Summary'!A153)</f>
        <v/>
      </c>
      <c r="B151" s="129"/>
      <c r="L151" s="129"/>
      <c r="V151" s="129"/>
      <c r="AF151" s="129"/>
      <c r="AP151" s="129"/>
      <c r="AZ151" s="129"/>
      <c r="BJ151" s="129"/>
      <c r="BK151" s="129"/>
      <c r="BL151" s="129"/>
      <c r="BM151" s="129"/>
      <c r="BN151" s="129"/>
      <c r="BO151" s="129"/>
      <c r="BP151" s="129"/>
      <c r="BQ151" s="129"/>
      <c r="BT151" s="129"/>
      <c r="CD151" s="129"/>
      <c r="CN151" s="129"/>
      <c r="CX151" s="129"/>
      <c r="DH151" s="129"/>
      <c r="DR151" s="129"/>
      <c r="EB151" s="129"/>
      <c r="EL151" s="129"/>
      <c r="EV151" s="129"/>
      <c r="FF151" s="129"/>
      <c r="FP151" s="129"/>
      <c r="FZ151" s="129"/>
      <c r="GJ151" s="129"/>
      <c r="GT151" s="129"/>
      <c r="HD151" s="129"/>
      <c r="HN151" s="129"/>
      <c r="HX151" s="129"/>
      <c r="IH151" s="129"/>
      <c r="IR151" s="129"/>
      <c r="JB151" s="129"/>
      <c r="JL151" s="129"/>
      <c r="JV151" s="129"/>
    </row>
    <row xmlns:x14ac="http://schemas.microsoft.com/office/spreadsheetml/2009/9/ac" r="152" s="3" customFormat="true" x14ac:dyDescent="0.25">
      <c r="A152" s="398"/>
      <c r="B152" s="129"/>
      <c r="L152" s="129"/>
      <c r="V152" s="129"/>
      <c r="AF152" s="129"/>
      <c r="AP152" s="129"/>
      <c r="AZ152" s="129"/>
      <c r="BJ152" s="129"/>
      <c r="BK152" s="129"/>
      <c r="BL152" s="129"/>
      <c r="BM152" s="129"/>
      <c r="BN152" s="129"/>
      <c r="BO152" s="129"/>
      <c r="BP152" s="129"/>
      <c r="BQ152" s="129"/>
      <c r="BT152" s="129"/>
      <c r="CD152" s="129"/>
      <c r="CN152" s="129"/>
      <c r="CX152" s="129"/>
      <c r="DH152" s="129"/>
      <c r="DR152" s="129"/>
      <c r="EB152" s="129"/>
      <c r="EL152" s="129"/>
      <c r="EV152" s="129"/>
      <c r="FF152" s="129"/>
      <c r="FP152" s="129"/>
      <c r="FZ152" s="129"/>
      <c r="GJ152" s="129"/>
      <c r="GT152" s="129"/>
      <c r="HD152" s="129"/>
      <c r="HN152" s="129"/>
      <c r="HX152" s="129"/>
      <c r="IH152" s="129"/>
      <c r="IR152" s="129"/>
      <c r="JB152" s="129"/>
      <c r="JL152" s="129"/>
      <c r="JV152" s="129"/>
    </row>
    <row xmlns:x14ac="http://schemas.microsoft.com/office/spreadsheetml/2009/9/ac" r="153" s="3" customFormat="true" x14ac:dyDescent="0.25">
      <c r="A153" s="398"/>
      <c r="B153" s="129"/>
      <c r="L153" s="129"/>
      <c r="V153" s="129"/>
      <c r="AF153" s="129"/>
      <c r="AP153" s="129"/>
      <c r="AZ153" s="129"/>
      <c r="BJ153" s="129"/>
      <c r="BK153" s="129"/>
      <c r="BL153" s="129"/>
      <c r="BM153" s="129"/>
      <c r="BN153" s="129"/>
      <c r="BO153" s="129"/>
      <c r="BP153" s="129"/>
      <c r="BQ153" s="129"/>
      <c r="BT153" s="129"/>
      <c r="CD153" s="129"/>
      <c r="CN153" s="129"/>
      <c r="CX153" s="129"/>
      <c r="DH153" s="129"/>
      <c r="DR153" s="129"/>
      <c r="EB153" s="129"/>
      <c r="EL153" s="129"/>
      <c r="EV153" s="129"/>
      <c r="FF153" s="129"/>
      <c r="FP153" s="129"/>
      <c r="FZ153" s="129"/>
      <c r="GJ153" s="129"/>
      <c r="GT153" s="129"/>
      <c r="HD153" s="129"/>
      <c r="HN153" s="129"/>
      <c r="HX153" s="129"/>
      <c r="IH153" s="129"/>
      <c r="IR153" s="129"/>
      <c r="JB153" s="129"/>
      <c r="JL153" s="129"/>
      <c r="JV153" s="129"/>
    </row>
    <row xmlns:x14ac="http://schemas.microsoft.com/office/spreadsheetml/2009/9/ac" r="154" s="3" customFormat="true" x14ac:dyDescent="0.25">
      <c r="A154" s="398"/>
      <c r="B154" s="129"/>
      <c r="L154" s="129"/>
      <c r="V154" s="129"/>
      <c r="AF154" s="129"/>
      <c r="AP154" s="129"/>
      <c r="AZ154" s="129"/>
      <c r="BJ154" s="129"/>
      <c r="BK154" s="129"/>
      <c r="BL154" s="129"/>
      <c r="BM154" s="129"/>
      <c r="BN154" s="129"/>
      <c r="BO154" s="129"/>
      <c r="BP154" s="129"/>
      <c r="BQ154" s="129"/>
      <c r="BT154" s="129"/>
      <c r="CD154" s="129"/>
      <c r="CN154" s="129"/>
      <c r="CX154" s="129"/>
      <c r="DH154" s="129"/>
      <c r="DR154" s="129"/>
      <c r="EB154" s="129"/>
      <c r="EL154" s="129"/>
      <c r="EV154" s="129"/>
      <c r="FF154" s="129"/>
      <c r="FP154" s="129"/>
      <c r="FZ154" s="129"/>
      <c r="GJ154" s="129"/>
      <c r="GT154" s="129"/>
      <c r="HD154" s="129"/>
      <c r="HN154" s="129"/>
      <c r="HX154" s="129"/>
      <c r="IH154" s="129"/>
      <c r="IR154" s="129"/>
      <c r="JB154" s="129"/>
      <c r="JL154" s="129"/>
      <c r="JV154" s="129"/>
    </row>
    <row xmlns:x14ac="http://schemas.microsoft.com/office/spreadsheetml/2009/9/ac" r="155" s="3" customFormat="true" x14ac:dyDescent="0.25">
      <c r="A155" s="398"/>
      <c r="B155" s="129"/>
      <c r="L155" s="129"/>
      <c r="V155" s="129"/>
      <c r="AF155" s="129"/>
      <c r="AP155" s="129"/>
      <c r="AZ155" s="129"/>
      <c r="BJ155" s="129"/>
      <c r="BK155" s="129"/>
      <c r="BL155" s="129"/>
      <c r="BM155" s="129"/>
      <c r="BN155" s="129"/>
      <c r="BO155" s="129"/>
      <c r="BP155" s="129"/>
      <c r="BQ155" s="129"/>
      <c r="BT155" s="129"/>
      <c r="CD155" s="129"/>
      <c r="CN155" s="129"/>
      <c r="CX155" s="129"/>
      <c r="DH155" s="129"/>
      <c r="DR155" s="129"/>
      <c r="EB155" s="129"/>
      <c r="EL155" s="129"/>
      <c r="EV155" s="129"/>
      <c r="FF155" s="129"/>
      <c r="FP155" s="129"/>
      <c r="FZ155" s="129"/>
      <c r="GJ155" s="129"/>
      <c r="GT155" s="129"/>
      <c r="HD155" s="129"/>
      <c r="HN155" s="129"/>
      <c r="HX155" s="129"/>
      <c r="IH155" s="129"/>
      <c r="IR155" s="129"/>
      <c r="JB155" s="129"/>
      <c r="JL155" s="129"/>
      <c r="JV155" s="129"/>
    </row>
    <row xmlns:x14ac="http://schemas.microsoft.com/office/spreadsheetml/2009/9/ac" r="156" s="3" customFormat="true" x14ac:dyDescent="0.25">
      <c r="A156" s="398"/>
      <c r="B156" s="129"/>
      <c r="L156" s="129"/>
      <c r="V156" s="129"/>
      <c r="AF156" s="129"/>
      <c r="AP156" s="129"/>
      <c r="AZ156" s="129"/>
      <c r="BJ156" s="129"/>
      <c r="BK156" s="129"/>
      <c r="BL156" s="129"/>
      <c r="BM156" s="129"/>
      <c r="BN156" s="129"/>
      <c r="BO156" s="129"/>
      <c r="BP156" s="129"/>
      <c r="BQ156" s="129"/>
      <c r="BT156" s="129"/>
      <c r="CD156" s="129"/>
      <c r="CN156" s="129"/>
      <c r="CX156" s="129"/>
      <c r="DH156" s="129"/>
      <c r="DR156" s="129"/>
      <c r="EB156" s="129"/>
      <c r="EL156" s="129"/>
      <c r="EV156" s="129"/>
      <c r="FF156" s="129"/>
      <c r="FP156" s="129"/>
      <c r="FZ156" s="129"/>
      <c r="GJ156" s="129"/>
      <c r="GT156" s="129"/>
      <c r="HD156" s="129"/>
      <c r="HN156" s="129"/>
      <c r="HX156" s="129"/>
      <c r="IH156" s="129"/>
      <c r="IR156" s="129"/>
      <c r="JB156" s="129"/>
      <c r="JL156" s="129"/>
      <c r="JV156" s="129"/>
    </row>
    <row xmlns:x14ac="http://schemas.microsoft.com/office/spreadsheetml/2009/9/ac" r="157" s="3" customFormat="true" x14ac:dyDescent="0.25">
      <c r="A157" s="398"/>
      <c r="B157" s="129"/>
      <c r="L157" s="129"/>
      <c r="V157" s="129"/>
      <c r="AF157" s="129"/>
      <c r="AP157" s="129"/>
      <c r="AZ157" s="129"/>
      <c r="BJ157" s="129"/>
      <c r="BK157" s="129"/>
      <c r="BL157" s="129"/>
      <c r="BM157" s="129"/>
      <c r="BN157" s="129"/>
      <c r="BO157" s="129"/>
      <c r="BP157" s="129"/>
      <c r="BQ157" s="129"/>
      <c r="BT157" s="129"/>
      <c r="CD157" s="129"/>
      <c r="CN157" s="129"/>
      <c r="CX157" s="129"/>
      <c r="DH157" s="129"/>
      <c r="DR157" s="129"/>
      <c r="EB157" s="129"/>
      <c r="EL157" s="129"/>
      <c r="EV157" s="129"/>
      <c r="FF157" s="129"/>
      <c r="FP157" s="129"/>
      <c r="FZ157" s="129"/>
      <c r="GJ157" s="129"/>
      <c r="GT157" s="129"/>
      <c r="HD157" s="129"/>
      <c r="HN157" s="129"/>
      <c r="HX157" s="129"/>
      <c r="IH157" s="129"/>
      <c r="IR157" s="129"/>
      <c r="JB157" s="129"/>
      <c r="JL157" s="129"/>
      <c r="JV157" s="129"/>
    </row>
    <row xmlns:x14ac="http://schemas.microsoft.com/office/spreadsheetml/2009/9/ac" r="158" s="3" customFormat="true" x14ac:dyDescent="0.25">
      <c r="A158" s="398"/>
      <c r="B158" s="129"/>
      <c r="L158" s="129"/>
      <c r="V158" s="129"/>
      <c r="AF158" s="129"/>
      <c r="AP158" s="129"/>
      <c r="AZ158" s="129"/>
      <c r="BJ158" s="129"/>
      <c r="BK158" s="129"/>
      <c r="BL158" s="129"/>
      <c r="BM158" s="129"/>
      <c r="BN158" s="129"/>
      <c r="BO158" s="129"/>
      <c r="BP158" s="129"/>
      <c r="BQ158" s="129"/>
      <c r="BT158" s="129"/>
      <c r="CD158" s="129"/>
      <c r="CN158" s="129"/>
      <c r="CX158" s="129"/>
      <c r="DH158" s="129"/>
      <c r="DR158" s="129"/>
      <c r="EB158" s="129"/>
      <c r="EL158" s="129"/>
      <c r="EV158" s="129"/>
      <c r="FF158" s="129"/>
      <c r="FP158" s="129"/>
      <c r="FZ158" s="129"/>
      <c r="GJ158" s="129"/>
      <c r="GT158" s="129"/>
      <c r="HD158" s="129"/>
      <c r="HN158" s="129"/>
      <c r="HX158" s="129"/>
      <c r="IH158" s="129"/>
      <c r="IR158" s="129"/>
      <c r="JB158" s="129"/>
      <c r="JL158" s="129"/>
      <c r="JV158" s="129"/>
    </row>
    <row xmlns:x14ac="http://schemas.microsoft.com/office/spreadsheetml/2009/9/ac" r="159" s="3" customFormat="true" x14ac:dyDescent="0.25">
      <c r="A159" s="398"/>
      <c r="B159" s="129"/>
      <c r="L159" s="129"/>
      <c r="V159" s="129"/>
      <c r="AF159" s="129"/>
      <c r="AP159" s="129"/>
      <c r="AZ159" s="129"/>
      <c r="BJ159" s="129"/>
      <c r="BK159" s="129"/>
      <c r="BL159" s="129"/>
      <c r="BM159" s="129"/>
      <c r="BN159" s="129"/>
      <c r="BO159" s="129"/>
      <c r="BP159" s="129"/>
      <c r="BQ159" s="129"/>
      <c r="BT159" s="129"/>
      <c r="CD159" s="129"/>
      <c r="CN159" s="129"/>
      <c r="CX159" s="129"/>
      <c r="DH159" s="129"/>
      <c r="DR159" s="129"/>
      <c r="EB159" s="129"/>
      <c r="EL159" s="129"/>
      <c r="EV159" s="129"/>
      <c r="FF159" s="129"/>
      <c r="FP159" s="129"/>
      <c r="FZ159" s="129"/>
      <c r="GJ159" s="129"/>
      <c r="GT159" s="129"/>
      <c r="HD159" s="129"/>
      <c r="HN159" s="129"/>
      <c r="HX159" s="129"/>
      <c r="IH159" s="129"/>
      <c r="IR159" s="129"/>
      <c r="JB159" s="129"/>
      <c r="JL159" s="129"/>
      <c r="JV159" s="129"/>
    </row>
    <row xmlns:x14ac="http://schemas.microsoft.com/office/spreadsheetml/2009/9/ac" r="160" s="3" customFormat="true" x14ac:dyDescent="0.25">
      <c r="A160" s="398"/>
      <c r="B160" s="129"/>
      <c r="L160" s="129"/>
      <c r="V160" s="129"/>
      <c r="AF160" s="129"/>
      <c r="AP160" s="129"/>
      <c r="AZ160" s="129"/>
      <c r="BJ160" s="129"/>
      <c r="BK160" s="129"/>
      <c r="BL160" s="129"/>
      <c r="BM160" s="129"/>
      <c r="BN160" s="129"/>
      <c r="BO160" s="129"/>
      <c r="BP160" s="129"/>
      <c r="BQ160" s="129"/>
      <c r="BT160" s="129"/>
      <c r="CD160" s="129"/>
      <c r="CN160" s="129"/>
      <c r="CX160" s="129"/>
      <c r="DH160" s="129"/>
      <c r="DR160" s="129"/>
      <c r="EB160" s="129"/>
      <c r="EL160" s="129"/>
      <c r="EV160" s="129"/>
      <c r="FF160" s="129"/>
      <c r="FP160" s="129"/>
      <c r="FZ160" s="129"/>
      <c r="GJ160" s="129"/>
      <c r="GT160" s="129"/>
      <c r="HD160" s="129"/>
      <c r="HN160" s="129"/>
      <c r="HX160" s="129"/>
      <c r="IH160" s="129"/>
      <c r="IR160" s="129"/>
      <c r="JB160" s="129"/>
      <c r="JL160" s="129"/>
      <c r="JV160" s="129"/>
    </row>
    <row xmlns:x14ac="http://schemas.microsoft.com/office/spreadsheetml/2009/9/ac" r="161" s="3" customFormat="true" x14ac:dyDescent="0.25">
      <c r="A161" s="398"/>
      <c r="B161" s="129"/>
      <c r="L161" s="129"/>
      <c r="V161" s="129"/>
      <c r="AF161" s="129"/>
      <c r="AP161" s="129"/>
      <c r="AZ161" s="129"/>
      <c r="BJ161" s="129"/>
      <c r="BK161" s="129"/>
      <c r="BL161" s="129"/>
      <c r="BM161" s="129"/>
      <c r="BN161" s="129"/>
      <c r="BO161" s="129"/>
      <c r="BP161" s="129"/>
      <c r="BQ161" s="129"/>
      <c r="BT161" s="129"/>
      <c r="CD161" s="129"/>
      <c r="CN161" s="129"/>
      <c r="CX161" s="129"/>
      <c r="DH161" s="129"/>
      <c r="DR161" s="129"/>
      <c r="EB161" s="129"/>
      <c r="EL161" s="129"/>
      <c r="EV161" s="129"/>
      <c r="FF161" s="129"/>
      <c r="FP161" s="129"/>
      <c r="FZ161" s="129"/>
      <c r="GJ161" s="129"/>
      <c r="GT161" s="129"/>
      <c r="HD161" s="129"/>
      <c r="HN161" s="129"/>
      <c r="HX161" s="129"/>
      <c r="IH161" s="129"/>
      <c r="IR161" s="129"/>
      <c r="JB161" s="129"/>
      <c r="JL161" s="129"/>
      <c r="JV161" s="129"/>
    </row>
    <row xmlns:x14ac="http://schemas.microsoft.com/office/spreadsheetml/2009/9/ac" r="162" s="3" customFormat="true" x14ac:dyDescent="0.25">
      <c r="A162" s="398"/>
      <c r="B162" s="129"/>
      <c r="L162" s="129"/>
      <c r="V162" s="129"/>
      <c r="AF162" s="129"/>
      <c r="AP162" s="129"/>
      <c r="AZ162" s="129"/>
      <c r="BJ162" s="129"/>
      <c r="BK162" s="129"/>
      <c r="BL162" s="129"/>
      <c r="BM162" s="129"/>
      <c r="BN162" s="129"/>
      <c r="BO162" s="129"/>
      <c r="BP162" s="129"/>
      <c r="BQ162" s="129"/>
      <c r="BT162" s="129"/>
      <c r="CD162" s="129"/>
      <c r="CN162" s="129"/>
      <c r="CX162" s="129"/>
      <c r="DH162" s="129"/>
      <c r="DR162" s="129"/>
      <c r="EB162" s="129"/>
      <c r="EL162" s="129"/>
      <c r="EV162" s="129"/>
      <c r="FF162" s="129"/>
      <c r="FP162" s="129"/>
      <c r="FZ162" s="129"/>
      <c r="GJ162" s="129"/>
      <c r="GT162" s="129"/>
      <c r="HD162" s="129"/>
      <c r="HN162" s="129"/>
      <c r="HX162" s="129"/>
      <c r="IH162" s="129"/>
      <c r="IR162" s="129"/>
      <c r="JB162" s="129"/>
      <c r="JL162" s="129"/>
      <c r="JV162" s="129"/>
    </row>
    <row xmlns:x14ac="http://schemas.microsoft.com/office/spreadsheetml/2009/9/ac" r="163" s="3" customFormat="true" x14ac:dyDescent="0.25">
      <c r="A163" s="398"/>
      <c r="B163" s="129"/>
      <c r="L163" s="129"/>
      <c r="V163" s="129"/>
      <c r="AF163" s="129"/>
      <c r="AP163" s="129"/>
      <c r="AZ163" s="129"/>
      <c r="BJ163" s="129"/>
      <c r="BK163" s="129"/>
      <c r="BL163" s="129"/>
      <c r="BM163" s="129"/>
      <c r="BN163" s="129"/>
      <c r="BO163" s="129"/>
      <c r="BP163" s="129"/>
      <c r="BQ163" s="129"/>
      <c r="BT163" s="129"/>
      <c r="CD163" s="129"/>
      <c r="CN163" s="129"/>
      <c r="CX163" s="129"/>
      <c r="DH163" s="129"/>
      <c r="DR163" s="129"/>
      <c r="EB163" s="129"/>
      <c r="EL163" s="129"/>
      <c r="EV163" s="129"/>
      <c r="FF163" s="129"/>
      <c r="FP163" s="129"/>
      <c r="FZ163" s="129"/>
      <c r="GJ163" s="129"/>
      <c r="GT163" s="129"/>
      <c r="HD163" s="129"/>
      <c r="HN163" s="129"/>
      <c r="HX163" s="129"/>
      <c r="IH163" s="129"/>
      <c r="IR163" s="129"/>
      <c r="JB163" s="129"/>
      <c r="JL163" s="129"/>
      <c r="JV163" s="129"/>
    </row>
    <row xmlns:x14ac="http://schemas.microsoft.com/office/spreadsheetml/2009/9/ac" r="164" s="3" customFormat="true" x14ac:dyDescent="0.25">
      <c r="A164" s="398"/>
      <c r="B164" s="129"/>
      <c r="L164" s="129"/>
      <c r="V164" s="129"/>
      <c r="AF164" s="129"/>
      <c r="AP164" s="129"/>
      <c r="AZ164" s="129"/>
      <c r="BJ164" s="129"/>
      <c r="BK164" s="129"/>
      <c r="BL164" s="129"/>
      <c r="BM164" s="129"/>
      <c r="BN164" s="129"/>
      <c r="BO164" s="129"/>
      <c r="BP164" s="129"/>
      <c r="BQ164" s="129"/>
      <c r="BT164" s="129"/>
      <c r="CD164" s="129"/>
      <c r="CN164" s="129"/>
      <c r="CX164" s="129"/>
      <c r="DH164" s="129"/>
      <c r="DR164" s="129"/>
      <c r="EB164" s="129"/>
      <c r="EL164" s="129"/>
      <c r="EV164" s="129"/>
      <c r="FF164" s="129"/>
      <c r="FP164" s="129"/>
      <c r="FZ164" s="129"/>
      <c r="GJ164" s="129"/>
      <c r="GT164" s="129"/>
      <c r="HD164" s="129"/>
      <c r="HN164" s="129"/>
      <c r="HX164" s="129"/>
      <c r="IH164" s="129"/>
      <c r="IR164" s="129"/>
      <c r="JB164" s="129"/>
      <c r="JL164" s="129"/>
      <c r="JV164" s="129"/>
    </row>
    <row xmlns:x14ac="http://schemas.microsoft.com/office/spreadsheetml/2009/9/ac" r="165" s="3" customFormat="true" x14ac:dyDescent="0.25">
      <c r="A165" s="398"/>
      <c r="B165" s="129"/>
      <c r="L165" s="129"/>
      <c r="V165" s="129"/>
      <c r="AF165" s="129"/>
      <c r="AP165" s="129"/>
      <c r="AZ165" s="129"/>
      <c r="BJ165" s="129"/>
      <c r="BK165" s="129"/>
      <c r="BL165" s="129"/>
      <c r="BM165" s="129"/>
      <c r="BN165" s="129"/>
      <c r="BO165" s="129"/>
      <c r="BP165" s="129"/>
      <c r="BQ165" s="129"/>
      <c r="BT165" s="129"/>
      <c r="CD165" s="129"/>
      <c r="CN165" s="129"/>
      <c r="CX165" s="129"/>
      <c r="DH165" s="129"/>
      <c r="DR165" s="129"/>
      <c r="EB165" s="129"/>
      <c r="EL165" s="129"/>
      <c r="EV165" s="129"/>
      <c r="FF165" s="129"/>
      <c r="FP165" s="129"/>
      <c r="FZ165" s="129"/>
      <c r="GJ165" s="129"/>
      <c r="GT165" s="129"/>
      <c r="HD165" s="129"/>
      <c r="HN165" s="129"/>
      <c r="HX165" s="129"/>
      <c r="IH165" s="129"/>
      <c r="IR165" s="129"/>
      <c r="JB165" s="129"/>
      <c r="JL165" s="129"/>
      <c r="JV165" s="129"/>
    </row>
    <row xmlns:x14ac="http://schemas.microsoft.com/office/spreadsheetml/2009/9/ac" r="166" s="3" customFormat="true" x14ac:dyDescent="0.25">
      <c r="A166" s="398"/>
      <c r="B166" s="129"/>
      <c r="L166" s="129"/>
      <c r="V166" s="129"/>
      <c r="AF166" s="129"/>
      <c r="AP166" s="129"/>
      <c r="AZ166" s="129"/>
      <c r="BJ166" s="129"/>
      <c r="BK166" s="129"/>
      <c r="BL166" s="129"/>
      <c r="BM166" s="129"/>
      <c r="BN166" s="129"/>
      <c r="BO166" s="129"/>
      <c r="BP166" s="129"/>
      <c r="BQ166" s="129"/>
      <c r="BT166" s="129"/>
      <c r="CD166" s="129"/>
      <c r="CN166" s="129"/>
      <c r="CX166" s="129"/>
      <c r="DH166" s="129"/>
      <c r="DR166" s="129"/>
      <c r="EB166" s="129"/>
      <c r="EL166" s="129"/>
      <c r="EV166" s="129"/>
      <c r="FF166" s="129"/>
      <c r="FP166" s="129"/>
      <c r="FZ166" s="129"/>
      <c r="GJ166" s="129"/>
      <c r="GT166" s="129"/>
      <c r="HD166" s="129"/>
      <c r="HN166" s="129"/>
      <c r="HX166" s="129"/>
      <c r="IH166" s="129"/>
      <c r="IR166" s="129"/>
      <c r="JB166" s="129"/>
      <c r="JL166" s="129"/>
      <c r="JV166" s="129"/>
    </row>
    <row xmlns:x14ac="http://schemas.microsoft.com/office/spreadsheetml/2009/9/ac" r="167" s="3" customFormat="true" x14ac:dyDescent="0.25">
      <c r="A167" s="398"/>
      <c r="B167" s="129"/>
      <c r="L167" s="129"/>
      <c r="V167" s="129"/>
      <c r="AF167" s="129"/>
      <c r="AP167" s="129"/>
      <c r="AZ167" s="129"/>
      <c r="BJ167" s="129"/>
      <c r="BK167" s="129"/>
      <c r="BL167" s="129"/>
      <c r="BM167" s="129"/>
      <c r="BN167" s="129"/>
      <c r="BO167" s="129"/>
      <c r="BP167" s="129"/>
      <c r="BQ167" s="129"/>
      <c r="BT167" s="129"/>
      <c r="CD167" s="129"/>
      <c r="CN167" s="129"/>
      <c r="CX167" s="129"/>
      <c r="DH167" s="129"/>
      <c r="DR167" s="129"/>
      <c r="EB167" s="129"/>
      <c r="EL167" s="129"/>
      <c r="EV167" s="129"/>
      <c r="FF167" s="129"/>
      <c r="FP167" s="129"/>
      <c r="FZ167" s="129"/>
      <c r="GJ167" s="129"/>
      <c r="GT167" s="129"/>
      <c r="HD167" s="129"/>
      <c r="HN167" s="129"/>
      <c r="HX167" s="129"/>
      <c r="IH167" s="129"/>
      <c r="IR167" s="129"/>
      <c r="JB167" s="129"/>
      <c r="JL167" s="129"/>
      <c r="JV167" s="129"/>
    </row>
    <row xmlns:x14ac="http://schemas.microsoft.com/office/spreadsheetml/2009/9/ac" r="168" s="3" customFormat="true" x14ac:dyDescent="0.25">
      <c r="A168" s="398"/>
      <c r="B168" s="129"/>
      <c r="L168" s="129"/>
      <c r="V168" s="129"/>
      <c r="AF168" s="129"/>
      <c r="AP168" s="129"/>
      <c r="AZ168" s="129"/>
      <c r="BJ168" s="129"/>
      <c r="BK168" s="129"/>
      <c r="BL168" s="129"/>
      <c r="BM168" s="129"/>
      <c r="BN168" s="129"/>
      <c r="BO168" s="129"/>
      <c r="BP168" s="129"/>
      <c r="BQ168" s="129"/>
      <c r="BT168" s="129"/>
      <c r="CD168" s="129"/>
      <c r="CN168" s="129"/>
      <c r="CX168" s="129"/>
      <c r="DH168" s="129"/>
      <c r="DR168" s="129"/>
      <c r="EB168" s="129"/>
      <c r="EL168" s="129"/>
      <c r="EV168" s="129"/>
      <c r="FF168" s="129"/>
      <c r="FP168" s="129"/>
      <c r="FZ168" s="129"/>
      <c r="GJ168" s="129"/>
      <c r="GT168" s="129"/>
      <c r="HD168" s="129"/>
      <c r="HN168" s="129"/>
      <c r="HX168" s="129"/>
      <c r="IH168" s="129"/>
      <c r="IR168" s="129"/>
      <c r="JB168" s="129"/>
      <c r="JL168" s="129"/>
      <c r="JV168" s="129"/>
    </row>
    <row xmlns:x14ac="http://schemas.microsoft.com/office/spreadsheetml/2009/9/ac" r="169" s="3" customFormat="true" x14ac:dyDescent="0.25">
      <c r="A169" s="398"/>
      <c r="B169" s="129"/>
      <c r="L169" s="129"/>
      <c r="V169" s="129"/>
      <c r="AF169" s="129"/>
      <c r="AP169" s="129"/>
      <c r="AZ169" s="129"/>
      <c r="BJ169" s="129"/>
      <c r="BK169" s="129"/>
      <c r="BL169" s="129"/>
      <c r="BM169" s="129"/>
      <c r="BN169" s="129"/>
      <c r="BO169" s="129"/>
      <c r="BP169" s="129"/>
      <c r="BQ169" s="129"/>
      <c r="BT169" s="129"/>
      <c r="CD169" s="129"/>
      <c r="CN169" s="129"/>
      <c r="CX169" s="129"/>
      <c r="DH169" s="129"/>
      <c r="DR169" s="129"/>
      <c r="EB169" s="129"/>
      <c r="EL169" s="129"/>
      <c r="EV169" s="129"/>
      <c r="FF169" s="129"/>
      <c r="FP169" s="129"/>
      <c r="FZ169" s="129"/>
      <c r="GJ169" s="129"/>
      <c r="GT169" s="129"/>
      <c r="HD169" s="129"/>
      <c r="HN169" s="129"/>
      <c r="HX169" s="129"/>
      <c r="IH169" s="129"/>
      <c r="IR169" s="129"/>
      <c r="JB169" s="129"/>
      <c r="JL169" s="129"/>
      <c r="JV169" s="129"/>
    </row>
    <row xmlns:x14ac="http://schemas.microsoft.com/office/spreadsheetml/2009/9/ac" r="170" s="3" customFormat="true" x14ac:dyDescent="0.25">
      <c r="A170" s="398"/>
      <c r="B170" s="129"/>
      <c r="L170" s="129"/>
      <c r="V170" s="129"/>
      <c r="AF170" s="129"/>
      <c r="AP170" s="129"/>
      <c r="AZ170" s="129"/>
      <c r="BJ170" s="129"/>
      <c r="BK170" s="129"/>
      <c r="BL170" s="129"/>
      <c r="BM170" s="129"/>
      <c r="BN170" s="129"/>
      <c r="BO170" s="129"/>
      <c r="BP170" s="129"/>
      <c r="BQ170" s="129"/>
      <c r="BT170" s="129"/>
      <c r="CD170" s="129"/>
      <c r="CN170" s="129"/>
      <c r="CX170" s="129"/>
      <c r="DH170" s="129"/>
      <c r="DR170" s="129"/>
      <c r="EB170" s="129"/>
      <c r="EL170" s="129"/>
      <c r="EV170" s="129"/>
      <c r="FF170" s="129"/>
      <c r="FP170" s="129"/>
      <c r="FZ170" s="129"/>
      <c r="GJ170" s="129"/>
      <c r="GT170" s="129"/>
      <c r="HD170" s="129"/>
      <c r="HN170" s="129"/>
      <c r="HX170" s="129"/>
      <c r="IH170" s="129"/>
      <c r="IR170" s="129"/>
      <c r="JB170" s="129"/>
      <c r="JL170" s="129"/>
      <c r="JV170" s="129"/>
    </row>
    <row xmlns:x14ac="http://schemas.microsoft.com/office/spreadsheetml/2009/9/ac" r="171" s="3" customFormat="true" x14ac:dyDescent="0.25">
      <c r="A171" s="398"/>
      <c r="B171" s="129"/>
      <c r="L171" s="129"/>
      <c r="V171" s="129"/>
      <c r="AF171" s="129"/>
      <c r="AP171" s="129"/>
      <c r="AZ171" s="129"/>
      <c r="BJ171" s="129"/>
      <c r="BK171" s="129"/>
      <c r="BL171" s="129"/>
      <c r="BM171" s="129"/>
      <c r="BN171" s="129"/>
      <c r="BO171" s="129"/>
      <c r="BP171" s="129"/>
      <c r="BQ171" s="129"/>
      <c r="BT171" s="129"/>
      <c r="CD171" s="129"/>
      <c r="CN171" s="129"/>
      <c r="CX171" s="129"/>
      <c r="DH171" s="129"/>
      <c r="DR171" s="129"/>
      <c r="EB171" s="129"/>
      <c r="EL171" s="129"/>
      <c r="EV171" s="129"/>
      <c r="FF171" s="129"/>
      <c r="FP171" s="129"/>
      <c r="FZ171" s="129"/>
      <c r="GJ171" s="129"/>
      <c r="GT171" s="129"/>
      <c r="HD171" s="129"/>
      <c r="HN171" s="129"/>
      <c r="HX171" s="129"/>
      <c r="IH171" s="129"/>
      <c r="IR171" s="129"/>
      <c r="JB171" s="129"/>
      <c r="JL171" s="129"/>
      <c r="JV171" s="129"/>
    </row>
    <row xmlns:x14ac="http://schemas.microsoft.com/office/spreadsheetml/2009/9/ac" r="172" s="3" customFormat="true" x14ac:dyDescent="0.25">
      <c r="A172" s="398"/>
      <c r="B172" s="129"/>
      <c r="L172" s="129"/>
      <c r="V172" s="129"/>
      <c r="AF172" s="129"/>
      <c r="AP172" s="129"/>
      <c r="AZ172" s="129"/>
      <c r="BJ172" s="129"/>
      <c r="BK172" s="129"/>
      <c r="BL172" s="129"/>
      <c r="BM172" s="129"/>
      <c r="BN172" s="129"/>
      <c r="BO172" s="129"/>
      <c r="BP172" s="129"/>
      <c r="BQ172" s="129"/>
      <c r="BT172" s="129"/>
      <c r="CD172" s="129"/>
      <c r="CN172" s="129"/>
      <c r="CX172" s="129"/>
      <c r="DH172" s="129"/>
      <c r="DR172" s="129"/>
      <c r="EB172" s="129"/>
      <c r="EL172" s="129"/>
      <c r="EV172" s="129"/>
      <c r="FF172" s="129"/>
      <c r="FP172" s="129"/>
      <c r="FZ172" s="129"/>
      <c r="GJ172" s="129"/>
      <c r="GT172" s="129"/>
      <c r="HD172" s="129"/>
      <c r="HN172" s="129"/>
      <c r="HX172" s="129"/>
      <c r="IH172" s="129"/>
      <c r="IR172" s="129"/>
      <c r="JB172" s="129"/>
      <c r="JL172" s="129"/>
      <c r="JV172" s="129"/>
    </row>
    <row xmlns:x14ac="http://schemas.microsoft.com/office/spreadsheetml/2009/9/ac" r="173" s="3" customFormat="true" x14ac:dyDescent="0.25">
      <c r="A173" s="398"/>
      <c r="B173" s="129"/>
      <c r="L173" s="129"/>
      <c r="V173" s="129"/>
      <c r="AF173" s="129"/>
      <c r="AP173" s="129"/>
      <c r="AZ173" s="129"/>
      <c r="BJ173" s="129"/>
      <c r="BK173" s="129"/>
      <c r="BL173" s="129"/>
      <c r="BM173" s="129"/>
      <c r="BN173" s="129"/>
      <c r="BO173" s="129"/>
      <c r="BP173" s="129"/>
      <c r="BQ173" s="129"/>
      <c r="BT173" s="129"/>
      <c r="CD173" s="129"/>
      <c r="CN173" s="129"/>
      <c r="CX173" s="129"/>
      <c r="DH173" s="129"/>
      <c r="DR173" s="129"/>
      <c r="EB173" s="129"/>
      <c r="EL173" s="129"/>
      <c r="EV173" s="129"/>
      <c r="FF173" s="129"/>
      <c r="FP173" s="129"/>
      <c r="FZ173" s="129"/>
      <c r="GJ173" s="129"/>
      <c r="GT173" s="129"/>
      <c r="HD173" s="129"/>
      <c r="HN173" s="129"/>
      <c r="HX173" s="129"/>
      <c r="IH173" s="129"/>
      <c r="IR173" s="129"/>
      <c r="JB173" s="129"/>
      <c r="JL173" s="129"/>
      <c r="JV173" s="129"/>
    </row>
    <row xmlns:x14ac="http://schemas.microsoft.com/office/spreadsheetml/2009/9/ac" r="174" s="3" customFormat="true" x14ac:dyDescent="0.25">
      <c r="A174" s="398"/>
      <c r="B174" s="129"/>
      <c r="L174" s="129"/>
      <c r="V174" s="129"/>
      <c r="AF174" s="129"/>
      <c r="AP174" s="129"/>
      <c r="AZ174" s="129"/>
      <c r="BJ174" s="129"/>
      <c r="BK174" s="129"/>
      <c r="BL174" s="129"/>
      <c r="BM174" s="129"/>
      <c r="BN174" s="129"/>
      <c r="BO174" s="129"/>
      <c r="BP174" s="129"/>
      <c r="BQ174" s="129"/>
      <c r="BT174" s="129"/>
      <c r="CD174" s="129"/>
      <c r="CN174" s="129"/>
      <c r="CX174" s="129"/>
      <c r="DH174" s="129"/>
      <c r="DR174" s="129"/>
      <c r="EB174" s="129"/>
      <c r="EL174" s="129"/>
      <c r="EV174" s="129"/>
      <c r="FF174" s="129"/>
      <c r="FP174" s="129"/>
      <c r="FZ174" s="129"/>
      <c r="GJ174" s="129"/>
      <c r="GT174" s="129"/>
      <c r="HD174" s="129"/>
      <c r="HN174" s="129"/>
      <c r="HX174" s="129"/>
      <c r="IH174" s="129"/>
      <c r="IR174" s="129"/>
      <c r="JB174" s="129"/>
      <c r="JL174" s="129"/>
      <c r="JV174" s="129"/>
    </row>
    <row xmlns:x14ac="http://schemas.microsoft.com/office/spreadsheetml/2009/9/ac" r="175" s="3" customFormat="true" x14ac:dyDescent="0.25">
      <c r="A175" s="398"/>
      <c r="B175" s="129"/>
      <c r="L175" s="129"/>
      <c r="V175" s="129"/>
      <c r="AF175" s="129"/>
      <c r="AP175" s="129"/>
      <c r="AZ175" s="129"/>
      <c r="BJ175" s="129"/>
      <c r="BK175" s="129"/>
      <c r="BL175" s="129"/>
      <c r="BM175" s="129"/>
      <c r="BN175" s="129"/>
      <c r="BO175" s="129"/>
      <c r="BP175" s="129"/>
      <c r="BQ175" s="129"/>
      <c r="BT175" s="129"/>
      <c r="CD175" s="129"/>
      <c r="CN175" s="129"/>
      <c r="CX175" s="129"/>
      <c r="DH175" s="129"/>
      <c r="DR175" s="129"/>
      <c r="EB175" s="129"/>
      <c r="EL175" s="129"/>
      <c r="EV175" s="129"/>
      <c r="FF175" s="129"/>
      <c r="FP175" s="129"/>
      <c r="FZ175" s="129"/>
      <c r="GJ175" s="129"/>
      <c r="GT175" s="129"/>
      <c r="HD175" s="129"/>
      <c r="HN175" s="129"/>
      <c r="HX175" s="129"/>
      <c r="IH175" s="129"/>
      <c r="IR175" s="129"/>
      <c r="JB175" s="129"/>
      <c r="JL175" s="129"/>
      <c r="JV175" s="129"/>
    </row>
    <row xmlns:x14ac="http://schemas.microsoft.com/office/spreadsheetml/2009/9/ac" r="176" s="3" customFormat="true" x14ac:dyDescent="0.25">
      <c r="A176" s="398"/>
      <c r="B176" s="129"/>
      <c r="L176" s="129"/>
      <c r="V176" s="129"/>
      <c r="AF176" s="129"/>
      <c r="AP176" s="129"/>
      <c r="AZ176" s="129"/>
      <c r="BJ176" s="129"/>
      <c r="BK176" s="129"/>
      <c r="BL176" s="129"/>
      <c r="BM176" s="129"/>
      <c r="BN176" s="129"/>
      <c r="BO176" s="129"/>
      <c r="BP176" s="129"/>
      <c r="BQ176" s="129"/>
      <c r="BT176" s="129"/>
      <c r="CD176" s="129"/>
      <c r="CN176" s="129"/>
      <c r="CX176" s="129"/>
      <c r="DH176" s="129"/>
      <c r="DR176" s="129"/>
      <c r="EB176" s="129"/>
      <c r="EL176" s="129"/>
      <c r="EV176" s="129"/>
      <c r="FF176" s="129"/>
      <c r="FP176" s="129"/>
      <c r="FZ176" s="129"/>
      <c r="GJ176" s="129"/>
      <c r="GT176" s="129"/>
      <c r="HD176" s="129"/>
      <c r="HN176" s="129"/>
      <c r="HX176" s="129"/>
      <c r="IH176" s="129"/>
      <c r="IR176" s="129"/>
      <c r="JB176" s="129"/>
      <c r="JL176" s="129"/>
      <c r="JV176" s="129"/>
    </row>
    <row xmlns:x14ac="http://schemas.microsoft.com/office/spreadsheetml/2009/9/ac" r="177" s="3" customFormat="true" x14ac:dyDescent="0.25">
      <c r="A177" s="398"/>
      <c r="B177" s="129"/>
      <c r="L177" s="129"/>
      <c r="V177" s="129"/>
      <c r="AF177" s="129"/>
      <c r="AP177" s="129"/>
      <c r="AZ177" s="129"/>
      <c r="BJ177" s="129"/>
      <c r="BK177" s="129"/>
      <c r="BL177" s="129"/>
      <c r="BM177" s="129"/>
      <c r="BN177" s="129"/>
      <c r="BO177" s="129"/>
      <c r="BP177" s="129"/>
      <c r="BQ177" s="129"/>
      <c r="BT177" s="129"/>
      <c r="CD177" s="129"/>
      <c r="CN177" s="129"/>
      <c r="CX177" s="129"/>
      <c r="DH177" s="129"/>
      <c r="DR177" s="129"/>
      <c r="EB177" s="129"/>
      <c r="EL177" s="129"/>
      <c r="EV177" s="129"/>
      <c r="FF177" s="129"/>
      <c r="FP177" s="129"/>
      <c r="FZ177" s="129"/>
      <c r="GJ177" s="129"/>
      <c r="GT177" s="129"/>
      <c r="HD177" s="129"/>
      <c r="HN177" s="129"/>
      <c r="HX177" s="129"/>
      <c r="IH177" s="129"/>
      <c r="IR177" s="129"/>
      <c r="JB177" s="129"/>
      <c r="JL177" s="129"/>
      <c r="JV177" s="129"/>
    </row>
    <row xmlns:x14ac="http://schemas.microsoft.com/office/spreadsheetml/2009/9/ac" r="178" s="3" customFormat="true" x14ac:dyDescent="0.25">
      <c r="A178" s="398"/>
      <c r="B178" s="129"/>
      <c r="L178" s="129"/>
      <c r="V178" s="129"/>
      <c r="AF178" s="129"/>
      <c r="AP178" s="129"/>
      <c r="AZ178" s="129"/>
      <c r="BJ178" s="129"/>
      <c r="BK178" s="129"/>
      <c r="BL178" s="129"/>
      <c r="BM178" s="129"/>
      <c r="BN178" s="129"/>
      <c r="BO178" s="129"/>
      <c r="BP178" s="129"/>
      <c r="BQ178" s="129"/>
      <c r="BT178" s="129"/>
      <c r="CD178" s="129"/>
      <c r="CN178" s="129"/>
      <c r="CX178" s="129"/>
      <c r="DH178" s="129"/>
      <c r="DR178" s="129"/>
      <c r="EB178" s="129"/>
      <c r="EL178" s="129"/>
      <c r="EV178" s="129"/>
      <c r="FF178" s="129"/>
      <c r="FP178" s="129"/>
      <c r="FZ178" s="129"/>
      <c r="GJ178" s="129"/>
      <c r="GT178" s="129"/>
      <c r="HD178" s="129"/>
      <c r="HN178" s="129"/>
      <c r="HX178" s="129"/>
      <c r="IH178" s="129"/>
      <c r="IR178" s="129"/>
      <c r="JB178" s="129"/>
      <c r="JL178" s="129"/>
      <c r="JV178" s="129"/>
    </row>
    <row xmlns:x14ac="http://schemas.microsoft.com/office/spreadsheetml/2009/9/ac" r="179" s="3" customFormat="true" x14ac:dyDescent="0.25">
      <c r="A179" s="398"/>
      <c r="B179" s="129"/>
      <c r="L179" s="129"/>
      <c r="V179" s="129"/>
      <c r="AF179" s="129"/>
      <c r="AP179" s="129"/>
      <c r="AZ179" s="129"/>
      <c r="BJ179" s="129"/>
      <c r="BK179" s="129"/>
      <c r="BL179" s="129"/>
      <c r="BM179" s="129"/>
      <c r="BN179" s="129"/>
      <c r="BO179" s="129"/>
      <c r="BP179" s="129"/>
      <c r="BQ179" s="129"/>
      <c r="BT179" s="129"/>
      <c r="CD179" s="129"/>
      <c r="CN179" s="129"/>
      <c r="CX179" s="129"/>
      <c r="DH179" s="129"/>
      <c r="DR179" s="129"/>
      <c r="EB179" s="129"/>
      <c r="EL179" s="129"/>
      <c r="EV179" s="129"/>
      <c r="FF179" s="129"/>
      <c r="FP179" s="129"/>
      <c r="FZ179" s="129"/>
      <c r="GJ179" s="129"/>
      <c r="GT179" s="129"/>
      <c r="HD179" s="129"/>
      <c r="HN179" s="129"/>
      <c r="HX179" s="129"/>
      <c r="IH179" s="129"/>
      <c r="IR179" s="129"/>
      <c r="JB179" s="129"/>
      <c r="JL179" s="129"/>
      <c r="JV179" s="129"/>
    </row>
    <row xmlns:x14ac="http://schemas.microsoft.com/office/spreadsheetml/2009/9/ac" r="180" s="3" customFormat="true" x14ac:dyDescent="0.25">
      <c r="A180" s="398"/>
      <c r="B180" s="129"/>
      <c r="L180" s="129"/>
      <c r="V180" s="129"/>
      <c r="AF180" s="129"/>
      <c r="AP180" s="129"/>
      <c r="AZ180" s="129"/>
      <c r="BJ180" s="129"/>
      <c r="BK180" s="129"/>
      <c r="BL180" s="129"/>
      <c r="BM180" s="129"/>
      <c r="BN180" s="129"/>
      <c r="BO180" s="129"/>
      <c r="BP180" s="129"/>
      <c r="BQ180" s="129"/>
      <c r="BT180" s="129"/>
      <c r="CD180" s="129"/>
      <c r="CN180" s="129"/>
      <c r="CX180" s="129"/>
      <c r="DH180" s="129"/>
      <c r="DR180" s="129"/>
      <c r="EB180" s="129"/>
      <c r="EL180" s="129"/>
      <c r="EV180" s="129"/>
      <c r="FF180" s="129"/>
      <c r="FP180" s="129"/>
      <c r="FZ180" s="129"/>
      <c r="GJ180" s="129"/>
      <c r="GT180" s="129"/>
      <c r="HD180" s="129"/>
      <c r="HN180" s="129"/>
      <c r="HX180" s="129"/>
      <c r="IH180" s="129"/>
      <c r="IR180" s="129"/>
      <c r="JB180" s="129"/>
      <c r="JL180" s="129"/>
      <c r="JV180" s="129"/>
    </row>
    <row xmlns:x14ac="http://schemas.microsoft.com/office/spreadsheetml/2009/9/ac" r="181" s="3" customFormat="true" x14ac:dyDescent="0.25">
      <c r="A181" s="398"/>
      <c r="B181" s="129"/>
      <c r="L181" s="129"/>
      <c r="V181" s="129"/>
      <c r="AF181" s="129"/>
      <c r="AP181" s="129"/>
      <c r="AZ181" s="129"/>
      <c r="BJ181" s="129"/>
      <c r="BK181" s="129"/>
      <c r="BL181" s="129"/>
      <c r="BM181" s="129"/>
      <c r="BN181" s="129"/>
      <c r="BO181" s="129"/>
      <c r="BP181" s="129"/>
      <c r="BQ181" s="129"/>
      <c r="BT181" s="129"/>
      <c r="CD181" s="129"/>
      <c r="CN181" s="129"/>
      <c r="CX181" s="129"/>
      <c r="DH181" s="129"/>
      <c r="DR181" s="129"/>
      <c r="EB181" s="129"/>
      <c r="EL181" s="129"/>
      <c r="EV181" s="129"/>
      <c r="FF181" s="129"/>
      <c r="FP181" s="129"/>
      <c r="FZ181" s="129"/>
      <c r="GJ181" s="129"/>
      <c r="GT181" s="129"/>
      <c r="HD181" s="129"/>
      <c r="HN181" s="129"/>
      <c r="HX181" s="129"/>
      <c r="IH181" s="129"/>
      <c r="IR181" s="129"/>
      <c r="JB181" s="129"/>
      <c r="JL181" s="129"/>
      <c r="JV181" s="129"/>
    </row>
    <row xmlns:x14ac="http://schemas.microsoft.com/office/spreadsheetml/2009/9/ac" r="182" s="3" customFormat="true" x14ac:dyDescent="0.25">
      <c r="A182" s="398"/>
      <c r="B182" s="129"/>
      <c r="L182" s="129"/>
      <c r="V182" s="129"/>
      <c r="AF182" s="129"/>
      <c r="AP182" s="129"/>
      <c r="AZ182" s="129"/>
      <c r="BJ182" s="129"/>
      <c r="BK182" s="129"/>
      <c r="BL182" s="129"/>
      <c r="BM182" s="129"/>
      <c r="BN182" s="129"/>
      <c r="BO182" s="129"/>
      <c r="BP182" s="129"/>
      <c r="BQ182" s="129"/>
      <c r="BT182" s="129"/>
      <c r="CD182" s="129"/>
      <c r="CN182" s="129"/>
      <c r="CX182" s="129"/>
      <c r="DH182" s="129"/>
      <c r="DR182" s="129"/>
      <c r="EB182" s="129"/>
      <c r="EL182" s="129"/>
      <c r="EV182" s="129"/>
      <c r="FF182" s="129"/>
      <c r="FP182" s="129"/>
      <c r="FZ182" s="129"/>
      <c r="GJ182" s="129"/>
      <c r="GT182" s="129"/>
      <c r="HD182" s="129"/>
      <c r="HN182" s="129"/>
      <c r="HX182" s="129"/>
      <c r="IH182" s="129"/>
      <c r="IR182" s="129"/>
      <c r="JB182" s="129"/>
      <c r="JL182" s="129"/>
      <c r="JV182" s="129"/>
    </row>
    <row xmlns:x14ac="http://schemas.microsoft.com/office/spreadsheetml/2009/9/ac" r="183" s="3" customFormat="true" x14ac:dyDescent="0.25">
      <c r="A183" s="398"/>
      <c r="B183" s="129"/>
      <c r="L183" s="129"/>
      <c r="V183" s="129"/>
      <c r="AF183" s="129"/>
      <c r="AP183" s="129"/>
      <c r="AZ183" s="129"/>
      <c r="BJ183" s="129"/>
      <c r="BK183" s="129"/>
      <c r="BL183" s="129"/>
      <c r="BM183" s="129"/>
      <c r="BN183" s="129"/>
      <c r="BO183" s="129"/>
      <c r="BP183" s="129"/>
      <c r="BQ183" s="129"/>
      <c r="BT183" s="129"/>
      <c r="CD183" s="129"/>
      <c r="CN183" s="129"/>
      <c r="CX183" s="129"/>
      <c r="DH183" s="129"/>
      <c r="DR183" s="129"/>
      <c r="EB183" s="129"/>
      <c r="EL183" s="129"/>
      <c r="EV183" s="129"/>
      <c r="FF183" s="129"/>
      <c r="FP183" s="129"/>
      <c r="FZ183" s="129"/>
      <c r="GJ183" s="129"/>
      <c r="GT183" s="129"/>
      <c r="HD183" s="129"/>
      <c r="HN183" s="129"/>
      <c r="HX183" s="129"/>
      <c r="IH183" s="129"/>
      <c r="IR183" s="129"/>
      <c r="JB183" s="129"/>
      <c r="JL183" s="129"/>
      <c r="JV183" s="129"/>
    </row>
    <row xmlns:x14ac="http://schemas.microsoft.com/office/spreadsheetml/2009/9/ac" r="184" s="3" customFormat="true" x14ac:dyDescent="0.25">
      <c r="A184" s="398"/>
      <c r="B184" s="129"/>
      <c r="L184" s="129"/>
      <c r="V184" s="129"/>
      <c r="AF184" s="129"/>
      <c r="AP184" s="129"/>
      <c r="AZ184" s="129"/>
      <c r="BJ184" s="129"/>
      <c r="BK184" s="129"/>
      <c r="BL184" s="129"/>
      <c r="BM184" s="129"/>
      <c r="BN184" s="129"/>
      <c r="BO184" s="129"/>
      <c r="BP184" s="129"/>
      <c r="BQ184" s="129"/>
      <c r="BT184" s="129"/>
      <c r="CD184" s="129"/>
      <c r="CN184" s="129"/>
      <c r="CX184" s="129"/>
      <c r="DH184" s="129"/>
      <c r="DR184" s="129"/>
      <c r="EB184" s="129"/>
      <c r="EL184" s="129"/>
      <c r="EV184" s="129"/>
      <c r="FF184" s="129"/>
      <c r="FP184" s="129"/>
      <c r="FZ184" s="129"/>
      <c r="GJ184" s="129"/>
      <c r="GT184" s="129"/>
      <c r="HD184" s="129"/>
      <c r="HN184" s="129"/>
      <c r="HX184" s="129"/>
      <c r="IH184" s="129"/>
      <c r="IR184" s="129"/>
      <c r="JB184" s="129"/>
      <c r="JL184" s="129"/>
      <c r="JV184" s="129"/>
    </row>
    <row xmlns:x14ac="http://schemas.microsoft.com/office/spreadsheetml/2009/9/ac" r="185" s="3" customFormat="true" x14ac:dyDescent="0.25">
      <c r="A185" s="398"/>
      <c r="B185" s="129"/>
      <c r="L185" s="129"/>
      <c r="V185" s="129"/>
      <c r="AF185" s="129"/>
      <c r="AP185" s="129"/>
      <c r="AZ185" s="129"/>
      <c r="BJ185" s="129"/>
      <c r="BK185" s="129"/>
      <c r="BL185" s="129"/>
      <c r="BM185" s="129"/>
      <c r="BN185" s="129"/>
      <c r="BO185" s="129"/>
      <c r="BP185" s="129"/>
      <c r="BQ185" s="129"/>
      <c r="BT185" s="129"/>
      <c r="CD185" s="129"/>
      <c r="CN185" s="129"/>
      <c r="CX185" s="129"/>
      <c r="DH185" s="129"/>
      <c r="DR185" s="129"/>
      <c r="EB185" s="129"/>
      <c r="EL185" s="129"/>
      <c r="EV185" s="129"/>
      <c r="FF185" s="129"/>
      <c r="FP185" s="129"/>
      <c r="FZ185" s="129"/>
      <c r="GJ185" s="129"/>
      <c r="GT185" s="129"/>
      <c r="HD185" s="129"/>
      <c r="HN185" s="129"/>
      <c r="HX185" s="129"/>
      <c r="IH185" s="129"/>
      <c r="IR185" s="129"/>
      <c r="JB185" s="129"/>
      <c r="JL185" s="129"/>
      <c r="JV185" s="129"/>
    </row>
    <row xmlns:x14ac="http://schemas.microsoft.com/office/spreadsheetml/2009/9/ac" r="186" s="3" customFormat="true" x14ac:dyDescent="0.25">
      <c r="A186" s="398"/>
      <c r="B186" s="129"/>
      <c r="L186" s="129"/>
      <c r="V186" s="129"/>
      <c r="AF186" s="129"/>
      <c r="AP186" s="129"/>
      <c r="AZ186" s="129"/>
      <c r="BJ186" s="129"/>
      <c r="BK186" s="129"/>
      <c r="BL186" s="129"/>
      <c r="BM186" s="129"/>
      <c r="BN186" s="129"/>
      <c r="BO186" s="129"/>
      <c r="BP186" s="129"/>
      <c r="BQ186" s="129"/>
      <c r="BT186" s="129"/>
      <c r="CD186" s="129"/>
      <c r="CN186" s="129"/>
      <c r="CX186" s="129"/>
      <c r="DH186" s="129"/>
      <c r="DR186" s="129"/>
      <c r="EB186" s="129"/>
      <c r="EL186" s="129"/>
      <c r="EV186" s="129"/>
      <c r="FF186" s="129"/>
      <c r="FP186" s="129"/>
      <c r="FZ186" s="129"/>
      <c r="GJ186" s="129"/>
      <c r="GT186" s="129"/>
      <c r="HD186" s="129"/>
      <c r="HN186" s="129"/>
      <c r="HX186" s="129"/>
      <c r="IH186" s="129"/>
      <c r="IR186" s="129"/>
      <c r="JB186" s="129"/>
      <c r="JL186" s="129"/>
      <c r="JV186" s="129"/>
    </row>
    <row xmlns:x14ac="http://schemas.microsoft.com/office/spreadsheetml/2009/9/ac" r="187" s="3" customFormat="true" x14ac:dyDescent="0.25">
      <c r="A187" s="398"/>
      <c r="B187" s="129"/>
      <c r="L187" s="129"/>
      <c r="V187" s="129"/>
      <c r="AF187" s="129"/>
      <c r="AP187" s="129"/>
      <c r="AZ187" s="129"/>
      <c r="BJ187" s="129"/>
      <c r="BK187" s="129"/>
      <c r="BL187" s="129"/>
      <c r="BM187" s="129"/>
      <c r="BN187" s="129"/>
      <c r="BO187" s="129"/>
      <c r="BP187" s="129"/>
      <c r="BQ187" s="129"/>
      <c r="BT187" s="129"/>
      <c r="CD187" s="129"/>
      <c r="CN187" s="129"/>
      <c r="CX187" s="129"/>
      <c r="DH187" s="129"/>
      <c r="DR187" s="129"/>
      <c r="EB187" s="129"/>
      <c r="EL187" s="129"/>
      <c r="EV187" s="129"/>
      <c r="FF187" s="129"/>
      <c r="FP187" s="129"/>
      <c r="FZ187" s="129"/>
      <c r="GJ187" s="129"/>
      <c r="GT187" s="129"/>
      <c r="HD187" s="129"/>
      <c r="HN187" s="129"/>
      <c r="HX187" s="129"/>
      <c r="IH187" s="129"/>
      <c r="IR187" s="129"/>
      <c r="JB187" s="129"/>
      <c r="JL187" s="129"/>
      <c r="JV187" s="129"/>
    </row>
    <row xmlns:x14ac="http://schemas.microsoft.com/office/spreadsheetml/2009/9/ac" r="188" s="3" customFormat="true" x14ac:dyDescent="0.25">
      <c r="A188" s="398"/>
      <c r="B188" s="129"/>
      <c r="L188" s="129"/>
      <c r="V188" s="129"/>
      <c r="AF188" s="129"/>
      <c r="AP188" s="129"/>
      <c r="AZ188" s="129"/>
      <c r="BJ188" s="129"/>
      <c r="BK188" s="129"/>
      <c r="BL188" s="129"/>
      <c r="BM188" s="129"/>
      <c r="BN188" s="129"/>
      <c r="BO188" s="129"/>
      <c r="BP188" s="129"/>
      <c r="BQ188" s="129"/>
      <c r="BT188" s="129"/>
      <c r="CD188" s="129"/>
      <c r="CN188" s="129"/>
      <c r="CX188" s="129"/>
      <c r="DH188" s="129"/>
      <c r="DR188" s="129"/>
      <c r="EB188" s="129"/>
      <c r="EL188" s="129"/>
      <c r="EV188" s="129"/>
      <c r="FF188" s="129"/>
      <c r="FP188" s="129"/>
      <c r="FZ188" s="129"/>
      <c r="GJ188" s="129"/>
      <c r="GT188" s="129"/>
      <c r="HD188" s="129"/>
      <c r="HN188" s="129"/>
      <c r="HX188" s="129"/>
      <c r="IH188" s="129"/>
      <c r="IR188" s="129"/>
      <c r="JB188" s="129"/>
      <c r="JL188" s="129"/>
      <c r="JV188" s="129"/>
    </row>
    <row xmlns:x14ac="http://schemas.microsoft.com/office/spreadsheetml/2009/9/ac" r="189" s="3" customFormat="true" x14ac:dyDescent="0.25">
      <c r="A189" s="398"/>
      <c r="B189" s="129"/>
      <c r="L189" s="129"/>
      <c r="V189" s="129"/>
      <c r="AF189" s="129"/>
      <c r="AP189" s="129"/>
      <c r="AZ189" s="129"/>
      <c r="BJ189" s="129"/>
      <c r="BK189" s="129"/>
      <c r="BL189" s="129"/>
      <c r="BM189" s="129"/>
      <c r="BN189" s="129"/>
      <c r="BO189" s="129"/>
      <c r="BP189" s="129"/>
      <c r="BQ189" s="129"/>
      <c r="BT189" s="129"/>
      <c r="CD189" s="129"/>
      <c r="CN189" s="129"/>
      <c r="CX189" s="129"/>
      <c r="DH189" s="129"/>
      <c r="DR189" s="129"/>
      <c r="EB189" s="129"/>
      <c r="EL189" s="129"/>
      <c r="EV189" s="129"/>
      <c r="FF189" s="129"/>
      <c r="FP189" s="129"/>
      <c r="FZ189" s="129"/>
      <c r="GJ189" s="129"/>
      <c r="GT189" s="129"/>
      <c r="HD189" s="129"/>
      <c r="HN189" s="129"/>
      <c r="HX189" s="129"/>
      <c r="IH189" s="129"/>
      <c r="IR189" s="129"/>
      <c r="JB189" s="129"/>
      <c r="JL189" s="129"/>
      <c r="JV189" s="129"/>
    </row>
    <row xmlns:x14ac="http://schemas.microsoft.com/office/spreadsheetml/2009/9/ac" r="190" s="3" customFormat="true" x14ac:dyDescent="0.25">
      <c r="A190" s="398"/>
      <c r="B190" s="129"/>
      <c r="L190" s="129"/>
      <c r="V190" s="129"/>
      <c r="AF190" s="129"/>
      <c r="AP190" s="129"/>
      <c r="AZ190" s="129"/>
      <c r="BJ190" s="129"/>
      <c r="BK190" s="129"/>
      <c r="BL190" s="129"/>
      <c r="BM190" s="129"/>
      <c r="BN190" s="129"/>
      <c r="BO190" s="129"/>
      <c r="BP190" s="129"/>
      <c r="BQ190" s="129"/>
      <c r="BT190" s="129"/>
      <c r="CD190" s="129"/>
      <c r="CN190" s="129"/>
      <c r="CX190" s="129"/>
      <c r="DH190" s="129"/>
      <c r="DR190" s="129"/>
      <c r="EB190" s="129"/>
      <c r="EL190" s="129"/>
      <c r="EV190" s="129"/>
      <c r="FF190" s="129"/>
      <c r="FP190" s="129"/>
      <c r="FZ190" s="129"/>
      <c r="GJ190" s="129"/>
      <c r="GT190" s="129"/>
      <c r="HD190" s="129"/>
      <c r="HN190" s="129"/>
      <c r="HX190" s="129"/>
      <c r="IH190" s="129"/>
      <c r="IR190" s="129"/>
      <c r="JB190" s="129"/>
      <c r="JL190" s="129"/>
      <c r="JV190" s="129"/>
    </row>
    <row xmlns:x14ac="http://schemas.microsoft.com/office/spreadsheetml/2009/9/ac" r="191" s="3" customFormat="true" x14ac:dyDescent="0.25">
      <c r="A191" s="398"/>
      <c r="B191" s="129"/>
      <c r="L191" s="129"/>
      <c r="V191" s="129"/>
      <c r="AF191" s="129"/>
      <c r="AP191" s="129"/>
      <c r="AZ191" s="129"/>
      <c r="BJ191" s="129"/>
      <c r="BK191" s="129"/>
      <c r="BL191" s="129"/>
      <c r="BM191" s="129"/>
      <c r="BN191" s="129"/>
      <c r="BO191" s="129"/>
      <c r="BP191" s="129"/>
      <c r="BQ191" s="129"/>
      <c r="BT191" s="129"/>
      <c r="CD191" s="129"/>
      <c r="CN191" s="129"/>
      <c r="CX191" s="129"/>
      <c r="DH191" s="129"/>
      <c r="DR191" s="129"/>
      <c r="EB191" s="129"/>
      <c r="EL191" s="129"/>
      <c r="EV191" s="129"/>
      <c r="FF191" s="129"/>
      <c r="FP191" s="129"/>
      <c r="FZ191" s="129"/>
      <c r="GJ191" s="129"/>
      <c r="GT191" s="129"/>
      <c r="HD191" s="129"/>
      <c r="HN191" s="129"/>
      <c r="HX191" s="129"/>
      <c r="IH191" s="129"/>
      <c r="IR191" s="129"/>
      <c r="JB191" s="129"/>
      <c r="JL191" s="129"/>
      <c r="JV191" s="129"/>
    </row>
    <row xmlns:x14ac="http://schemas.microsoft.com/office/spreadsheetml/2009/9/ac" r="192" s="3" customFormat="true" x14ac:dyDescent="0.25">
      <c r="A192" s="398"/>
      <c r="B192" s="129"/>
      <c r="L192" s="129"/>
      <c r="V192" s="129"/>
      <c r="AF192" s="129"/>
      <c r="AP192" s="129"/>
      <c r="AZ192" s="129"/>
      <c r="BJ192" s="129"/>
      <c r="BK192" s="129"/>
      <c r="BL192" s="129"/>
      <c r="BM192" s="129"/>
      <c r="BN192" s="129"/>
      <c r="BO192" s="129"/>
      <c r="BP192" s="129"/>
      <c r="BQ192" s="129"/>
      <c r="BT192" s="129"/>
      <c r="CD192" s="129"/>
      <c r="CN192" s="129"/>
      <c r="CX192" s="129"/>
      <c r="DH192" s="129"/>
      <c r="DR192" s="129"/>
      <c r="EB192" s="129"/>
      <c r="EL192" s="129"/>
      <c r="EV192" s="129"/>
      <c r="FF192" s="129"/>
      <c r="FP192" s="129"/>
      <c r="FZ192" s="129"/>
      <c r="GJ192" s="129"/>
      <c r="GT192" s="129"/>
      <c r="HD192" s="129"/>
      <c r="HN192" s="129"/>
      <c r="HX192" s="129"/>
      <c r="IH192" s="129"/>
      <c r="IR192" s="129"/>
      <c r="JB192" s="129"/>
      <c r="JL192" s="129"/>
      <c r="JV192" s="129"/>
    </row>
    <row xmlns:x14ac="http://schemas.microsoft.com/office/spreadsheetml/2009/9/ac" r="193" s="3" customFormat="true" x14ac:dyDescent="0.25">
      <c r="A193" s="398"/>
      <c r="B193" s="129"/>
      <c r="L193" s="129"/>
      <c r="V193" s="129"/>
      <c r="AF193" s="129"/>
      <c r="AP193" s="129"/>
      <c r="AZ193" s="129"/>
      <c r="BJ193" s="129"/>
      <c r="BK193" s="129"/>
      <c r="BL193" s="129"/>
      <c r="BM193" s="129"/>
      <c r="BN193" s="129"/>
      <c r="BO193" s="129"/>
      <c r="BP193" s="129"/>
      <c r="BQ193" s="129"/>
      <c r="BT193" s="129"/>
      <c r="CD193" s="129"/>
      <c r="CN193" s="129"/>
      <c r="CX193" s="129"/>
      <c r="DH193" s="129"/>
      <c r="DR193" s="129"/>
      <c r="EB193" s="129"/>
      <c r="EL193" s="129"/>
      <c r="EV193" s="129"/>
      <c r="FF193" s="129"/>
      <c r="FP193" s="129"/>
      <c r="FZ193" s="129"/>
      <c r="GJ193" s="129"/>
      <c r="GT193" s="129"/>
      <c r="HD193" s="129"/>
      <c r="HN193" s="129"/>
      <c r="HX193" s="129"/>
      <c r="IH193" s="129"/>
      <c r="IR193" s="129"/>
      <c r="JB193" s="129"/>
      <c r="JL193" s="129"/>
      <c r="JV193" s="129"/>
    </row>
    <row xmlns:x14ac="http://schemas.microsoft.com/office/spreadsheetml/2009/9/ac" r="194" s="3" customFormat="true" x14ac:dyDescent="0.25">
      <c r="A194" s="398"/>
      <c r="B194" s="129"/>
      <c r="L194" s="129"/>
      <c r="V194" s="129"/>
      <c r="AF194" s="129"/>
      <c r="AP194" s="129"/>
      <c r="AZ194" s="129"/>
      <c r="BJ194" s="129"/>
      <c r="BK194" s="129"/>
      <c r="BL194" s="129"/>
      <c r="BM194" s="129"/>
      <c r="BN194" s="129"/>
      <c r="BO194" s="129"/>
      <c r="BP194" s="129"/>
      <c r="BQ194" s="129"/>
      <c r="BT194" s="129"/>
      <c r="CD194" s="129"/>
      <c r="CN194" s="129"/>
      <c r="CX194" s="129"/>
      <c r="DH194" s="129"/>
      <c r="DR194" s="129"/>
      <c r="EB194" s="129"/>
      <c r="EL194" s="129"/>
      <c r="EV194" s="129"/>
      <c r="FF194" s="129"/>
      <c r="FP194" s="129"/>
      <c r="FZ194" s="129"/>
      <c r="GJ194" s="129"/>
      <c r="GT194" s="129"/>
      <c r="HD194" s="129"/>
      <c r="HN194" s="129"/>
      <c r="HX194" s="129"/>
      <c r="IH194" s="129"/>
      <c r="IR194" s="129"/>
      <c r="JB194" s="129"/>
      <c r="JL194" s="129"/>
      <c r="JV194" s="129"/>
    </row>
    <row xmlns:x14ac="http://schemas.microsoft.com/office/spreadsheetml/2009/9/ac" r="195" s="3" customFormat="true" x14ac:dyDescent="0.25">
      <c r="A195" s="398"/>
      <c r="B195" s="129"/>
      <c r="L195" s="129"/>
      <c r="V195" s="129"/>
      <c r="AF195" s="129"/>
      <c r="AP195" s="129"/>
      <c r="AZ195" s="129"/>
      <c r="BJ195" s="129"/>
      <c r="BK195" s="129"/>
      <c r="BL195" s="129"/>
      <c r="BM195" s="129"/>
      <c r="BN195" s="129"/>
      <c r="BO195" s="129"/>
      <c r="BP195" s="129"/>
      <c r="BQ195" s="129"/>
      <c r="BT195" s="129"/>
      <c r="CD195" s="129"/>
      <c r="CN195" s="129"/>
      <c r="CX195" s="129"/>
      <c r="DH195" s="129"/>
      <c r="DR195" s="129"/>
      <c r="EB195" s="129"/>
      <c r="EL195" s="129"/>
      <c r="EV195" s="129"/>
      <c r="FF195" s="129"/>
      <c r="FP195" s="129"/>
      <c r="FZ195" s="129"/>
      <c r="GJ195" s="129"/>
      <c r="GT195" s="129"/>
      <c r="HD195" s="129"/>
      <c r="HN195" s="129"/>
      <c r="HX195" s="129"/>
      <c r="IH195" s="129"/>
      <c r="IR195" s="129"/>
      <c r="JB195" s="129"/>
      <c r="JL195" s="129"/>
      <c r="JV195" s="129"/>
    </row>
    <row xmlns:x14ac="http://schemas.microsoft.com/office/spreadsheetml/2009/9/ac" r="196" s="3" customFormat="true" x14ac:dyDescent="0.25">
      <c r="A196" s="398"/>
      <c r="B196" s="129"/>
      <c r="L196" s="129"/>
      <c r="V196" s="129"/>
      <c r="AF196" s="129"/>
      <c r="AP196" s="129"/>
      <c r="AZ196" s="129"/>
      <c r="BJ196" s="129"/>
      <c r="BK196" s="129"/>
      <c r="BL196" s="129"/>
      <c r="BM196" s="129"/>
      <c r="BN196" s="129"/>
      <c r="BO196" s="129"/>
      <c r="BP196" s="129"/>
      <c r="BQ196" s="129"/>
      <c r="BT196" s="129"/>
      <c r="CD196" s="129"/>
      <c r="CN196" s="129"/>
      <c r="CX196" s="129"/>
      <c r="DH196" s="129"/>
      <c r="DR196" s="129"/>
      <c r="EB196" s="129"/>
      <c r="EL196" s="129"/>
      <c r="EV196" s="129"/>
      <c r="FF196" s="129"/>
      <c r="FP196" s="129"/>
      <c r="FZ196" s="129"/>
      <c r="GJ196" s="129"/>
      <c r="GT196" s="129"/>
      <c r="HD196" s="129"/>
      <c r="HN196" s="129"/>
      <c r="HX196" s="129"/>
      <c r="IH196" s="129"/>
      <c r="IR196" s="129"/>
      <c r="JB196" s="129"/>
      <c r="JL196" s="129"/>
      <c r="JV196" s="129"/>
    </row>
    <row xmlns:x14ac="http://schemas.microsoft.com/office/spreadsheetml/2009/9/ac" r="197" s="3" customFormat="true" x14ac:dyDescent="0.25">
      <c r="A197" s="398"/>
      <c r="B197" s="129"/>
      <c r="L197" s="129"/>
      <c r="V197" s="129"/>
      <c r="AF197" s="129"/>
      <c r="AP197" s="129"/>
      <c r="AZ197" s="129"/>
      <c r="BJ197" s="129"/>
      <c r="BK197" s="129"/>
      <c r="BL197" s="129"/>
      <c r="BM197" s="129"/>
      <c r="BN197" s="129"/>
      <c r="BO197" s="129"/>
      <c r="BP197" s="129"/>
      <c r="BQ197" s="129"/>
      <c r="BT197" s="129"/>
      <c r="CD197" s="129"/>
      <c r="CN197" s="129"/>
      <c r="CX197" s="129"/>
      <c r="DH197" s="129"/>
      <c r="DR197" s="129"/>
      <c r="EB197" s="129"/>
      <c r="EL197" s="129"/>
      <c r="EV197" s="129"/>
      <c r="FF197" s="129"/>
      <c r="FP197" s="129"/>
      <c r="FZ197" s="129"/>
      <c r="GJ197" s="129"/>
      <c r="GT197" s="129"/>
      <c r="HD197" s="129"/>
      <c r="HN197" s="129"/>
      <c r="HX197" s="129"/>
      <c r="IH197" s="129"/>
      <c r="IR197" s="129"/>
      <c r="JB197" s="129"/>
      <c r="JL197" s="129"/>
      <c r="JV197" s="129"/>
    </row>
    <row xmlns:x14ac="http://schemas.microsoft.com/office/spreadsheetml/2009/9/ac" r="198" s="3" customFormat="true" x14ac:dyDescent="0.25">
      <c r="A198" s="398"/>
      <c r="B198" s="129"/>
      <c r="L198" s="129"/>
      <c r="V198" s="129"/>
      <c r="AF198" s="129"/>
      <c r="AP198" s="129"/>
      <c r="AZ198" s="129"/>
      <c r="BJ198" s="129"/>
      <c r="BK198" s="129"/>
      <c r="BL198" s="129"/>
      <c r="BM198" s="129"/>
      <c r="BN198" s="129"/>
      <c r="BO198" s="129"/>
      <c r="BP198" s="129"/>
      <c r="BQ198" s="129"/>
      <c r="BT198" s="129"/>
      <c r="CD198" s="129"/>
      <c r="CN198" s="129"/>
      <c r="CX198" s="129"/>
      <c r="DH198" s="129"/>
      <c r="DR198" s="129"/>
      <c r="EB198" s="129"/>
      <c r="EL198" s="129"/>
      <c r="EV198" s="129"/>
      <c r="FF198" s="129"/>
      <c r="FP198" s="129"/>
      <c r="FZ198" s="129"/>
      <c r="GJ198" s="129"/>
      <c r="GT198" s="129"/>
      <c r="HD198" s="129"/>
      <c r="HN198" s="129"/>
      <c r="HX198" s="129"/>
      <c r="IH198" s="129"/>
      <c r="IR198" s="129"/>
      <c r="JB198" s="129"/>
      <c r="JL198" s="129"/>
      <c r="JV198" s="129"/>
    </row>
    <row xmlns:x14ac="http://schemas.microsoft.com/office/spreadsheetml/2009/9/ac" r="199" s="3" customFormat="true" x14ac:dyDescent="0.25">
      <c r="A199" s="398"/>
      <c r="B199" s="129"/>
      <c r="L199" s="129"/>
      <c r="V199" s="129"/>
      <c r="AF199" s="129"/>
      <c r="AP199" s="129"/>
      <c r="AZ199" s="129"/>
      <c r="BJ199" s="129"/>
      <c r="BK199" s="129"/>
      <c r="BL199" s="129"/>
      <c r="BM199" s="129"/>
      <c r="BN199" s="129"/>
      <c r="BO199" s="129"/>
      <c r="BP199" s="129"/>
      <c r="BQ199" s="129"/>
      <c r="BT199" s="129"/>
      <c r="CD199" s="129"/>
      <c r="CN199" s="129"/>
      <c r="CX199" s="129"/>
      <c r="DH199" s="129"/>
      <c r="DR199" s="129"/>
      <c r="EB199" s="129"/>
      <c r="EL199" s="129"/>
      <c r="EV199" s="129"/>
      <c r="FF199" s="129"/>
      <c r="FP199" s="129"/>
      <c r="FZ199" s="129"/>
      <c r="GJ199" s="129"/>
      <c r="GT199" s="129"/>
      <c r="HD199" s="129"/>
      <c r="HN199" s="129"/>
      <c r="HX199" s="129"/>
      <c r="IH199" s="129"/>
      <c r="IR199" s="129"/>
      <c r="JB199" s="129"/>
      <c r="JL199" s="129"/>
      <c r="JV199" s="129"/>
    </row>
    <row xmlns:x14ac="http://schemas.microsoft.com/office/spreadsheetml/2009/9/ac" r="200" s="3" customFormat="true" x14ac:dyDescent="0.25">
      <c r="A200" s="398"/>
      <c r="B200" s="129"/>
      <c r="L200" s="129"/>
      <c r="V200" s="129"/>
      <c r="AF200" s="129"/>
      <c r="AP200" s="129"/>
      <c r="AZ200" s="129"/>
      <c r="BJ200" s="129"/>
      <c r="BK200" s="129"/>
      <c r="BL200" s="129"/>
      <c r="BM200" s="129"/>
      <c r="BN200" s="129"/>
      <c r="BO200" s="129"/>
      <c r="BP200" s="129"/>
      <c r="BQ200" s="129"/>
      <c r="BT200" s="129"/>
      <c r="CD200" s="129"/>
      <c r="CN200" s="129"/>
      <c r="CX200" s="129"/>
      <c r="DH200" s="129"/>
      <c r="DR200" s="129"/>
      <c r="EB200" s="129"/>
      <c r="EL200" s="129"/>
      <c r="EV200" s="129"/>
      <c r="FF200" s="129"/>
      <c r="FP200" s="129"/>
      <c r="FZ200" s="129"/>
      <c r="GJ200" s="129"/>
      <c r="GT200" s="129"/>
      <c r="HD200" s="129"/>
      <c r="HN200" s="129"/>
      <c r="HX200" s="129"/>
      <c r="IH200" s="129"/>
      <c r="IR200" s="129"/>
      <c r="JB200" s="129"/>
      <c r="JL200" s="129"/>
      <c r="JV200" s="129"/>
    </row>
    <row xmlns:x14ac="http://schemas.microsoft.com/office/spreadsheetml/2009/9/ac" r="201" s="3" customFormat="true" x14ac:dyDescent="0.25">
      <c r="A201" s="398"/>
      <c r="B201" s="129"/>
      <c r="L201" s="129"/>
      <c r="V201" s="129"/>
      <c r="AF201" s="129"/>
      <c r="AP201" s="129"/>
      <c r="AZ201" s="129"/>
      <c r="BJ201" s="129"/>
      <c r="BK201" s="129"/>
      <c r="BL201" s="129"/>
      <c r="BM201" s="129"/>
      <c r="BN201" s="129"/>
      <c r="BO201" s="129"/>
      <c r="BP201" s="129"/>
      <c r="BQ201" s="129"/>
      <c r="BT201" s="129"/>
      <c r="CD201" s="129"/>
      <c r="CN201" s="129"/>
      <c r="CX201" s="129"/>
      <c r="DH201" s="129"/>
      <c r="DR201" s="129"/>
      <c r="EB201" s="129"/>
      <c r="EL201" s="129"/>
      <c r="EV201" s="129"/>
      <c r="FF201" s="129"/>
      <c r="FP201" s="129"/>
      <c r="FZ201" s="129"/>
      <c r="GJ201" s="129"/>
      <c r="GT201" s="129"/>
      <c r="HD201" s="129"/>
      <c r="HN201" s="129"/>
      <c r="HX201" s="129"/>
      <c r="IH201" s="129"/>
      <c r="IR201" s="129"/>
      <c r="JB201" s="129"/>
      <c r="JL201" s="129"/>
      <c r="JV201" s="129"/>
    </row>
    <row xmlns:x14ac="http://schemas.microsoft.com/office/spreadsheetml/2009/9/ac" r="202" s="3" customFormat="true" x14ac:dyDescent="0.25">
      <c r="A202" s="398"/>
      <c r="B202" s="129"/>
      <c r="L202" s="129"/>
      <c r="V202" s="129"/>
      <c r="AF202" s="129"/>
      <c r="AP202" s="129"/>
      <c r="AZ202" s="129"/>
      <c r="BJ202" s="129"/>
      <c r="BK202" s="129"/>
      <c r="BL202" s="129"/>
      <c r="BM202" s="129"/>
      <c r="BN202" s="129"/>
      <c r="BO202" s="129"/>
      <c r="BP202" s="129"/>
      <c r="BQ202" s="129"/>
      <c r="BT202" s="129"/>
      <c r="CD202" s="129"/>
      <c r="CN202" s="129"/>
      <c r="CX202" s="129"/>
      <c r="DH202" s="129"/>
      <c r="DR202" s="129"/>
      <c r="EB202" s="129"/>
      <c r="EL202" s="129"/>
      <c r="EV202" s="129"/>
      <c r="FF202" s="129"/>
      <c r="FP202" s="129"/>
      <c r="FZ202" s="129"/>
      <c r="GJ202" s="129"/>
      <c r="GT202" s="129"/>
      <c r="HD202" s="129"/>
      <c r="HN202" s="129"/>
      <c r="HX202" s="129"/>
      <c r="IH202" s="129"/>
      <c r="IR202" s="129"/>
      <c r="JB202" s="129"/>
      <c r="JL202" s="129"/>
      <c r="JV202" s="129"/>
    </row>
    <row xmlns:x14ac="http://schemas.microsoft.com/office/spreadsheetml/2009/9/ac" r="203" s="3" customFormat="true" x14ac:dyDescent="0.25">
      <c r="A203" s="398"/>
      <c r="B203" s="129"/>
      <c r="L203" s="129"/>
      <c r="V203" s="129"/>
      <c r="AF203" s="129"/>
      <c r="AP203" s="129"/>
      <c r="AZ203" s="129"/>
      <c r="BJ203" s="129"/>
      <c r="BK203" s="129"/>
      <c r="BL203" s="129"/>
      <c r="BM203" s="129"/>
      <c r="BN203" s="129"/>
      <c r="BO203" s="129"/>
      <c r="BP203" s="129"/>
      <c r="BQ203" s="129"/>
      <c r="BT203" s="129"/>
      <c r="CD203" s="129"/>
      <c r="CN203" s="129"/>
      <c r="CX203" s="129"/>
      <c r="DH203" s="129"/>
      <c r="DR203" s="129"/>
      <c r="EB203" s="129"/>
      <c r="EL203" s="129"/>
      <c r="EV203" s="129"/>
      <c r="FF203" s="129"/>
      <c r="FP203" s="129"/>
      <c r="FZ203" s="129"/>
      <c r="GJ203" s="129"/>
      <c r="GT203" s="129"/>
      <c r="HD203" s="129"/>
      <c r="HN203" s="129"/>
      <c r="HX203" s="129"/>
      <c r="IH203" s="129"/>
      <c r="IR203" s="129"/>
      <c r="JB203" s="129"/>
      <c r="JL203" s="129"/>
      <c r="JV203" s="129"/>
    </row>
    <row xmlns:x14ac="http://schemas.microsoft.com/office/spreadsheetml/2009/9/ac" r="204" s="3" customFormat="true" x14ac:dyDescent="0.25">
      <c r="A204" s="398"/>
      <c r="B204" s="129"/>
      <c r="L204" s="129"/>
      <c r="V204" s="129"/>
      <c r="AF204" s="129"/>
      <c r="AP204" s="129"/>
      <c r="AZ204" s="129"/>
      <c r="BJ204" s="129"/>
      <c r="BK204" s="129"/>
      <c r="BL204" s="129"/>
      <c r="BM204" s="129"/>
      <c r="BN204" s="129"/>
      <c r="BO204" s="129"/>
      <c r="BP204" s="129"/>
      <c r="BQ204" s="129"/>
      <c r="BT204" s="129"/>
      <c r="CD204" s="129"/>
      <c r="CN204" s="129"/>
      <c r="CX204" s="129"/>
      <c r="DH204" s="129"/>
      <c r="DR204" s="129"/>
      <c r="EB204" s="129"/>
      <c r="EL204" s="129"/>
      <c r="EV204" s="129"/>
      <c r="FF204" s="129"/>
      <c r="FP204" s="129"/>
      <c r="FZ204" s="129"/>
      <c r="GJ204" s="129"/>
      <c r="GT204" s="129"/>
      <c r="HD204" s="129"/>
      <c r="HN204" s="129"/>
      <c r="HX204" s="129"/>
      <c r="IH204" s="129"/>
      <c r="IR204" s="129"/>
      <c r="JB204" s="129"/>
      <c r="JL204" s="129"/>
      <c r="JV204" s="129"/>
    </row>
    <row xmlns:x14ac="http://schemas.microsoft.com/office/spreadsheetml/2009/9/ac" r="205" s="3" customFormat="true" x14ac:dyDescent="0.25">
      <c r="A205" s="398"/>
      <c r="B205" s="129"/>
      <c r="L205" s="129"/>
      <c r="V205" s="129"/>
      <c r="AF205" s="129"/>
      <c r="AP205" s="129"/>
      <c r="AZ205" s="129"/>
      <c r="BJ205" s="129"/>
      <c r="BK205" s="129"/>
      <c r="BL205" s="129"/>
      <c r="BM205" s="129"/>
      <c r="BN205" s="129"/>
      <c r="BO205" s="129"/>
      <c r="BP205" s="129"/>
      <c r="BQ205" s="129"/>
      <c r="BT205" s="129"/>
      <c r="CD205" s="129"/>
      <c r="CN205" s="129"/>
      <c r="CX205" s="129"/>
      <c r="DH205" s="129"/>
      <c r="DR205" s="129"/>
      <c r="EB205" s="129"/>
      <c r="EL205" s="129"/>
      <c r="EV205" s="129"/>
      <c r="FF205" s="129"/>
      <c r="FP205" s="129"/>
      <c r="FZ205" s="129"/>
      <c r="GJ205" s="129"/>
      <c r="GT205" s="129"/>
      <c r="HD205" s="129"/>
      <c r="HN205" s="129"/>
      <c r="HX205" s="129"/>
      <c r="IH205" s="129"/>
      <c r="IR205" s="129"/>
      <c r="JB205" s="129"/>
      <c r="JL205" s="129"/>
      <c r="JV205" s="129"/>
    </row>
    <row xmlns:x14ac="http://schemas.microsoft.com/office/spreadsheetml/2009/9/ac" r="206" s="3" customFormat="true" x14ac:dyDescent="0.25">
      <c r="A206" s="398"/>
      <c r="B206" s="129"/>
      <c r="L206" s="129"/>
      <c r="V206" s="129"/>
      <c r="AF206" s="129"/>
      <c r="AP206" s="129"/>
      <c r="AZ206" s="129"/>
      <c r="BJ206" s="129"/>
      <c r="BK206" s="129"/>
      <c r="BL206" s="129"/>
      <c r="BM206" s="129"/>
      <c r="BN206" s="129"/>
      <c r="BO206" s="129"/>
      <c r="BP206" s="129"/>
      <c r="BQ206" s="129"/>
      <c r="BT206" s="129"/>
      <c r="CD206" s="129"/>
      <c r="CN206" s="129"/>
      <c r="CX206" s="129"/>
      <c r="DH206" s="129"/>
      <c r="DR206" s="129"/>
      <c r="EB206" s="129"/>
      <c r="EL206" s="129"/>
      <c r="EV206" s="129"/>
      <c r="FF206" s="129"/>
      <c r="FP206" s="129"/>
      <c r="FZ206" s="129"/>
      <c r="GJ206" s="129"/>
      <c r="GT206" s="129"/>
      <c r="HD206" s="129"/>
      <c r="HN206" s="129"/>
      <c r="HX206" s="129"/>
      <c r="IH206" s="129"/>
      <c r="IR206" s="129"/>
      <c r="JB206" s="129"/>
      <c r="JL206" s="129"/>
      <c r="JV206" s="129"/>
    </row>
    <row xmlns:x14ac="http://schemas.microsoft.com/office/spreadsheetml/2009/9/ac" r="207" s="3" customFormat="true" x14ac:dyDescent="0.25">
      <c r="A207" s="398"/>
      <c r="B207" s="129"/>
      <c r="L207" s="129"/>
      <c r="V207" s="129"/>
      <c r="AF207" s="129"/>
      <c r="AP207" s="129"/>
      <c r="AZ207" s="129"/>
      <c r="BJ207" s="129"/>
      <c r="BK207" s="129"/>
      <c r="BL207" s="129"/>
      <c r="BM207" s="129"/>
      <c r="BN207" s="129"/>
      <c r="BO207" s="129"/>
      <c r="BP207" s="129"/>
      <c r="BQ207" s="129"/>
      <c r="BT207" s="129"/>
      <c r="CD207" s="129"/>
      <c r="CN207" s="129"/>
      <c r="CX207" s="129"/>
      <c r="DH207" s="129"/>
      <c r="DR207" s="129"/>
      <c r="EB207" s="129"/>
      <c r="EL207" s="129"/>
      <c r="EV207" s="129"/>
      <c r="FF207" s="129"/>
      <c r="FP207" s="129"/>
      <c r="FZ207" s="129"/>
      <c r="GJ207" s="129"/>
      <c r="GT207" s="129"/>
      <c r="HD207" s="129"/>
      <c r="HN207" s="129"/>
      <c r="HX207" s="129"/>
      <c r="IH207" s="129"/>
      <c r="IR207" s="129"/>
      <c r="JB207" s="129"/>
      <c r="JL207" s="129"/>
      <c r="JV207" s="129"/>
    </row>
    <row xmlns:x14ac="http://schemas.microsoft.com/office/spreadsheetml/2009/9/ac" r="208" s="3" customFormat="true" x14ac:dyDescent="0.25">
      <c r="A208" s="398"/>
      <c r="B208" s="129"/>
      <c r="L208" s="129"/>
      <c r="V208" s="129"/>
      <c r="AF208" s="129"/>
      <c r="AP208" s="129"/>
      <c r="AZ208" s="129"/>
      <c r="BJ208" s="129"/>
      <c r="BK208" s="129"/>
      <c r="BL208" s="129"/>
      <c r="BM208" s="129"/>
      <c r="BN208" s="129"/>
      <c r="BO208" s="129"/>
      <c r="BP208" s="129"/>
      <c r="BQ208" s="129"/>
      <c r="BT208" s="129"/>
      <c r="CD208" s="129"/>
      <c r="CN208" s="129"/>
      <c r="CX208" s="129"/>
      <c r="DH208" s="129"/>
      <c r="DR208" s="129"/>
      <c r="EB208" s="129"/>
      <c r="EL208" s="129"/>
      <c r="EV208" s="129"/>
      <c r="FF208" s="129"/>
      <c r="FP208" s="129"/>
      <c r="FZ208" s="129"/>
      <c r="GJ208" s="129"/>
      <c r="GT208" s="129"/>
      <c r="HD208" s="129"/>
      <c r="HN208" s="129"/>
      <c r="HX208" s="129"/>
      <c r="IH208" s="129"/>
      <c r="IR208" s="129"/>
      <c r="JB208" s="129"/>
      <c r="JL208" s="129"/>
      <c r="JV208" s="129"/>
    </row>
    <row xmlns:x14ac="http://schemas.microsoft.com/office/spreadsheetml/2009/9/ac" r="209" s="3" customFormat="true" x14ac:dyDescent="0.25">
      <c r="A209" s="398"/>
      <c r="B209" s="129"/>
      <c r="L209" s="129"/>
      <c r="V209" s="129"/>
      <c r="AF209" s="129"/>
      <c r="AP209" s="129"/>
      <c r="AZ209" s="129"/>
      <c r="BJ209" s="129"/>
      <c r="BK209" s="129"/>
      <c r="BL209" s="129"/>
      <c r="BM209" s="129"/>
      <c r="BN209" s="129"/>
      <c r="BO209" s="129"/>
      <c r="BP209" s="129"/>
      <c r="BQ209" s="129"/>
      <c r="BT209" s="129"/>
      <c r="CD209" s="129"/>
      <c r="CN209" s="129"/>
      <c r="CX209" s="129"/>
      <c r="DH209" s="129"/>
      <c r="DR209" s="129"/>
      <c r="EB209" s="129"/>
      <c r="EL209" s="129"/>
      <c r="EV209" s="129"/>
      <c r="FF209" s="129"/>
      <c r="FP209" s="129"/>
      <c r="FZ209" s="129"/>
      <c r="GJ209" s="129"/>
      <c r="GT209" s="129"/>
      <c r="HD209" s="129"/>
      <c r="HN209" s="129"/>
      <c r="HX209" s="129"/>
      <c r="IH209" s="129"/>
      <c r="IR209" s="129"/>
      <c r="JB209" s="129"/>
      <c r="JL209" s="129"/>
      <c r="JV209" s="129"/>
    </row>
    <row xmlns:x14ac="http://schemas.microsoft.com/office/spreadsheetml/2009/9/ac" r="210" s="3" customFormat="true" x14ac:dyDescent="0.25">
      <c r="A210" s="398"/>
      <c r="B210" s="129"/>
      <c r="L210" s="129"/>
      <c r="V210" s="129"/>
      <c r="AF210" s="129"/>
      <c r="AP210" s="129"/>
      <c r="AZ210" s="129"/>
      <c r="BJ210" s="129"/>
      <c r="BK210" s="129"/>
      <c r="BL210" s="129"/>
      <c r="BM210" s="129"/>
      <c r="BN210" s="129"/>
      <c r="BO210" s="129"/>
      <c r="BP210" s="129"/>
      <c r="BQ210" s="129"/>
      <c r="BT210" s="129"/>
      <c r="CD210" s="129"/>
      <c r="CN210" s="129"/>
      <c r="CX210" s="129"/>
      <c r="DH210" s="129"/>
      <c r="DR210" s="129"/>
      <c r="EB210" s="129"/>
      <c r="EL210" s="129"/>
      <c r="EV210" s="129"/>
      <c r="FF210" s="129"/>
      <c r="FP210" s="129"/>
      <c r="FZ210" s="129"/>
      <c r="GJ210" s="129"/>
      <c r="GT210" s="129"/>
      <c r="HD210" s="129"/>
      <c r="HN210" s="129"/>
      <c r="HX210" s="129"/>
      <c r="IH210" s="129"/>
      <c r="IR210" s="129"/>
      <c r="JB210" s="129"/>
      <c r="JL210" s="129"/>
      <c r="JV210" s="129"/>
    </row>
    <row xmlns:x14ac="http://schemas.microsoft.com/office/spreadsheetml/2009/9/ac" r="211" s="3" customFormat="true" x14ac:dyDescent="0.25">
      <c r="A211" s="398"/>
      <c r="B211" s="129"/>
      <c r="L211" s="129"/>
      <c r="V211" s="129"/>
      <c r="AF211" s="129"/>
      <c r="AP211" s="129"/>
      <c r="AZ211" s="129"/>
      <c r="BJ211" s="129"/>
      <c r="BK211" s="129"/>
      <c r="BL211" s="129"/>
      <c r="BM211" s="129"/>
      <c r="BN211" s="129"/>
      <c r="BO211" s="129"/>
      <c r="BP211" s="129"/>
      <c r="BQ211" s="129"/>
      <c r="BT211" s="129"/>
      <c r="CD211" s="129"/>
      <c r="CN211" s="129"/>
      <c r="CX211" s="129"/>
      <c r="DH211" s="129"/>
      <c r="DR211" s="129"/>
      <c r="EB211" s="129"/>
      <c r="EL211" s="129"/>
      <c r="EV211" s="129"/>
      <c r="FF211" s="129"/>
      <c r="FP211" s="129"/>
      <c r="FZ211" s="129"/>
      <c r="GJ211" s="129"/>
      <c r="GT211" s="129"/>
      <c r="HD211" s="129"/>
      <c r="HN211" s="129"/>
      <c r="HX211" s="129"/>
      <c r="IH211" s="129"/>
      <c r="IR211" s="129"/>
      <c r="JB211" s="129"/>
      <c r="JL211" s="129"/>
      <c r="JV211" s="129"/>
    </row>
    <row xmlns:x14ac="http://schemas.microsoft.com/office/spreadsheetml/2009/9/ac" r="212" s="3" customFormat="true" x14ac:dyDescent="0.25">
      <c r="A212" s="398"/>
      <c r="B212" s="129"/>
      <c r="L212" s="129"/>
      <c r="V212" s="129"/>
      <c r="AF212" s="129"/>
      <c r="AP212" s="129"/>
      <c r="AZ212" s="129"/>
      <c r="BJ212" s="129"/>
      <c r="BK212" s="129"/>
      <c r="BL212" s="129"/>
      <c r="BM212" s="129"/>
      <c r="BN212" s="129"/>
      <c r="BO212" s="129"/>
      <c r="BP212" s="129"/>
      <c r="BQ212" s="129"/>
      <c r="BT212" s="129"/>
      <c r="CD212" s="129"/>
      <c r="CN212" s="129"/>
      <c r="CX212" s="129"/>
      <c r="DH212" s="129"/>
      <c r="DR212" s="129"/>
      <c r="EB212" s="129"/>
      <c r="EL212" s="129"/>
      <c r="EV212" s="129"/>
      <c r="FF212" s="129"/>
      <c r="FP212" s="129"/>
      <c r="FZ212" s="129"/>
      <c r="GJ212" s="129"/>
      <c r="GT212" s="129"/>
      <c r="HD212" s="129"/>
      <c r="HN212" s="129"/>
      <c r="HX212" s="129"/>
      <c r="IH212" s="129"/>
      <c r="IR212" s="129"/>
      <c r="JB212" s="129"/>
      <c r="JL212" s="129"/>
      <c r="JV212" s="129"/>
    </row>
    <row xmlns:x14ac="http://schemas.microsoft.com/office/spreadsheetml/2009/9/ac" r="213" s="3" customFormat="true" x14ac:dyDescent="0.25">
      <c r="A213" s="398"/>
      <c r="B213" s="129"/>
      <c r="L213" s="129"/>
      <c r="V213" s="129"/>
      <c r="AF213" s="129"/>
      <c r="AP213" s="129"/>
      <c r="AZ213" s="129"/>
      <c r="BJ213" s="129"/>
      <c r="BK213" s="129"/>
      <c r="BL213" s="129"/>
      <c r="BM213" s="129"/>
      <c r="BN213" s="129"/>
      <c r="BO213" s="129"/>
      <c r="BP213" s="129"/>
      <c r="BQ213" s="129"/>
      <c r="BT213" s="129"/>
      <c r="CD213" s="129"/>
      <c r="CN213" s="129"/>
      <c r="CX213" s="129"/>
      <c r="DH213" s="129"/>
      <c r="DR213" s="129"/>
      <c r="EB213" s="129"/>
      <c r="EL213" s="129"/>
      <c r="EV213" s="129"/>
      <c r="FF213" s="129"/>
      <c r="FP213" s="129"/>
      <c r="FZ213" s="129"/>
      <c r="GJ213" s="129"/>
      <c r="GT213" s="129"/>
      <c r="HD213" s="129"/>
      <c r="HN213" s="129"/>
      <c r="HX213" s="129"/>
      <c r="IH213" s="129"/>
      <c r="IR213" s="129"/>
      <c r="JB213" s="129"/>
      <c r="JL213" s="129"/>
      <c r="JV213" s="129"/>
    </row>
    <row xmlns:x14ac="http://schemas.microsoft.com/office/spreadsheetml/2009/9/ac" r="214" s="3" customFormat="true" x14ac:dyDescent="0.25">
      <c r="A214" s="398"/>
      <c r="B214" s="129"/>
      <c r="L214" s="129"/>
      <c r="V214" s="129"/>
      <c r="AF214" s="129"/>
      <c r="AP214" s="129"/>
      <c r="AZ214" s="129"/>
      <c r="BJ214" s="129"/>
      <c r="BK214" s="129"/>
      <c r="BL214" s="129"/>
      <c r="BM214" s="129"/>
      <c r="BN214" s="129"/>
      <c r="BO214" s="129"/>
      <c r="BP214" s="129"/>
      <c r="BQ214" s="129"/>
      <c r="BT214" s="129"/>
      <c r="CD214" s="129"/>
      <c r="CN214" s="129"/>
      <c r="CX214" s="129"/>
      <c r="DH214" s="129"/>
      <c r="DR214" s="129"/>
      <c r="EB214" s="129"/>
      <c r="EL214" s="129"/>
      <c r="EV214" s="129"/>
      <c r="FF214" s="129"/>
      <c r="FP214" s="129"/>
      <c r="FZ214" s="129"/>
      <c r="GJ214" s="129"/>
      <c r="GT214" s="129"/>
      <c r="HD214" s="129"/>
      <c r="HN214" s="129"/>
      <c r="HX214" s="129"/>
      <c r="IH214" s="129"/>
      <c r="IR214" s="129"/>
      <c r="JB214" s="129"/>
      <c r="JL214" s="129"/>
      <c r="JV214" s="129"/>
    </row>
    <row xmlns:x14ac="http://schemas.microsoft.com/office/spreadsheetml/2009/9/ac" r="215" s="3" customFormat="true" x14ac:dyDescent="0.25">
      <c r="A215" s="398"/>
      <c r="B215" s="129"/>
      <c r="L215" s="129"/>
      <c r="V215" s="129"/>
      <c r="AF215" s="129"/>
      <c r="AP215" s="129"/>
      <c r="AZ215" s="129"/>
      <c r="BJ215" s="129"/>
      <c r="BK215" s="129"/>
      <c r="BL215" s="129"/>
      <c r="BM215" s="129"/>
      <c r="BN215" s="129"/>
      <c r="BO215" s="129"/>
      <c r="BP215" s="129"/>
      <c r="BQ215" s="129"/>
      <c r="BT215" s="129"/>
      <c r="CD215" s="129"/>
      <c r="CN215" s="129"/>
      <c r="CX215" s="129"/>
      <c r="DH215" s="129"/>
      <c r="DR215" s="129"/>
      <c r="EB215" s="129"/>
      <c r="EL215" s="129"/>
      <c r="EV215" s="129"/>
      <c r="FF215" s="129"/>
      <c r="FP215" s="129"/>
      <c r="FZ215" s="129"/>
      <c r="GJ215" s="129"/>
      <c r="GT215" s="129"/>
      <c r="HD215" s="129"/>
      <c r="HN215" s="129"/>
      <c r="HX215" s="129"/>
      <c r="IH215" s="129"/>
      <c r="IR215" s="129"/>
      <c r="JB215" s="129"/>
      <c r="JL215" s="129"/>
      <c r="JV215" s="129"/>
    </row>
    <row xmlns:x14ac="http://schemas.microsoft.com/office/spreadsheetml/2009/9/ac" r="216" s="3" customFormat="true" x14ac:dyDescent="0.25">
      <c r="A216" s="398"/>
      <c r="B216" s="129"/>
      <c r="L216" s="129"/>
      <c r="V216" s="129"/>
      <c r="AF216" s="129"/>
      <c r="AP216" s="129"/>
      <c r="AZ216" s="129"/>
      <c r="BJ216" s="129"/>
      <c r="BK216" s="129"/>
      <c r="BL216" s="129"/>
      <c r="BM216" s="129"/>
      <c r="BN216" s="129"/>
      <c r="BO216" s="129"/>
      <c r="BP216" s="129"/>
      <c r="BQ216" s="129"/>
      <c r="BT216" s="129"/>
      <c r="CD216" s="129"/>
      <c r="CN216" s="129"/>
      <c r="CX216" s="129"/>
      <c r="DH216" s="129"/>
      <c r="DR216" s="129"/>
      <c r="EB216" s="129"/>
      <c r="EL216" s="129"/>
      <c r="EV216" s="129"/>
      <c r="FF216" s="129"/>
      <c r="FP216" s="129"/>
      <c r="FZ216" s="129"/>
      <c r="GJ216" s="129"/>
      <c r="GT216" s="129"/>
      <c r="HD216" s="129"/>
      <c r="HN216" s="129"/>
      <c r="HX216" s="129"/>
      <c r="IH216" s="129"/>
      <c r="IR216" s="129"/>
      <c r="JB216" s="129"/>
      <c r="JL216" s="129"/>
      <c r="JV216" s="129"/>
    </row>
    <row xmlns:x14ac="http://schemas.microsoft.com/office/spreadsheetml/2009/9/ac" r="217" s="3" customFormat="true" x14ac:dyDescent="0.25">
      <c r="A217" s="398"/>
      <c r="B217" s="129"/>
      <c r="L217" s="129"/>
      <c r="V217" s="129"/>
      <c r="AF217" s="129"/>
      <c r="AP217" s="129"/>
      <c r="AZ217" s="129"/>
      <c r="BJ217" s="129"/>
      <c r="BK217" s="129"/>
      <c r="BL217" s="129"/>
      <c r="BM217" s="129"/>
      <c r="BN217" s="129"/>
      <c r="BO217" s="129"/>
      <c r="BP217" s="129"/>
      <c r="BQ217" s="129"/>
      <c r="BT217" s="129"/>
      <c r="CD217" s="129"/>
      <c r="CN217" s="129"/>
      <c r="CX217" s="129"/>
      <c r="DH217" s="129"/>
      <c r="DR217" s="129"/>
      <c r="EB217" s="129"/>
      <c r="EL217" s="129"/>
      <c r="EV217" s="129"/>
      <c r="FF217" s="129"/>
      <c r="FP217" s="129"/>
      <c r="FZ217" s="129"/>
      <c r="GJ217" s="129"/>
      <c r="GT217" s="129"/>
      <c r="HD217" s="129"/>
      <c r="HN217" s="129"/>
      <c r="HX217" s="129"/>
      <c r="IH217" s="129"/>
      <c r="IR217" s="129"/>
      <c r="JB217" s="129"/>
      <c r="JL217" s="129"/>
      <c r="JV217" s="129"/>
    </row>
    <row xmlns:x14ac="http://schemas.microsoft.com/office/spreadsheetml/2009/9/ac" r="218" s="3" customFormat="true" x14ac:dyDescent="0.25">
      <c r="A218" s="398"/>
      <c r="B218" s="129"/>
      <c r="L218" s="129"/>
      <c r="V218" s="129"/>
      <c r="AF218" s="129"/>
      <c r="AP218" s="129"/>
      <c r="AZ218" s="129"/>
      <c r="BJ218" s="129"/>
      <c r="BK218" s="129"/>
      <c r="BL218" s="129"/>
      <c r="BM218" s="129"/>
      <c r="BN218" s="129"/>
      <c r="BO218" s="129"/>
      <c r="BP218" s="129"/>
      <c r="BQ218" s="129"/>
      <c r="BT218" s="129"/>
      <c r="CD218" s="129"/>
      <c r="CN218" s="129"/>
      <c r="CX218" s="129"/>
      <c r="DH218" s="129"/>
      <c r="DR218" s="129"/>
      <c r="EB218" s="129"/>
      <c r="EL218" s="129"/>
      <c r="EV218" s="129"/>
      <c r="FF218" s="129"/>
      <c r="FP218" s="129"/>
      <c r="FZ218" s="129"/>
      <c r="GJ218" s="129"/>
      <c r="GT218" s="129"/>
      <c r="HD218" s="129"/>
      <c r="HN218" s="129"/>
      <c r="HX218" s="129"/>
      <c r="IH218" s="129"/>
      <c r="IR218" s="129"/>
      <c r="JB218" s="129"/>
      <c r="JL218" s="129"/>
      <c r="JV218" s="129"/>
    </row>
    <row xmlns:x14ac="http://schemas.microsoft.com/office/spreadsheetml/2009/9/ac" r="219" s="3" customFormat="true" x14ac:dyDescent="0.25">
      <c r="A219" s="398"/>
      <c r="B219" s="129"/>
      <c r="L219" s="129"/>
      <c r="V219" s="129"/>
      <c r="AF219" s="129"/>
      <c r="AP219" s="129"/>
      <c r="AZ219" s="129"/>
      <c r="BJ219" s="129"/>
      <c r="BK219" s="129"/>
      <c r="BL219" s="129"/>
      <c r="BM219" s="129"/>
      <c r="BN219" s="129"/>
      <c r="BO219" s="129"/>
      <c r="BP219" s="129"/>
      <c r="BQ219" s="129"/>
      <c r="BT219" s="129"/>
      <c r="CD219" s="129"/>
      <c r="CN219" s="129"/>
      <c r="CX219" s="129"/>
      <c r="DH219" s="129"/>
      <c r="DR219" s="129"/>
      <c r="EB219" s="129"/>
      <c r="EL219" s="129"/>
      <c r="EV219" s="129"/>
      <c r="FF219" s="129"/>
      <c r="FP219" s="129"/>
      <c r="FZ219" s="129"/>
      <c r="GJ219" s="129"/>
      <c r="GT219" s="129"/>
      <c r="HD219" s="129"/>
      <c r="HN219" s="129"/>
      <c r="HX219" s="129"/>
      <c r="IH219" s="129"/>
      <c r="IR219" s="129"/>
      <c r="JB219" s="129"/>
      <c r="JL219" s="129"/>
      <c r="JV219" s="129"/>
    </row>
    <row xmlns:x14ac="http://schemas.microsoft.com/office/spreadsheetml/2009/9/ac" r="220" s="3" customFormat="true" x14ac:dyDescent="0.25">
      <c r="A220" s="398"/>
      <c r="B220" s="129"/>
      <c r="L220" s="129"/>
      <c r="V220" s="129"/>
      <c r="AF220" s="129"/>
      <c r="AP220" s="129"/>
      <c r="AZ220" s="129"/>
      <c r="BJ220" s="129"/>
      <c r="BK220" s="129"/>
      <c r="BL220" s="129"/>
      <c r="BM220" s="129"/>
      <c r="BN220" s="129"/>
      <c r="BO220" s="129"/>
      <c r="BP220" s="129"/>
      <c r="BQ220" s="129"/>
      <c r="BT220" s="129"/>
      <c r="CD220" s="129"/>
      <c r="CN220" s="129"/>
      <c r="CX220" s="129"/>
      <c r="DH220" s="129"/>
      <c r="DR220" s="129"/>
      <c r="EB220" s="129"/>
      <c r="EL220" s="129"/>
      <c r="EV220" s="129"/>
      <c r="FF220" s="129"/>
      <c r="FP220" s="129"/>
      <c r="FZ220" s="129"/>
      <c r="GJ220" s="129"/>
      <c r="GT220" s="129"/>
      <c r="HD220" s="129"/>
      <c r="HN220" s="129"/>
      <c r="HX220" s="129"/>
      <c r="IH220" s="129"/>
      <c r="IR220" s="129"/>
      <c r="JB220" s="129"/>
      <c r="JL220" s="129"/>
      <c r="JV220" s="129"/>
    </row>
    <row xmlns:x14ac="http://schemas.microsoft.com/office/spreadsheetml/2009/9/ac" r="221" s="3" customFormat="true" x14ac:dyDescent="0.25">
      <c r="A221" s="398"/>
      <c r="B221" s="129"/>
      <c r="L221" s="129"/>
      <c r="V221" s="129"/>
      <c r="AF221" s="129"/>
      <c r="AP221" s="129"/>
      <c r="AZ221" s="129"/>
      <c r="BJ221" s="129"/>
      <c r="BK221" s="129"/>
      <c r="BL221" s="129"/>
      <c r="BM221" s="129"/>
      <c r="BN221" s="129"/>
      <c r="BO221" s="129"/>
      <c r="BP221" s="129"/>
      <c r="BQ221" s="129"/>
      <c r="BT221" s="129"/>
      <c r="CD221" s="129"/>
      <c r="CN221" s="129"/>
      <c r="CX221" s="129"/>
      <c r="DH221" s="129"/>
      <c r="DR221" s="129"/>
      <c r="EB221" s="129"/>
      <c r="EL221" s="129"/>
      <c r="EV221" s="129"/>
      <c r="FF221" s="129"/>
      <c r="FP221" s="129"/>
      <c r="FZ221" s="129"/>
      <c r="GJ221" s="129"/>
      <c r="GT221" s="129"/>
      <c r="HD221" s="129"/>
      <c r="HN221" s="129"/>
      <c r="HX221" s="129"/>
      <c r="IH221" s="129"/>
      <c r="IR221" s="129"/>
      <c r="JB221" s="129"/>
      <c r="JL221" s="129"/>
      <c r="JV221" s="129"/>
    </row>
    <row xmlns:x14ac="http://schemas.microsoft.com/office/spreadsheetml/2009/9/ac" r="222" s="3" customFormat="true" x14ac:dyDescent="0.25">
      <c r="A222" s="398"/>
      <c r="B222" s="129"/>
      <c r="L222" s="129"/>
      <c r="V222" s="129"/>
      <c r="AF222" s="129"/>
      <c r="AP222" s="129"/>
      <c r="AZ222" s="129"/>
      <c r="BJ222" s="129"/>
      <c r="BK222" s="129"/>
      <c r="BL222" s="129"/>
      <c r="BM222" s="129"/>
      <c r="BN222" s="129"/>
      <c r="BO222" s="129"/>
      <c r="BP222" s="129"/>
      <c r="BQ222" s="129"/>
      <c r="BT222" s="129"/>
      <c r="CD222" s="129"/>
      <c r="CN222" s="129"/>
      <c r="CX222" s="129"/>
      <c r="DH222" s="129"/>
      <c r="DR222" s="129"/>
      <c r="EB222" s="129"/>
      <c r="EL222" s="129"/>
      <c r="EV222" s="129"/>
      <c r="FF222" s="129"/>
      <c r="FP222" s="129"/>
      <c r="FZ222" s="129"/>
      <c r="GJ222" s="129"/>
      <c r="GT222" s="129"/>
      <c r="HD222" s="129"/>
      <c r="HN222" s="129"/>
      <c r="HX222" s="129"/>
      <c r="IH222" s="129"/>
      <c r="IR222" s="129"/>
      <c r="JB222" s="129"/>
      <c r="JL222" s="129"/>
      <c r="JV222" s="129"/>
    </row>
    <row xmlns:x14ac="http://schemas.microsoft.com/office/spreadsheetml/2009/9/ac" r="223" s="3" customFormat="true" x14ac:dyDescent="0.25">
      <c r="A223" s="398"/>
      <c r="B223" s="129"/>
      <c r="L223" s="129"/>
      <c r="V223" s="129"/>
      <c r="AF223" s="129"/>
      <c r="AP223" s="129"/>
      <c r="AZ223" s="129"/>
      <c r="BJ223" s="129"/>
      <c r="BK223" s="129"/>
      <c r="BL223" s="129"/>
      <c r="BM223" s="129"/>
      <c r="BN223" s="129"/>
      <c r="BO223" s="129"/>
      <c r="BP223" s="129"/>
      <c r="BQ223" s="129"/>
      <c r="BT223" s="129"/>
      <c r="CD223" s="129"/>
      <c r="CN223" s="129"/>
      <c r="CX223" s="129"/>
      <c r="DH223" s="129"/>
      <c r="DR223" s="129"/>
      <c r="EB223" s="129"/>
      <c r="EL223" s="129"/>
      <c r="EV223" s="129"/>
      <c r="FF223" s="129"/>
      <c r="FP223" s="129"/>
      <c r="FZ223" s="129"/>
      <c r="GJ223" s="129"/>
      <c r="GT223" s="129"/>
      <c r="HD223" s="129"/>
      <c r="HN223" s="129"/>
      <c r="HX223" s="129"/>
      <c r="IH223" s="129"/>
      <c r="IR223" s="129"/>
      <c r="JB223" s="129"/>
      <c r="JL223" s="129"/>
      <c r="JV223" s="129"/>
    </row>
    <row xmlns:x14ac="http://schemas.microsoft.com/office/spreadsheetml/2009/9/ac" r="224" s="3" customFormat="true" x14ac:dyDescent="0.25">
      <c r="A224" s="398"/>
      <c r="B224" s="129"/>
      <c r="L224" s="129"/>
      <c r="V224" s="129"/>
      <c r="AF224" s="129"/>
      <c r="AP224" s="129"/>
      <c r="AZ224" s="129"/>
      <c r="BJ224" s="129"/>
      <c r="BK224" s="129"/>
      <c r="BL224" s="129"/>
      <c r="BM224" s="129"/>
      <c r="BN224" s="129"/>
      <c r="BO224" s="129"/>
      <c r="BP224" s="129"/>
      <c r="BQ224" s="129"/>
      <c r="BT224" s="129"/>
      <c r="CD224" s="129"/>
      <c r="CN224" s="129"/>
      <c r="CX224" s="129"/>
      <c r="DH224" s="129"/>
      <c r="DR224" s="129"/>
      <c r="EB224" s="129"/>
      <c r="EL224" s="129"/>
      <c r="EV224" s="129"/>
      <c r="FF224" s="129"/>
      <c r="FP224" s="129"/>
      <c r="FZ224" s="129"/>
      <c r="GJ224" s="129"/>
      <c r="GT224" s="129"/>
      <c r="HD224" s="129"/>
      <c r="HN224" s="129"/>
      <c r="HX224" s="129"/>
      <c r="IH224" s="129"/>
      <c r="IR224" s="129"/>
      <c r="JB224" s="129"/>
      <c r="JL224" s="129"/>
      <c r="JV224" s="129"/>
    </row>
    <row xmlns:x14ac="http://schemas.microsoft.com/office/spreadsheetml/2009/9/ac" r="225" s="3" customFormat="true" x14ac:dyDescent="0.25">
      <c r="A225" s="398"/>
      <c r="B225" s="129"/>
      <c r="L225" s="129"/>
      <c r="V225" s="129"/>
      <c r="AF225" s="129"/>
      <c r="AP225" s="129"/>
      <c r="AZ225" s="129"/>
      <c r="BJ225" s="129"/>
      <c r="BK225" s="129"/>
      <c r="BL225" s="129"/>
      <c r="BM225" s="129"/>
      <c r="BN225" s="129"/>
      <c r="BO225" s="129"/>
      <c r="BP225" s="129"/>
      <c r="BQ225" s="129"/>
      <c r="BT225" s="129"/>
      <c r="CD225" s="129"/>
      <c r="CN225" s="129"/>
      <c r="CX225" s="129"/>
      <c r="DH225" s="129"/>
      <c r="DR225" s="129"/>
      <c r="EB225" s="129"/>
      <c r="EL225" s="129"/>
      <c r="EV225" s="129"/>
      <c r="FF225" s="129"/>
      <c r="FP225" s="129"/>
      <c r="FZ225" s="129"/>
      <c r="GJ225" s="129"/>
      <c r="GT225" s="129"/>
      <c r="HD225" s="129"/>
      <c r="HN225" s="129"/>
      <c r="HX225" s="129"/>
      <c r="IH225" s="129"/>
      <c r="IR225" s="129"/>
      <c r="JB225" s="129"/>
      <c r="JL225" s="129"/>
      <c r="JV225" s="129"/>
    </row>
    <row xmlns:x14ac="http://schemas.microsoft.com/office/spreadsheetml/2009/9/ac" r="226" s="3" customFormat="true" x14ac:dyDescent="0.25">
      <c r="A226" s="398"/>
      <c r="B226" s="129"/>
      <c r="L226" s="129"/>
      <c r="V226" s="129"/>
      <c r="AF226" s="129"/>
      <c r="AP226" s="129"/>
      <c r="AZ226" s="129"/>
      <c r="BJ226" s="129"/>
      <c r="BK226" s="129"/>
      <c r="BL226" s="129"/>
      <c r="BM226" s="129"/>
      <c r="BN226" s="129"/>
      <c r="BO226" s="129"/>
      <c r="BP226" s="129"/>
      <c r="BQ226" s="129"/>
      <c r="BT226" s="129"/>
      <c r="CD226" s="129"/>
      <c r="CN226" s="129"/>
      <c r="CX226" s="129"/>
      <c r="DH226" s="129"/>
      <c r="DR226" s="129"/>
      <c r="EB226" s="129"/>
      <c r="EL226" s="129"/>
      <c r="EV226" s="129"/>
      <c r="FF226" s="129"/>
      <c r="FP226" s="129"/>
      <c r="FZ226" s="129"/>
      <c r="GJ226" s="129"/>
      <c r="GT226" s="129"/>
      <c r="HD226" s="129"/>
      <c r="HN226" s="129"/>
      <c r="HX226" s="129"/>
      <c r="IH226" s="129"/>
      <c r="IR226" s="129"/>
      <c r="JB226" s="129"/>
      <c r="JL226" s="129"/>
      <c r="JV226" s="129"/>
    </row>
    <row xmlns:x14ac="http://schemas.microsoft.com/office/spreadsheetml/2009/9/ac" r="227" s="3" customFormat="true" x14ac:dyDescent="0.25">
      <c r="A227" s="398"/>
      <c r="B227" s="129"/>
      <c r="L227" s="129"/>
      <c r="V227" s="129"/>
      <c r="AF227" s="129"/>
      <c r="AP227" s="129"/>
      <c r="AZ227" s="129"/>
      <c r="BJ227" s="129"/>
      <c r="BK227" s="129"/>
      <c r="BL227" s="129"/>
      <c r="BM227" s="129"/>
      <c r="BN227" s="129"/>
      <c r="BO227" s="129"/>
      <c r="BP227" s="129"/>
      <c r="BQ227" s="129"/>
      <c r="BT227" s="129"/>
      <c r="CD227" s="129"/>
      <c r="CN227" s="129"/>
      <c r="CX227" s="129"/>
      <c r="DH227" s="129"/>
      <c r="DR227" s="129"/>
      <c r="EB227" s="129"/>
      <c r="EL227" s="129"/>
      <c r="EV227" s="129"/>
      <c r="FF227" s="129"/>
      <c r="FP227" s="129"/>
      <c r="FZ227" s="129"/>
      <c r="GJ227" s="129"/>
      <c r="GT227" s="129"/>
      <c r="HD227" s="129"/>
      <c r="HN227" s="129"/>
      <c r="HX227" s="129"/>
      <c r="IH227" s="129"/>
      <c r="IR227" s="129"/>
      <c r="JB227" s="129"/>
      <c r="JL227" s="129"/>
      <c r="JV227" s="129"/>
    </row>
    <row xmlns:x14ac="http://schemas.microsoft.com/office/spreadsheetml/2009/9/ac" r="228" s="3" customFormat="true" x14ac:dyDescent="0.25">
      <c r="A228" s="398"/>
      <c r="B228" s="129"/>
      <c r="L228" s="129"/>
      <c r="V228" s="129"/>
      <c r="AF228" s="129"/>
      <c r="AP228" s="129"/>
      <c r="AZ228" s="129"/>
      <c r="BJ228" s="129"/>
      <c r="BK228" s="129"/>
      <c r="BL228" s="129"/>
      <c r="BM228" s="129"/>
      <c r="BN228" s="129"/>
      <c r="BO228" s="129"/>
      <c r="BP228" s="129"/>
      <c r="BQ228" s="129"/>
      <c r="BT228" s="129"/>
      <c r="CD228" s="129"/>
      <c r="CN228" s="129"/>
      <c r="CX228" s="129"/>
      <c r="DH228" s="129"/>
      <c r="DR228" s="129"/>
      <c r="EB228" s="129"/>
      <c r="EL228" s="129"/>
      <c r="EV228" s="129"/>
      <c r="FF228" s="129"/>
      <c r="FP228" s="129"/>
      <c r="FZ228" s="129"/>
      <c r="GJ228" s="129"/>
      <c r="GT228" s="129"/>
      <c r="HD228" s="129"/>
      <c r="HN228" s="129"/>
      <c r="HX228" s="129"/>
      <c r="IH228" s="129"/>
      <c r="IR228" s="129"/>
      <c r="JB228" s="129"/>
      <c r="JL228" s="129"/>
      <c r="JV228" s="129"/>
    </row>
    <row xmlns:x14ac="http://schemas.microsoft.com/office/spreadsheetml/2009/9/ac" r="229" s="3" customFormat="true" x14ac:dyDescent="0.25">
      <c r="A229" s="398"/>
      <c r="B229" s="129"/>
      <c r="L229" s="129"/>
      <c r="V229" s="129"/>
      <c r="AF229" s="129"/>
      <c r="AP229" s="129"/>
      <c r="AZ229" s="129"/>
      <c r="BJ229" s="129"/>
      <c r="BK229" s="129"/>
      <c r="BL229" s="129"/>
      <c r="BM229" s="129"/>
      <c r="BN229" s="129"/>
      <c r="BO229" s="129"/>
      <c r="BP229" s="129"/>
      <c r="BQ229" s="129"/>
      <c r="BT229" s="129"/>
      <c r="CD229" s="129"/>
      <c r="CN229" s="129"/>
      <c r="CX229" s="129"/>
      <c r="DH229" s="129"/>
      <c r="DR229" s="129"/>
      <c r="EB229" s="129"/>
      <c r="EL229" s="129"/>
      <c r="EV229" s="129"/>
      <c r="FF229" s="129"/>
      <c r="FP229" s="129"/>
      <c r="FZ229" s="129"/>
      <c r="GJ229" s="129"/>
      <c r="GT229" s="129"/>
      <c r="HD229" s="129"/>
      <c r="HN229" s="129"/>
      <c r="HX229" s="129"/>
      <c r="IH229" s="129"/>
      <c r="IR229" s="129"/>
      <c r="JB229" s="129"/>
      <c r="JL229" s="129"/>
      <c r="JV229" s="129"/>
    </row>
    <row xmlns:x14ac="http://schemas.microsoft.com/office/spreadsheetml/2009/9/ac" r="230" s="3" customFormat="true" x14ac:dyDescent="0.25">
      <c r="A230" s="398"/>
      <c r="B230" s="129"/>
      <c r="L230" s="129"/>
      <c r="V230" s="129"/>
      <c r="AF230" s="129"/>
      <c r="AP230" s="129"/>
      <c r="AZ230" s="129"/>
      <c r="BJ230" s="129"/>
      <c r="BK230" s="129"/>
      <c r="BL230" s="129"/>
      <c r="BM230" s="129"/>
      <c r="BN230" s="129"/>
      <c r="BO230" s="129"/>
      <c r="BP230" s="129"/>
      <c r="BQ230" s="129"/>
      <c r="BT230" s="129"/>
      <c r="CD230" s="129"/>
      <c r="CN230" s="129"/>
      <c r="CX230" s="129"/>
      <c r="DH230" s="129"/>
      <c r="DR230" s="129"/>
      <c r="EB230" s="129"/>
      <c r="EL230" s="129"/>
      <c r="EV230" s="129"/>
      <c r="FF230" s="129"/>
      <c r="FP230" s="129"/>
      <c r="FZ230" s="129"/>
      <c r="GJ230" s="129"/>
      <c r="GT230" s="129"/>
      <c r="HD230" s="129"/>
      <c r="HN230" s="129"/>
      <c r="HX230" s="129"/>
      <c r="IH230" s="129"/>
      <c r="IR230" s="129"/>
      <c r="JB230" s="129"/>
      <c r="JL230" s="129"/>
      <c r="JV230" s="129"/>
    </row>
    <row xmlns:x14ac="http://schemas.microsoft.com/office/spreadsheetml/2009/9/ac" r="231" s="3" customFormat="true" x14ac:dyDescent="0.25">
      <c r="A231" s="398"/>
      <c r="B231" s="129"/>
      <c r="L231" s="129"/>
      <c r="V231" s="129"/>
      <c r="AF231" s="129"/>
      <c r="AP231" s="129"/>
      <c r="AZ231" s="129"/>
      <c r="BJ231" s="129"/>
      <c r="BK231" s="129"/>
      <c r="BL231" s="129"/>
      <c r="BM231" s="129"/>
      <c r="BN231" s="129"/>
      <c r="BO231" s="129"/>
      <c r="BP231" s="129"/>
      <c r="BQ231" s="129"/>
      <c r="BT231" s="129"/>
      <c r="CD231" s="129"/>
      <c r="CN231" s="129"/>
      <c r="CX231" s="129"/>
      <c r="DH231" s="129"/>
      <c r="DR231" s="129"/>
      <c r="EB231" s="129"/>
      <c r="EL231" s="129"/>
      <c r="EV231" s="129"/>
      <c r="FF231" s="129"/>
      <c r="FP231" s="129"/>
      <c r="FZ231" s="129"/>
      <c r="GJ231" s="129"/>
      <c r="GT231" s="129"/>
      <c r="HD231" s="129"/>
      <c r="HN231" s="129"/>
      <c r="HX231" s="129"/>
      <c r="IH231" s="129"/>
      <c r="IR231" s="129"/>
      <c r="JB231" s="129"/>
      <c r="JL231" s="129"/>
      <c r="JV231" s="129"/>
    </row>
    <row xmlns:x14ac="http://schemas.microsoft.com/office/spreadsheetml/2009/9/ac" r="232" s="3" customFormat="true" x14ac:dyDescent="0.25">
      <c r="A232" s="398"/>
      <c r="B232" s="129"/>
      <c r="L232" s="129"/>
      <c r="V232" s="129"/>
      <c r="AF232" s="129"/>
      <c r="AP232" s="129"/>
      <c r="AZ232" s="129"/>
      <c r="BJ232" s="129"/>
      <c r="BK232" s="129"/>
      <c r="BL232" s="129"/>
      <c r="BM232" s="129"/>
      <c r="BN232" s="129"/>
      <c r="BO232" s="129"/>
      <c r="BP232" s="129"/>
      <c r="BQ232" s="129"/>
      <c r="BT232" s="129"/>
      <c r="CD232" s="129"/>
      <c r="CN232" s="129"/>
      <c r="CX232" s="129"/>
      <c r="DH232" s="129"/>
      <c r="DR232" s="129"/>
      <c r="EB232" s="129"/>
      <c r="EL232" s="129"/>
      <c r="EV232" s="129"/>
      <c r="FF232" s="129"/>
      <c r="FP232" s="129"/>
      <c r="FZ232" s="129"/>
      <c r="GJ232" s="129"/>
      <c r="GT232" s="129"/>
      <c r="HD232" s="129"/>
      <c r="HN232" s="129"/>
      <c r="HX232" s="129"/>
      <c r="IH232" s="129"/>
      <c r="IR232" s="129"/>
      <c r="JB232" s="129"/>
      <c r="JL232" s="129"/>
      <c r="JV232" s="129"/>
    </row>
    <row xmlns:x14ac="http://schemas.microsoft.com/office/spreadsheetml/2009/9/ac" r="233" s="3" customFormat="true" x14ac:dyDescent="0.25">
      <c r="A233" s="398"/>
      <c r="B233" s="129"/>
      <c r="L233" s="129"/>
      <c r="V233" s="129"/>
      <c r="AF233" s="129"/>
      <c r="AP233" s="129"/>
      <c r="AZ233" s="129"/>
      <c r="BJ233" s="129"/>
      <c r="BK233" s="129"/>
      <c r="BL233" s="129"/>
      <c r="BM233" s="129"/>
      <c r="BN233" s="129"/>
      <c r="BO233" s="129"/>
      <c r="BP233" s="129"/>
      <c r="BQ233" s="129"/>
      <c r="BT233" s="129"/>
      <c r="CD233" s="129"/>
      <c r="CN233" s="129"/>
      <c r="CX233" s="129"/>
      <c r="DH233" s="129"/>
      <c r="DR233" s="129"/>
      <c r="EB233" s="129"/>
      <c r="EL233" s="129"/>
      <c r="EV233" s="129"/>
      <c r="FF233" s="129"/>
      <c r="FP233" s="129"/>
      <c r="FZ233" s="129"/>
      <c r="GJ233" s="129"/>
      <c r="GT233" s="129"/>
      <c r="HD233" s="129"/>
      <c r="HN233" s="129"/>
      <c r="HX233" s="129"/>
      <c r="IH233" s="129"/>
      <c r="IR233" s="129"/>
      <c r="JB233" s="129"/>
      <c r="JL233" s="129"/>
      <c r="JV233" s="129"/>
    </row>
    <row xmlns:x14ac="http://schemas.microsoft.com/office/spreadsheetml/2009/9/ac" r="234" s="3" customFormat="true" x14ac:dyDescent="0.25">
      <c r="A234" s="398"/>
      <c r="B234" s="129"/>
      <c r="L234" s="129"/>
      <c r="V234" s="129"/>
      <c r="AF234" s="129"/>
      <c r="AP234" s="129"/>
      <c r="AZ234" s="129"/>
      <c r="BJ234" s="129"/>
      <c r="BK234" s="129"/>
      <c r="BL234" s="129"/>
      <c r="BM234" s="129"/>
      <c r="BN234" s="129"/>
      <c r="BO234" s="129"/>
      <c r="BP234" s="129"/>
      <c r="BQ234" s="129"/>
      <c r="BT234" s="129"/>
      <c r="CD234" s="129"/>
      <c r="CN234" s="129"/>
      <c r="CX234" s="129"/>
      <c r="DH234" s="129"/>
      <c r="DR234" s="129"/>
      <c r="EB234" s="129"/>
      <c r="EL234" s="129"/>
      <c r="EV234" s="129"/>
      <c r="FF234" s="129"/>
      <c r="FP234" s="129"/>
      <c r="FZ234" s="129"/>
      <c r="GJ234" s="129"/>
      <c r="GT234" s="129"/>
      <c r="HD234" s="129"/>
      <c r="HN234" s="129"/>
      <c r="HX234" s="129"/>
      <c r="IH234" s="129"/>
      <c r="IR234" s="129"/>
      <c r="JB234" s="129"/>
      <c r="JL234" s="129"/>
      <c r="JV234" s="129"/>
    </row>
    <row xmlns:x14ac="http://schemas.microsoft.com/office/spreadsheetml/2009/9/ac" r="235" s="3" customFormat="true" x14ac:dyDescent="0.25">
      <c r="A235" s="398"/>
      <c r="B235" s="129"/>
      <c r="L235" s="129"/>
      <c r="V235" s="129"/>
      <c r="AF235" s="129"/>
      <c r="AP235" s="129"/>
      <c r="AZ235" s="129"/>
      <c r="BJ235" s="129"/>
      <c r="BK235" s="129"/>
      <c r="BL235" s="129"/>
      <c r="BM235" s="129"/>
      <c r="BN235" s="129"/>
      <c r="BO235" s="129"/>
      <c r="BP235" s="129"/>
      <c r="BQ235" s="129"/>
      <c r="BT235" s="129"/>
      <c r="CD235" s="129"/>
      <c r="CN235" s="129"/>
      <c r="CX235" s="129"/>
      <c r="DH235" s="129"/>
      <c r="DR235" s="129"/>
      <c r="EB235" s="129"/>
      <c r="EL235" s="129"/>
      <c r="EV235" s="129"/>
      <c r="FF235" s="129"/>
      <c r="FP235" s="129"/>
      <c r="FZ235" s="129"/>
      <c r="GJ235" s="129"/>
      <c r="GT235" s="129"/>
      <c r="HD235" s="129"/>
      <c r="HN235" s="129"/>
      <c r="HX235" s="129"/>
      <c r="IH235" s="129"/>
      <c r="IR235" s="129"/>
      <c r="JB235" s="129"/>
      <c r="JL235" s="129"/>
      <c r="JV235" s="129"/>
    </row>
    <row xmlns:x14ac="http://schemas.microsoft.com/office/spreadsheetml/2009/9/ac" r="236" s="3" customFormat="true" x14ac:dyDescent="0.25">
      <c r="A236" s="398"/>
      <c r="B236" s="129"/>
      <c r="L236" s="129"/>
      <c r="V236" s="129"/>
      <c r="AF236" s="129"/>
      <c r="AP236" s="129"/>
      <c r="AZ236" s="129"/>
      <c r="BJ236" s="129"/>
      <c r="BK236" s="129"/>
      <c r="BL236" s="129"/>
      <c r="BM236" s="129"/>
      <c r="BN236" s="129"/>
      <c r="BO236" s="129"/>
      <c r="BP236" s="129"/>
      <c r="BQ236" s="129"/>
      <c r="BT236" s="129"/>
      <c r="CD236" s="129"/>
      <c r="CN236" s="129"/>
      <c r="CX236" s="129"/>
      <c r="DH236" s="129"/>
      <c r="DR236" s="129"/>
      <c r="EB236" s="129"/>
      <c r="EL236" s="129"/>
      <c r="EV236" s="129"/>
      <c r="FF236" s="129"/>
      <c r="FP236" s="129"/>
      <c r="FZ236" s="129"/>
      <c r="GJ236" s="129"/>
      <c r="GT236" s="129"/>
      <c r="HD236" s="129"/>
      <c r="HN236" s="129"/>
      <c r="HX236" s="129"/>
      <c r="IH236" s="129"/>
      <c r="IR236" s="129"/>
      <c r="JB236" s="129"/>
      <c r="JL236" s="129"/>
      <c r="JV236" s="129"/>
    </row>
    <row xmlns:x14ac="http://schemas.microsoft.com/office/spreadsheetml/2009/9/ac" r="237" s="3" customFormat="true" x14ac:dyDescent="0.25">
      <c r="A237" s="398"/>
      <c r="B237" s="129"/>
      <c r="L237" s="129"/>
      <c r="V237" s="129"/>
      <c r="AF237" s="129"/>
      <c r="AP237" s="129"/>
      <c r="AZ237" s="129"/>
      <c r="BJ237" s="129"/>
      <c r="BK237" s="129"/>
      <c r="BL237" s="129"/>
      <c r="BM237" s="129"/>
      <c r="BN237" s="129"/>
      <c r="BO237" s="129"/>
      <c r="BP237" s="129"/>
      <c r="BQ237" s="129"/>
      <c r="BT237" s="129"/>
      <c r="CD237" s="129"/>
      <c r="CN237" s="129"/>
      <c r="CX237" s="129"/>
      <c r="DH237" s="129"/>
      <c r="DR237" s="129"/>
      <c r="EB237" s="129"/>
      <c r="EL237" s="129"/>
      <c r="EV237" s="129"/>
      <c r="FF237" s="129"/>
      <c r="FP237" s="129"/>
      <c r="FZ237" s="129"/>
      <c r="GJ237" s="129"/>
      <c r="GT237" s="129"/>
      <c r="HD237" s="129"/>
      <c r="HN237" s="129"/>
      <c r="HX237" s="129"/>
      <c r="IH237" s="129"/>
      <c r="IR237" s="129"/>
      <c r="JB237" s="129"/>
      <c r="JL237" s="129"/>
      <c r="JV237" s="129"/>
    </row>
    <row xmlns:x14ac="http://schemas.microsoft.com/office/spreadsheetml/2009/9/ac" r="238" s="3" customFormat="true" x14ac:dyDescent="0.25">
      <c r="A238" s="398"/>
      <c r="B238" s="129"/>
      <c r="L238" s="129"/>
      <c r="V238" s="129"/>
      <c r="AF238" s="129"/>
      <c r="AP238" s="129"/>
      <c r="AZ238" s="129"/>
      <c r="BJ238" s="129"/>
      <c r="BK238" s="129"/>
      <c r="BL238" s="129"/>
      <c r="BM238" s="129"/>
      <c r="BN238" s="129"/>
      <c r="BO238" s="129"/>
      <c r="BP238" s="129"/>
      <c r="BQ238" s="129"/>
      <c r="BT238" s="129"/>
      <c r="CD238" s="129"/>
      <c r="CN238" s="129"/>
      <c r="CX238" s="129"/>
      <c r="DH238" s="129"/>
      <c r="DR238" s="129"/>
      <c r="EB238" s="129"/>
      <c r="EL238" s="129"/>
      <c r="EV238" s="129"/>
      <c r="FF238" s="129"/>
      <c r="FP238" s="129"/>
      <c r="FZ238" s="129"/>
      <c r="GJ238" s="129"/>
      <c r="GT238" s="129"/>
      <c r="HD238" s="129"/>
      <c r="HN238" s="129"/>
      <c r="HX238" s="129"/>
      <c r="IH238" s="129"/>
      <c r="IR238" s="129"/>
      <c r="JB238" s="129"/>
      <c r="JL238" s="129"/>
      <c r="JV238" s="129"/>
    </row>
    <row xmlns:x14ac="http://schemas.microsoft.com/office/spreadsheetml/2009/9/ac" r="239" s="3" customFormat="true" x14ac:dyDescent="0.25">
      <c r="A239" s="398"/>
      <c r="B239" s="129"/>
      <c r="L239" s="129"/>
      <c r="V239" s="129"/>
      <c r="AF239" s="129"/>
      <c r="AP239" s="129"/>
      <c r="AZ239" s="129"/>
      <c r="BJ239" s="129"/>
      <c r="BK239" s="129"/>
      <c r="BL239" s="129"/>
      <c r="BM239" s="129"/>
      <c r="BN239" s="129"/>
      <c r="BO239" s="129"/>
      <c r="BP239" s="129"/>
      <c r="BQ239" s="129"/>
      <c r="BT239" s="129"/>
      <c r="CD239" s="129"/>
      <c r="CN239" s="129"/>
      <c r="CX239" s="129"/>
      <c r="DH239" s="129"/>
      <c r="DR239" s="129"/>
      <c r="EB239" s="129"/>
      <c r="EL239" s="129"/>
      <c r="EV239" s="129"/>
      <c r="FF239" s="129"/>
      <c r="FP239" s="129"/>
      <c r="FZ239" s="129"/>
      <c r="GJ239" s="129"/>
      <c r="GT239" s="129"/>
      <c r="HD239" s="129"/>
      <c r="HN239" s="129"/>
      <c r="HX239" s="129"/>
      <c r="IH239" s="129"/>
      <c r="IR239" s="129"/>
      <c r="JB239" s="129"/>
      <c r="JL239" s="129"/>
      <c r="JV239" s="129"/>
    </row>
    <row xmlns:x14ac="http://schemas.microsoft.com/office/spreadsheetml/2009/9/ac" r="240" s="3" customFormat="true" x14ac:dyDescent="0.25">
      <c r="A240" s="398"/>
      <c r="B240" s="129"/>
      <c r="L240" s="129"/>
      <c r="V240" s="129"/>
      <c r="AF240" s="129"/>
      <c r="AP240" s="129"/>
      <c r="AZ240" s="129"/>
      <c r="BJ240" s="129"/>
      <c r="BK240" s="129"/>
      <c r="BL240" s="129"/>
      <c r="BM240" s="129"/>
      <c r="BN240" s="129"/>
      <c r="BO240" s="129"/>
      <c r="BP240" s="129"/>
      <c r="BQ240" s="129"/>
      <c r="BT240" s="129"/>
      <c r="CD240" s="129"/>
      <c r="CN240" s="129"/>
      <c r="CX240" s="129"/>
      <c r="DH240" s="129"/>
      <c r="DR240" s="129"/>
      <c r="EB240" s="129"/>
      <c r="EL240" s="129"/>
      <c r="EV240" s="129"/>
      <c r="FF240" s="129"/>
      <c r="FP240" s="129"/>
      <c r="FZ240" s="129"/>
      <c r="GJ240" s="129"/>
      <c r="GT240" s="129"/>
      <c r="HD240" s="129"/>
      <c r="HN240" s="129"/>
      <c r="HX240" s="129"/>
      <c r="IH240" s="129"/>
      <c r="IR240" s="129"/>
      <c r="JB240" s="129"/>
      <c r="JL240" s="129"/>
      <c r="JV240" s="129"/>
    </row>
    <row xmlns:x14ac="http://schemas.microsoft.com/office/spreadsheetml/2009/9/ac" r="241" s="3" customFormat="true" x14ac:dyDescent="0.25">
      <c r="A241" s="398"/>
      <c r="B241" s="129"/>
      <c r="L241" s="129"/>
      <c r="V241" s="129"/>
      <c r="AF241" s="129"/>
      <c r="AP241" s="129"/>
      <c r="AZ241" s="129"/>
      <c r="BJ241" s="129"/>
      <c r="BK241" s="129"/>
      <c r="BL241" s="129"/>
      <c r="BM241" s="129"/>
      <c r="BN241" s="129"/>
      <c r="BO241" s="129"/>
      <c r="BP241" s="129"/>
      <c r="BQ241" s="129"/>
      <c r="BT241" s="129"/>
      <c r="CD241" s="129"/>
      <c r="CN241" s="129"/>
      <c r="CX241" s="129"/>
      <c r="DH241" s="129"/>
      <c r="DR241" s="129"/>
      <c r="EB241" s="129"/>
      <c r="EL241" s="129"/>
      <c r="EV241" s="129"/>
      <c r="FF241" s="129"/>
      <c r="FP241" s="129"/>
      <c r="FZ241" s="129"/>
      <c r="GJ241" s="129"/>
      <c r="GT241" s="129"/>
      <c r="HD241" s="129"/>
      <c r="HN241" s="129"/>
      <c r="HX241" s="129"/>
      <c r="IH241" s="129"/>
      <c r="IR241" s="129"/>
      <c r="JB241" s="129"/>
      <c r="JL241" s="129"/>
      <c r="JV241" s="129"/>
    </row>
    <row xmlns:x14ac="http://schemas.microsoft.com/office/spreadsheetml/2009/9/ac" r="242" s="3" customFormat="true" x14ac:dyDescent="0.25">
      <c r="A242" s="398"/>
      <c r="B242" s="129"/>
      <c r="L242" s="129"/>
      <c r="V242" s="129"/>
      <c r="AF242" s="129"/>
      <c r="AP242" s="129"/>
      <c r="AZ242" s="129"/>
      <c r="BJ242" s="129"/>
      <c r="BK242" s="129"/>
      <c r="BL242" s="129"/>
      <c r="BM242" s="129"/>
      <c r="BN242" s="129"/>
      <c r="BO242" s="129"/>
      <c r="BP242" s="129"/>
      <c r="BQ242" s="129"/>
      <c r="BT242" s="129"/>
      <c r="CD242" s="129"/>
      <c r="CN242" s="129"/>
      <c r="CX242" s="129"/>
      <c r="DH242" s="129"/>
      <c r="DR242" s="129"/>
      <c r="EB242" s="129"/>
      <c r="EL242" s="129"/>
      <c r="EV242" s="129"/>
      <c r="FF242" s="129"/>
      <c r="FP242" s="129"/>
      <c r="FZ242" s="129"/>
      <c r="GJ242" s="129"/>
      <c r="GT242" s="129"/>
      <c r="HD242" s="129"/>
      <c r="HN242" s="129"/>
      <c r="HX242" s="129"/>
      <c r="IH242" s="129"/>
      <c r="IR242" s="129"/>
      <c r="JB242" s="129"/>
      <c r="JL242" s="129"/>
      <c r="JV242" s="129"/>
    </row>
    <row xmlns:x14ac="http://schemas.microsoft.com/office/spreadsheetml/2009/9/ac" r="243" s="3" customFormat="true" x14ac:dyDescent="0.25">
      <c r="A243" s="398"/>
      <c r="B243" s="129"/>
      <c r="L243" s="129"/>
      <c r="V243" s="129"/>
      <c r="AF243" s="129"/>
      <c r="AP243" s="129"/>
      <c r="AZ243" s="129"/>
      <c r="BJ243" s="129"/>
      <c r="BK243" s="129"/>
      <c r="BL243" s="129"/>
      <c r="BM243" s="129"/>
      <c r="BN243" s="129"/>
      <c r="BO243" s="129"/>
      <c r="BP243" s="129"/>
      <c r="BQ243" s="129"/>
      <c r="BT243" s="129"/>
      <c r="CD243" s="129"/>
      <c r="CN243" s="129"/>
      <c r="CX243" s="129"/>
      <c r="DH243" s="129"/>
      <c r="DR243" s="129"/>
      <c r="EB243" s="129"/>
      <c r="EL243" s="129"/>
      <c r="EV243" s="129"/>
      <c r="FF243" s="129"/>
      <c r="FP243" s="129"/>
      <c r="FZ243" s="129"/>
      <c r="GJ243" s="129"/>
      <c r="GT243" s="129"/>
      <c r="HD243" s="129"/>
      <c r="HN243" s="129"/>
      <c r="HX243" s="129"/>
      <c r="IH243" s="129"/>
      <c r="IR243" s="129"/>
      <c r="JB243" s="129"/>
      <c r="JL243" s="129"/>
      <c r="JV243" s="129"/>
    </row>
    <row xmlns:x14ac="http://schemas.microsoft.com/office/spreadsheetml/2009/9/ac" r="244" s="3" customFormat="true" x14ac:dyDescent="0.25">
      <c r="A244" s="398"/>
      <c r="B244" s="129"/>
      <c r="L244" s="129"/>
      <c r="V244" s="129"/>
      <c r="AF244" s="129"/>
      <c r="AP244" s="129"/>
      <c r="AZ244" s="129"/>
      <c r="BJ244" s="129"/>
      <c r="BK244" s="129"/>
      <c r="BL244" s="129"/>
      <c r="BM244" s="129"/>
      <c r="BN244" s="129"/>
      <c r="BO244" s="129"/>
      <c r="BP244" s="129"/>
      <c r="BQ244" s="129"/>
      <c r="BT244" s="129"/>
      <c r="CD244" s="129"/>
      <c r="CN244" s="129"/>
      <c r="CX244" s="129"/>
      <c r="DH244" s="129"/>
      <c r="DR244" s="129"/>
      <c r="EB244" s="129"/>
      <c r="EL244" s="129"/>
      <c r="EV244" s="129"/>
      <c r="FF244" s="129"/>
      <c r="FP244" s="129"/>
      <c r="FZ244" s="129"/>
      <c r="GJ244" s="129"/>
      <c r="GT244" s="129"/>
      <c r="HD244" s="129"/>
      <c r="HN244" s="129"/>
      <c r="HX244" s="129"/>
      <c r="IH244" s="129"/>
      <c r="IR244" s="129"/>
      <c r="JB244" s="129"/>
      <c r="JL244" s="129"/>
      <c r="JV244" s="129"/>
    </row>
    <row xmlns:x14ac="http://schemas.microsoft.com/office/spreadsheetml/2009/9/ac" r="245" s="3" customFormat="true" x14ac:dyDescent="0.25">
      <c r="A245" s="398"/>
      <c r="B245" s="129"/>
      <c r="L245" s="129"/>
      <c r="V245" s="129"/>
      <c r="AF245" s="129"/>
      <c r="AP245" s="129"/>
      <c r="AZ245" s="129"/>
      <c r="BJ245" s="129"/>
      <c r="BK245" s="129"/>
      <c r="BL245" s="129"/>
      <c r="BM245" s="129"/>
      <c r="BN245" s="129"/>
      <c r="BO245" s="129"/>
      <c r="BP245" s="129"/>
      <c r="BQ245" s="129"/>
      <c r="BT245" s="129"/>
      <c r="CD245" s="129"/>
      <c r="CN245" s="129"/>
      <c r="CX245" s="129"/>
      <c r="DH245" s="129"/>
      <c r="DR245" s="129"/>
      <c r="EB245" s="129"/>
      <c r="EL245" s="129"/>
      <c r="EV245" s="129"/>
      <c r="FF245" s="129"/>
      <c r="FP245" s="129"/>
      <c r="FZ245" s="129"/>
      <c r="GJ245" s="129"/>
      <c r="GT245" s="129"/>
      <c r="HD245" s="129"/>
      <c r="HN245" s="129"/>
      <c r="HX245" s="129"/>
      <c r="IH245" s="129"/>
      <c r="IR245" s="129"/>
      <c r="JB245" s="129"/>
      <c r="JL245" s="129"/>
      <c r="JV245" s="129"/>
    </row>
    <row xmlns:x14ac="http://schemas.microsoft.com/office/spreadsheetml/2009/9/ac" r="246" s="3" customFormat="true" x14ac:dyDescent="0.25">
      <c r="A246" s="398"/>
      <c r="B246" s="129"/>
      <c r="L246" s="129"/>
      <c r="V246" s="129"/>
      <c r="AF246" s="129"/>
      <c r="AP246" s="129"/>
      <c r="AZ246" s="129"/>
      <c r="BJ246" s="129"/>
      <c r="BK246" s="129"/>
      <c r="BL246" s="129"/>
      <c r="BM246" s="129"/>
      <c r="BN246" s="129"/>
      <c r="BO246" s="129"/>
      <c r="BP246" s="129"/>
      <c r="BQ246" s="129"/>
      <c r="BT246" s="129"/>
      <c r="CD246" s="129"/>
      <c r="CN246" s="129"/>
      <c r="CX246" s="129"/>
      <c r="DH246" s="129"/>
      <c r="DR246" s="129"/>
      <c r="EB246" s="129"/>
      <c r="EL246" s="129"/>
      <c r="EV246" s="129"/>
      <c r="FF246" s="129"/>
      <c r="FP246" s="129"/>
      <c r="FZ246" s="129"/>
      <c r="GJ246" s="129"/>
      <c r="GT246" s="129"/>
      <c r="HD246" s="129"/>
      <c r="HN246" s="129"/>
      <c r="HX246" s="129"/>
      <c r="IH246" s="129"/>
      <c r="IR246" s="129"/>
      <c r="JB246" s="129"/>
      <c r="JL246" s="129"/>
      <c r="JV246" s="129"/>
    </row>
    <row xmlns:x14ac="http://schemas.microsoft.com/office/spreadsheetml/2009/9/ac" r="247" s="3" customFormat="true" x14ac:dyDescent="0.25">
      <c r="A247" s="398"/>
      <c r="B247" s="129"/>
      <c r="L247" s="129"/>
      <c r="V247" s="129"/>
      <c r="AF247" s="129"/>
      <c r="AP247" s="129"/>
      <c r="AZ247" s="129"/>
      <c r="BJ247" s="129"/>
      <c r="BK247" s="129"/>
      <c r="BL247" s="129"/>
      <c r="BM247" s="129"/>
      <c r="BN247" s="129"/>
      <c r="BO247" s="129"/>
      <c r="BP247" s="129"/>
      <c r="BQ247" s="129"/>
      <c r="BT247" s="129"/>
      <c r="CD247" s="129"/>
      <c r="CN247" s="129"/>
      <c r="CX247" s="129"/>
      <c r="DH247" s="129"/>
      <c r="DR247" s="129"/>
      <c r="EB247" s="129"/>
      <c r="EL247" s="129"/>
      <c r="EV247" s="129"/>
      <c r="FF247" s="129"/>
      <c r="FP247" s="129"/>
      <c r="FZ247" s="129"/>
      <c r="GJ247" s="129"/>
      <c r="GT247" s="129"/>
      <c r="HD247" s="129"/>
      <c r="HN247" s="129"/>
      <c r="HX247" s="129"/>
      <c r="IH247" s="129"/>
      <c r="IR247" s="129"/>
      <c r="JB247" s="129"/>
      <c r="JL247" s="129"/>
      <c r="JV247" s="129"/>
    </row>
    <row xmlns:x14ac="http://schemas.microsoft.com/office/spreadsheetml/2009/9/ac" r="248" s="3" customFormat="true" x14ac:dyDescent="0.25">
      <c r="A248" s="398"/>
      <c r="B248" s="129"/>
      <c r="L248" s="129"/>
      <c r="V248" s="129"/>
      <c r="AF248" s="129"/>
      <c r="AP248" s="129"/>
      <c r="AZ248" s="129"/>
      <c r="BJ248" s="129"/>
      <c r="BK248" s="129"/>
      <c r="BL248" s="129"/>
      <c r="BM248" s="129"/>
      <c r="BN248" s="129"/>
      <c r="BO248" s="129"/>
      <c r="BP248" s="129"/>
      <c r="BQ248" s="129"/>
      <c r="BT248" s="129"/>
      <c r="CD248" s="129"/>
      <c r="CN248" s="129"/>
      <c r="CX248" s="129"/>
      <c r="DH248" s="129"/>
      <c r="DR248" s="129"/>
      <c r="EB248" s="129"/>
      <c r="EL248" s="129"/>
      <c r="EV248" s="129"/>
      <c r="FF248" s="129"/>
      <c r="FP248" s="129"/>
      <c r="FZ248" s="129"/>
      <c r="GJ248" s="129"/>
      <c r="GT248" s="129"/>
      <c r="HD248" s="129"/>
      <c r="HN248" s="129"/>
      <c r="HX248" s="129"/>
      <c r="IH248" s="129"/>
      <c r="IR248" s="129"/>
      <c r="JB248" s="129"/>
      <c r="JL248" s="129"/>
      <c r="JV248" s="129"/>
    </row>
    <row xmlns:x14ac="http://schemas.microsoft.com/office/spreadsheetml/2009/9/ac" r="249" s="3" customFormat="true" x14ac:dyDescent="0.25">
      <c r="A249" s="398"/>
      <c r="B249" s="129"/>
      <c r="L249" s="129"/>
      <c r="V249" s="129"/>
      <c r="AF249" s="129"/>
      <c r="AP249" s="129"/>
      <c r="AZ249" s="129"/>
      <c r="BJ249" s="129"/>
      <c r="BK249" s="129"/>
      <c r="BL249" s="129"/>
      <c r="BM249" s="129"/>
      <c r="BN249" s="129"/>
      <c r="BO249" s="129"/>
      <c r="BP249" s="129"/>
      <c r="BQ249" s="129"/>
      <c r="BT249" s="129"/>
      <c r="CD249" s="129"/>
      <c r="CN249" s="129"/>
      <c r="CX249" s="129"/>
      <c r="DH249" s="129"/>
      <c r="DR249" s="129"/>
      <c r="EB249" s="129"/>
      <c r="EL249" s="129"/>
      <c r="EV249" s="129"/>
      <c r="FF249" s="129"/>
      <c r="FP249" s="129"/>
      <c r="FZ249" s="129"/>
      <c r="GJ249" s="129"/>
      <c r="GT249" s="129"/>
      <c r="HD249" s="129"/>
      <c r="HN249" s="129"/>
      <c r="HX249" s="129"/>
      <c r="IH249" s="129"/>
      <c r="IR249" s="129"/>
      <c r="JB249" s="129"/>
      <c r="JL249" s="129"/>
      <c r="JV249" s="129"/>
    </row>
    <row xmlns:x14ac="http://schemas.microsoft.com/office/spreadsheetml/2009/9/ac" r="250" s="3" customFormat="true" x14ac:dyDescent="0.25">
      <c r="A250" s="398"/>
      <c r="B250" s="129"/>
      <c r="L250" s="129"/>
      <c r="V250" s="129"/>
      <c r="AF250" s="129"/>
      <c r="AP250" s="129"/>
      <c r="AZ250" s="129"/>
      <c r="BJ250" s="129"/>
      <c r="BK250" s="129"/>
      <c r="BL250" s="129"/>
      <c r="BM250" s="129"/>
      <c r="BN250" s="129"/>
      <c r="BO250" s="129"/>
      <c r="BP250" s="129"/>
      <c r="BQ250" s="129"/>
      <c r="BT250" s="129"/>
      <c r="CD250" s="129"/>
      <c r="CN250" s="129"/>
      <c r="CX250" s="129"/>
      <c r="DH250" s="129"/>
      <c r="DR250" s="129"/>
      <c r="EB250" s="129"/>
      <c r="EL250" s="129"/>
      <c r="EV250" s="129"/>
      <c r="FF250" s="129"/>
      <c r="FP250" s="129"/>
      <c r="FZ250" s="129"/>
      <c r="GJ250" s="129"/>
      <c r="GT250" s="129"/>
      <c r="HD250" s="129"/>
      <c r="HN250" s="129"/>
      <c r="HX250" s="129"/>
      <c r="IH250" s="129"/>
      <c r="IR250" s="129"/>
      <c r="JB250" s="129"/>
      <c r="JL250" s="129"/>
      <c r="JV250" s="129"/>
    </row>
    <row xmlns:x14ac="http://schemas.microsoft.com/office/spreadsheetml/2009/9/ac" r="251" s="3" customFormat="true" x14ac:dyDescent="0.25">
      <c r="A251" s="398"/>
      <c r="B251" s="129"/>
      <c r="L251" s="129"/>
      <c r="V251" s="129"/>
      <c r="AF251" s="129"/>
      <c r="AP251" s="129"/>
      <c r="AZ251" s="129"/>
      <c r="BJ251" s="129"/>
      <c r="BK251" s="129"/>
      <c r="BL251" s="129"/>
      <c r="BM251" s="129"/>
      <c r="BN251" s="129"/>
      <c r="BO251" s="129"/>
      <c r="BP251" s="129"/>
      <c r="BQ251" s="129"/>
      <c r="BT251" s="129"/>
      <c r="CD251" s="129"/>
      <c r="CN251" s="129"/>
      <c r="CX251" s="129"/>
      <c r="DH251" s="129"/>
      <c r="DR251" s="129"/>
      <c r="EB251" s="129"/>
      <c r="EL251" s="129"/>
      <c r="EV251" s="129"/>
      <c r="FF251" s="129"/>
      <c r="FP251" s="129"/>
      <c r="FZ251" s="129"/>
      <c r="GJ251" s="129"/>
      <c r="GT251" s="129"/>
      <c r="HD251" s="129"/>
      <c r="HN251" s="129"/>
      <c r="HX251" s="129"/>
      <c r="IH251" s="129"/>
      <c r="IR251" s="129"/>
      <c r="JB251" s="129"/>
      <c r="JL251" s="129"/>
      <c r="JV251" s="129"/>
    </row>
    <row xmlns:x14ac="http://schemas.microsoft.com/office/spreadsheetml/2009/9/ac" r="252" s="3" customFormat="true" x14ac:dyDescent="0.25">
      <c r="A252" s="398"/>
      <c r="B252" s="129"/>
      <c r="L252" s="129"/>
      <c r="V252" s="129"/>
      <c r="AF252" s="129"/>
      <c r="AP252" s="129"/>
      <c r="AZ252" s="129"/>
      <c r="BJ252" s="129"/>
      <c r="BK252" s="129"/>
      <c r="BL252" s="129"/>
      <c r="BM252" s="129"/>
      <c r="BN252" s="129"/>
      <c r="BO252" s="129"/>
      <c r="BP252" s="129"/>
      <c r="BQ252" s="129"/>
      <c r="BT252" s="129"/>
      <c r="CD252" s="129"/>
      <c r="CN252" s="129"/>
      <c r="CX252" s="129"/>
      <c r="DH252" s="129"/>
      <c r="DR252" s="129"/>
      <c r="EB252" s="129"/>
      <c r="EL252" s="129"/>
      <c r="EV252" s="129"/>
      <c r="FF252" s="129"/>
      <c r="FP252" s="129"/>
      <c r="FZ252" s="129"/>
      <c r="GJ252" s="129"/>
      <c r="GT252" s="129"/>
      <c r="HD252" s="129"/>
      <c r="HN252" s="129"/>
      <c r="HX252" s="129"/>
      <c r="IH252" s="129"/>
      <c r="IR252" s="129"/>
      <c r="JB252" s="129"/>
      <c r="JL252" s="129"/>
      <c r="JV252" s="129"/>
    </row>
    <row xmlns:x14ac="http://schemas.microsoft.com/office/spreadsheetml/2009/9/ac" r="253" s="3" customFormat="true" x14ac:dyDescent="0.25">
      <c r="A253" s="398"/>
      <c r="B253" s="129"/>
      <c r="L253" s="129"/>
      <c r="V253" s="129"/>
      <c r="AF253" s="129"/>
      <c r="AP253" s="129"/>
      <c r="AZ253" s="129"/>
      <c r="BJ253" s="129"/>
      <c r="BK253" s="129"/>
      <c r="BL253" s="129"/>
      <c r="BM253" s="129"/>
      <c r="BN253" s="129"/>
      <c r="BO253" s="129"/>
      <c r="BP253" s="129"/>
      <c r="BQ253" s="129"/>
      <c r="BT253" s="129"/>
      <c r="CD253" s="129"/>
      <c r="CN253" s="129"/>
      <c r="CX253" s="129"/>
      <c r="DH253" s="129"/>
      <c r="DR253" s="129"/>
      <c r="EB253" s="129"/>
      <c r="EL253" s="129"/>
      <c r="EV253" s="129"/>
      <c r="FF253" s="129"/>
      <c r="FP253" s="129"/>
      <c r="FZ253" s="129"/>
      <c r="GJ253" s="129"/>
      <c r="GT253" s="129"/>
      <c r="HD253" s="129"/>
      <c r="HN253" s="129"/>
      <c r="HX253" s="129"/>
      <c r="IH253" s="129"/>
      <c r="IR253" s="129"/>
      <c r="JB253" s="129"/>
      <c r="JL253" s="129"/>
      <c r="JV253" s="129"/>
    </row>
    <row xmlns:x14ac="http://schemas.microsoft.com/office/spreadsheetml/2009/9/ac" r="254" s="3" customFormat="true" x14ac:dyDescent="0.25">
      <c r="A254" s="398"/>
      <c r="B254" s="129"/>
      <c r="L254" s="129"/>
      <c r="V254" s="129"/>
      <c r="AF254" s="129"/>
      <c r="AP254" s="129"/>
      <c r="AZ254" s="129"/>
      <c r="BJ254" s="129"/>
      <c r="BK254" s="129"/>
      <c r="BL254" s="129"/>
      <c r="BM254" s="129"/>
      <c r="BN254" s="129"/>
      <c r="BO254" s="129"/>
      <c r="BP254" s="129"/>
      <c r="BQ254" s="129"/>
      <c r="BT254" s="129"/>
      <c r="CD254" s="129"/>
      <c r="CN254" s="129"/>
      <c r="CX254" s="129"/>
      <c r="DH254" s="129"/>
      <c r="DR254" s="129"/>
      <c r="EB254" s="129"/>
      <c r="EL254" s="129"/>
      <c r="EV254" s="129"/>
      <c r="FF254" s="129"/>
      <c r="FP254" s="129"/>
      <c r="FZ254" s="129"/>
      <c r="GJ254" s="129"/>
      <c r="GT254" s="129"/>
      <c r="HD254" s="129"/>
      <c r="HN254" s="129"/>
      <c r="HX254" s="129"/>
      <c r="IH254" s="129"/>
      <c r="IR254" s="129"/>
      <c r="JB254" s="129"/>
      <c r="JL254" s="129"/>
      <c r="JV254" s="129"/>
    </row>
    <row xmlns:x14ac="http://schemas.microsoft.com/office/spreadsheetml/2009/9/ac" r="255" s="3" customFormat="true" x14ac:dyDescent="0.25">
      <c r="A255" s="398"/>
      <c r="B255" s="129"/>
      <c r="L255" s="129"/>
      <c r="V255" s="129"/>
      <c r="AF255" s="129"/>
      <c r="AP255" s="129"/>
      <c r="AZ255" s="129"/>
      <c r="BJ255" s="129"/>
      <c r="BK255" s="129"/>
      <c r="BL255" s="129"/>
      <c r="BM255" s="129"/>
      <c r="BN255" s="129"/>
      <c r="BO255" s="129"/>
      <c r="BP255" s="129"/>
      <c r="BQ255" s="129"/>
      <c r="BT255" s="129"/>
      <c r="CD255" s="129"/>
      <c r="CN255" s="129"/>
      <c r="CX255" s="129"/>
      <c r="DH255" s="129"/>
      <c r="DR255" s="129"/>
      <c r="EB255" s="129"/>
      <c r="EL255" s="129"/>
      <c r="EV255" s="129"/>
      <c r="FF255" s="129"/>
      <c r="FP255" s="129"/>
      <c r="FZ255" s="129"/>
      <c r="GJ255" s="129"/>
      <c r="GT255" s="129"/>
      <c r="HD255" s="129"/>
      <c r="HN255" s="129"/>
      <c r="HX255" s="129"/>
      <c r="IH255" s="129"/>
      <c r="IR255" s="129"/>
      <c r="JB255" s="129"/>
      <c r="JL255" s="129"/>
      <c r="JV255" s="129"/>
    </row>
    <row xmlns:x14ac="http://schemas.microsoft.com/office/spreadsheetml/2009/9/ac" r="256" s="3" customFormat="true" x14ac:dyDescent="0.25">
      <c r="A256" s="398"/>
      <c r="B256" s="129"/>
      <c r="L256" s="129"/>
      <c r="V256" s="129"/>
      <c r="AF256" s="129"/>
      <c r="AP256" s="129"/>
      <c r="AZ256" s="129"/>
      <c r="BJ256" s="129"/>
      <c r="BK256" s="129"/>
      <c r="BL256" s="129"/>
      <c r="BM256" s="129"/>
      <c r="BN256" s="129"/>
      <c r="BO256" s="129"/>
      <c r="BP256" s="129"/>
      <c r="BQ256" s="129"/>
      <c r="BT256" s="129"/>
      <c r="CD256" s="129"/>
      <c r="CN256" s="129"/>
      <c r="CX256" s="129"/>
      <c r="DH256" s="129"/>
      <c r="DR256" s="129"/>
      <c r="EB256" s="129"/>
      <c r="EL256" s="129"/>
      <c r="EV256" s="129"/>
      <c r="FF256" s="129"/>
      <c r="FP256" s="129"/>
      <c r="FZ256" s="129"/>
      <c r="GJ256" s="129"/>
      <c r="GT256" s="129"/>
      <c r="HD256" s="129"/>
      <c r="HN256" s="129"/>
      <c r="HX256" s="129"/>
      <c r="IH256" s="129"/>
      <c r="IR256" s="129"/>
      <c r="JB256" s="129"/>
      <c r="JL256" s="129"/>
      <c r="JV256" s="129"/>
    </row>
    <row xmlns:x14ac="http://schemas.microsoft.com/office/spreadsheetml/2009/9/ac" r="257" s="3" customFormat="true" x14ac:dyDescent="0.25">
      <c r="A257" s="398"/>
      <c r="B257" s="129"/>
      <c r="L257" s="129"/>
      <c r="V257" s="129"/>
      <c r="AF257" s="129"/>
      <c r="AP257" s="129"/>
      <c r="AZ257" s="129"/>
      <c r="BJ257" s="129"/>
      <c r="BK257" s="129"/>
      <c r="BL257" s="129"/>
      <c r="BM257" s="129"/>
      <c r="BN257" s="129"/>
      <c r="BO257" s="129"/>
      <c r="BP257" s="129"/>
      <c r="BQ257" s="129"/>
      <c r="BT257" s="129"/>
      <c r="CD257" s="129"/>
      <c r="CN257" s="129"/>
      <c r="CX257" s="129"/>
      <c r="DH257" s="129"/>
      <c r="DR257" s="129"/>
      <c r="EB257" s="129"/>
      <c r="EL257" s="129"/>
      <c r="EV257" s="129"/>
      <c r="FF257" s="129"/>
      <c r="FP257" s="129"/>
      <c r="FZ257" s="129"/>
      <c r="GJ257" s="129"/>
      <c r="GT257" s="129"/>
      <c r="HD257" s="129"/>
      <c r="HN257" s="129"/>
      <c r="HX257" s="129"/>
      <c r="IH257" s="129"/>
      <c r="IR257" s="129"/>
      <c r="JB257" s="129"/>
      <c r="JL257" s="129"/>
      <c r="JV257" s="129"/>
    </row>
    <row xmlns:x14ac="http://schemas.microsoft.com/office/spreadsheetml/2009/9/ac" r="258" s="3" customFormat="true" x14ac:dyDescent="0.25">
      <c r="A258" s="398"/>
      <c r="B258" s="129"/>
      <c r="L258" s="129"/>
      <c r="V258" s="129"/>
      <c r="AF258" s="129"/>
      <c r="AP258" s="129"/>
      <c r="AZ258" s="129"/>
      <c r="BJ258" s="129"/>
      <c r="BK258" s="129"/>
      <c r="BL258" s="129"/>
      <c r="BM258" s="129"/>
      <c r="BN258" s="129"/>
      <c r="BO258" s="129"/>
      <c r="BP258" s="129"/>
      <c r="BQ258" s="129"/>
      <c r="BT258" s="129"/>
      <c r="CD258" s="129"/>
      <c r="CN258" s="129"/>
      <c r="CX258" s="129"/>
      <c r="DH258" s="129"/>
      <c r="DR258" s="129"/>
      <c r="EB258" s="129"/>
      <c r="EL258" s="129"/>
      <c r="EV258" s="129"/>
      <c r="FF258" s="129"/>
      <c r="FP258" s="129"/>
      <c r="FZ258" s="129"/>
      <c r="GJ258" s="129"/>
      <c r="GT258" s="129"/>
      <c r="HD258" s="129"/>
      <c r="HN258" s="129"/>
      <c r="HX258" s="129"/>
      <c r="IH258" s="129"/>
      <c r="IR258" s="129"/>
      <c r="JB258" s="129"/>
      <c r="JL258" s="129"/>
      <c r="JV258" s="129"/>
    </row>
    <row xmlns:x14ac="http://schemas.microsoft.com/office/spreadsheetml/2009/9/ac" r="259" s="3" customFormat="true" x14ac:dyDescent="0.25">
      <c r="A259" s="398"/>
      <c r="B259" s="129"/>
      <c r="L259" s="129"/>
      <c r="V259" s="129"/>
      <c r="AF259" s="129"/>
      <c r="AP259" s="129"/>
      <c r="AZ259" s="129"/>
      <c r="BJ259" s="129"/>
      <c r="BK259" s="129"/>
      <c r="BL259" s="129"/>
      <c r="BM259" s="129"/>
      <c r="BN259" s="129"/>
      <c r="BO259" s="129"/>
      <c r="BP259" s="129"/>
      <c r="BQ259" s="129"/>
      <c r="BT259" s="129"/>
      <c r="CD259" s="129"/>
      <c r="CN259" s="129"/>
      <c r="CX259" s="129"/>
      <c r="DH259" s="129"/>
      <c r="DR259" s="129"/>
      <c r="EB259" s="129"/>
      <c r="EL259" s="129"/>
      <c r="EV259" s="129"/>
      <c r="FF259" s="129"/>
      <c r="FP259" s="129"/>
      <c r="FZ259" s="129"/>
      <c r="GJ259" s="129"/>
      <c r="GT259" s="129"/>
      <c r="HD259" s="129"/>
      <c r="HN259" s="129"/>
      <c r="HX259" s="129"/>
      <c r="IH259" s="129"/>
      <c r="IR259" s="129"/>
      <c r="JB259" s="129"/>
      <c r="JL259" s="129"/>
      <c r="JV259" s="129"/>
    </row>
    <row xmlns:x14ac="http://schemas.microsoft.com/office/spreadsheetml/2009/9/ac" r="260" s="3" customFormat="true" x14ac:dyDescent="0.25">
      <c r="A260" s="398"/>
      <c r="B260" s="129"/>
      <c r="L260" s="129"/>
      <c r="V260" s="129"/>
      <c r="AF260" s="129"/>
      <c r="AP260" s="129"/>
      <c r="AZ260" s="129"/>
      <c r="BJ260" s="129"/>
      <c r="BK260" s="129"/>
      <c r="BL260" s="129"/>
      <c r="BM260" s="129"/>
      <c r="BN260" s="129"/>
      <c r="BO260" s="129"/>
      <c r="BP260" s="129"/>
      <c r="BQ260" s="129"/>
      <c r="BT260" s="129"/>
      <c r="CD260" s="129"/>
      <c r="CN260" s="129"/>
      <c r="CX260" s="129"/>
      <c r="DH260" s="129"/>
      <c r="DR260" s="129"/>
      <c r="EB260" s="129"/>
      <c r="EL260" s="129"/>
      <c r="EV260" s="129"/>
      <c r="FF260" s="129"/>
      <c r="FP260" s="129"/>
      <c r="FZ260" s="129"/>
      <c r="GJ260" s="129"/>
      <c r="GT260" s="129"/>
      <c r="HD260" s="129"/>
      <c r="HN260" s="129"/>
      <c r="HX260" s="129"/>
      <c r="IH260" s="129"/>
      <c r="IR260" s="129"/>
      <c r="JB260" s="129"/>
      <c r="JL260" s="129"/>
      <c r="JV260" s="129"/>
    </row>
    <row xmlns:x14ac="http://schemas.microsoft.com/office/spreadsheetml/2009/9/ac" r="261" s="3" customFormat="true" x14ac:dyDescent="0.25">
      <c r="A261" s="398"/>
      <c r="B261" s="129"/>
      <c r="L261" s="129"/>
      <c r="V261" s="129"/>
      <c r="AF261" s="129"/>
      <c r="AP261" s="129"/>
      <c r="AZ261" s="129"/>
      <c r="BJ261" s="129"/>
      <c r="BK261" s="129"/>
      <c r="BL261" s="129"/>
      <c r="BM261" s="129"/>
      <c r="BN261" s="129"/>
      <c r="BO261" s="129"/>
      <c r="BP261" s="129"/>
      <c r="BQ261" s="129"/>
      <c r="BT261" s="129"/>
      <c r="CD261" s="129"/>
      <c r="CN261" s="129"/>
      <c r="CX261" s="129"/>
      <c r="DH261" s="129"/>
      <c r="DR261" s="129"/>
      <c r="EB261" s="129"/>
      <c r="EL261" s="129"/>
      <c r="EV261" s="129"/>
      <c r="FF261" s="129"/>
      <c r="FP261" s="129"/>
      <c r="FZ261" s="129"/>
      <c r="GJ261" s="129"/>
      <c r="GT261" s="129"/>
      <c r="HD261" s="129"/>
      <c r="HN261" s="129"/>
      <c r="HX261" s="129"/>
      <c r="IH261" s="129"/>
      <c r="IR261" s="129"/>
      <c r="JB261" s="129"/>
      <c r="JL261" s="129"/>
      <c r="JV261" s="129"/>
    </row>
    <row xmlns:x14ac="http://schemas.microsoft.com/office/spreadsheetml/2009/9/ac" r="262" s="3" customFormat="true" x14ac:dyDescent="0.25">
      <c r="A262" s="398"/>
      <c r="B262" s="129"/>
      <c r="L262" s="129"/>
      <c r="V262" s="129"/>
      <c r="AF262" s="129"/>
      <c r="AP262" s="129"/>
      <c r="AZ262" s="129"/>
      <c r="BJ262" s="129"/>
      <c r="BK262" s="129"/>
      <c r="BL262" s="129"/>
      <c r="BM262" s="129"/>
      <c r="BN262" s="129"/>
      <c r="BO262" s="129"/>
      <c r="BP262" s="129"/>
      <c r="BQ262" s="129"/>
      <c r="BT262" s="129"/>
      <c r="CD262" s="129"/>
      <c r="CN262" s="129"/>
      <c r="CX262" s="129"/>
      <c r="DH262" s="129"/>
      <c r="DR262" s="129"/>
      <c r="EB262" s="129"/>
      <c r="EL262" s="129"/>
      <c r="EV262" s="129"/>
      <c r="FF262" s="129"/>
      <c r="FP262" s="129"/>
      <c r="FZ262" s="129"/>
      <c r="GJ262" s="129"/>
      <c r="GT262" s="129"/>
      <c r="HD262" s="129"/>
      <c r="HN262" s="129"/>
      <c r="HX262" s="129"/>
      <c r="IH262" s="129"/>
      <c r="IR262" s="129"/>
      <c r="JB262" s="129"/>
      <c r="JL262" s="129"/>
      <c r="JV262" s="129"/>
    </row>
    <row xmlns:x14ac="http://schemas.microsoft.com/office/spreadsheetml/2009/9/ac" r="263" s="3" customFormat="true" x14ac:dyDescent="0.25">
      <c r="A263" s="398"/>
      <c r="B263" s="129"/>
      <c r="L263" s="129"/>
      <c r="V263" s="129"/>
      <c r="AF263" s="129"/>
      <c r="AP263" s="129"/>
      <c r="AZ263" s="129"/>
      <c r="BJ263" s="129"/>
      <c r="BK263" s="129"/>
      <c r="BL263" s="129"/>
      <c r="BM263" s="129"/>
      <c r="BN263" s="129"/>
      <c r="BO263" s="129"/>
      <c r="BP263" s="129"/>
      <c r="BQ263" s="129"/>
      <c r="BT263" s="129"/>
      <c r="CD263" s="129"/>
      <c r="CN263" s="129"/>
      <c r="CX263" s="129"/>
      <c r="DH263" s="129"/>
      <c r="DR263" s="129"/>
      <c r="EB263" s="129"/>
      <c r="EL263" s="129"/>
      <c r="EV263" s="129"/>
      <c r="FF263" s="129"/>
      <c r="FP263" s="129"/>
      <c r="FZ263" s="129"/>
      <c r="GJ263" s="129"/>
      <c r="GT263" s="129"/>
      <c r="HD263" s="129"/>
      <c r="HN263" s="129"/>
      <c r="HX263" s="129"/>
      <c r="IH263" s="129"/>
      <c r="IR263" s="129"/>
      <c r="JB263" s="129"/>
      <c r="JL263" s="129"/>
      <c r="JV263" s="129"/>
    </row>
    <row xmlns:x14ac="http://schemas.microsoft.com/office/spreadsheetml/2009/9/ac" r="264" s="3" customFormat="true" x14ac:dyDescent="0.25">
      <c r="A264" s="398"/>
      <c r="B264" s="129"/>
      <c r="L264" s="129"/>
      <c r="V264" s="129"/>
      <c r="AF264" s="129"/>
      <c r="AP264" s="129"/>
      <c r="AZ264" s="129"/>
      <c r="BJ264" s="129"/>
      <c r="BK264" s="129"/>
      <c r="BL264" s="129"/>
      <c r="BM264" s="129"/>
      <c r="BN264" s="129"/>
      <c r="BO264" s="129"/>
      <c r="BP264" s="129"/>
      <c r="BQ264" s="129"/>
      <c r="BT264" s="129"/>
      <c r="CD264" s="129"/>
      <c r="CN264" s="129"/>
      <c r="CX264" s="129"/>
      <c r="DH264" s="129"/>
      <c r="DR264" s="129"/>
      <c r="EB264" s="129"/>
      <c r="EL264" s="129"/>
      <c r="EV264" s="129"/>
      <c r="FF264" s="129"/>
      <c r="FP264" s="129"/>
      <c r="FZ264" s="129"/>
      <c r="GJ264" s="129"/>
      <c r="GT264" s="129"/>
      <c r="HD264" s="129"/>
      <c r="HN264" s="129"/>
      <c r="HX264" s="129"/>
      <c r="IH264" s="129"/>
      <c r="IR264" s="129"/>
      <c r="JB264" s="129"/>
      <c r="JL264" s="129"/>
      <c r="JV264" s="129"/>
    </row>
    <row xmlns:x14ac="http://schemas.microsoft.com/office/spreadsheetml/2009/9/ac" r="265" s="3" customFormat="true" x14ac:dyDescent="0.25">
      <c r="A265" s="398"/>
      <c r="B265" s="129"/>
      <c r="L265" s="129"/>
      <c r="V265" s="129"/>
      <c r="AF265" s="129"/>
      <c r="AP265" s="129"/>
      <c r="AZ265" s="129"/>
      <c r="BJ265" s="129"/>
      <c r="BK265" s="129"/>
      <c r="BL265" s="129"/>
      <c r="BM265" s="129"/>
      <c r="BN265" s="129"/>
      <c r="BO265" s="129"/>
      <c r="BP265" s="129"/>
      <c r="BQ265" s="129"/>
      <c r="BT265" s="129"/>
      <c r="CD265" s="129"/>
      <c r="CN265" s="129"/>
      <c r="CX265" s="129"/>
      <c r="DH265" s="129"/>
      <c r="DR265" s="129"/>
      <c r="EB265" s="129"/>
      <c r="EL265" s="129"/>
      <c r="EV265" s="129"/>
      <c r="FF265" s="129"/>
      <c r="FP265" s="129"/>
      <c r="FZ265" s="129"/>
      <c r="GJ265" s="129"/>
      <c r="GT265" s="129"/>
      <c r="HD265" s="129"/>
      <c r="HN265" s="129"/>
      <c r="HX265" s="129"/>
      <c r="IH265" s="129"/>
      <c r="IR265" s="129"/>
      <c r="JB265" s="129"/>
      <c r="JL265" s="129"/>
      <c r="JV265" s="129"/>
    </row>
    <row xmlns:x14ac="http://schemas.microsoft.com/office/spreadsheetml/2009/9/ac" r="266" s="3" customFormat="true" x14ac:dyDescent="0.25">
      <c r="A266" s="398"/>
      <c r="B266" s="129"/>
      <c r="L266" s="129"/>
      <c r="V266" s="129"/>
      <c r="AF266" s="129"/>
      <c r="AP266" s="129"/>
      <c r="AZ266" s="129"/>
      <c r="BJ266" s="129"/>
      <c r="BK266" s="129"/>
      <c r="BL266" s="129"/>
      <c r="BM266" s="129"/>
      <c r="BN266" s="129"/>
      <c r="BO266" s="129"/>
      <c r="BP266" s="129"/>
      <c r="BQ266" s="129"/>
      <c r="BT266" s="129"/>
      <c r="CD266" s="129"/>
      <c r="CN266" s="129"/>
      <c r="CX266" s="129"/>
      <c r="DH266" s="129"/>
      <c r="DR266" s="129"/>
      <c r="EB266" s="129"/>
      <c r="EL266" s="129"/>
      <c r="EV266" s="129"/>
      <c r="FF266" s="129"/>
      <c r="FP266" s="129"/>
      <c r="FZ266" s="129"/>
      <c r="GJ266" s="129"/>
      <c r="GT266" s="129"/>
      <c r="HD266" s="129"/>
      <c r="HN266" s="129"/>
      <c r="HX266" s="129"/>
      <c r="IH266" s="129"/>
      <c r="IR266" s="129"/>
      <c r="JB266" s="129"/>
      <c r="JL266" s="129"/>
      <c r="JV266" s="129"/>
    </row>
    <row xmlns:x14ac="http://schemas.microsoft.com/office/spreadsheetml/2009/9/ac" r="267" s="3" customFormat="true" x14ac:dyDescent="0.25">
      <c r="A267" s="398"/>
      <c r="B267" s="129"/>
      <c r="L267" s="129"/>
      <c r="V267" s="129"/>
      <c r="AF267" s="129"/>
      <c r="AP267" s="129"/>
      <c r="AZ267" s="129"/>
      <c r="BJ267" s="129"/>
      <c r="BK267" s="129"/>
      <c r="BL267" s="129"/>
      <c r="BM267" s="129"/>
      <c r="BN267" s="129"/>
      <c r="BO267" s="129"/>
      <c r="BP267" s="129"/>
      <c r="BQ267" s="129"/>
      <c r="BT267" s="129"/>
      <c r="CD267" s="129"/>
      <c r="CN267" s="129"/>
      <c r="CX267" s="129"/>
      <c r="DH267" s="129"/>
      <c r="DR267" s="129"/>
      <c r="EB267" s="129"/>
      <c r="EL267" s="129"/>
      <c r="EV267" s="129"/>
      <c r="FF267" s="129"/>
      <c r="FP267" s="129"/>
      <c r="FZ267" s="129"/>
      <c r="GJ267" s="129"/>
      <c r="GT267" s="129"/>
      <c r="HD267" s="129"/>
      <c r="HN267" s="129"/>
      <c r="HX267" s="129"/>
      <c r="IH267" s="129"/>
      <c r="IR267" s="129"/>
      <c r="JB267" s="129"/>
      <c r="JL267" s="129"/>
      <c r="JV267" s="129"/>
    </row>
    <row xmlns:x14ac="http://schemas.microsoft.com/office/spreadsheetml/2009/9/ac" r="268" s="3" customFormat="true" x14ac:dyDescent="0.25">
      <c r="A268" s="398"/>
      <c r="B268" s="129"/>
      <c r="L268" s="129"/>
      <c r="V268" s="129"/>
      <c r="AF268" s="129"/>
      <c r="AP268" s="129"/>
      <c r="AZ268" s="129"/>
      <c r="BJ268" s="129"/>
      <c r="BK268" s="129"/>
      <c r="BL268" s="129"/>
      <c r="BM268" s="129"/>
      <c r="BN268" s="129"/>
      <c r="BO268" s="129"/>
      <c r="BP268" s="129"/>
      <c r="BQ268" s="129"/>
      <c r="BT268" s="129"/>
      <c r="CD268" s="129"/>
      <c r="CN268" s="129"/>
      <c r="CX268" s="129"/>
      <c r="DH268" s="129"/>
      <c r="DR268" s="129"/>
      <c r="EB268" s="129"/>
      <c r="EL268" s="129"/>
      <c r="EV268" s="129"/>
      <c r="FF268" s="129"/>
      <c r="FP268" s="129"/>
      <c r="FZ268" s="129"/>
      <c r="GJ268" s="129"/>
      <c r="GT268" s="129"/>
      <c r="HD268" s="129"/>
      <c r="HN268" s="129"/>
      <c r="HX268" s="129"/>
      <c r="IH268" s="129"/>
      <c r="IR268" s="129"/>
      <c r="JB268" s="129"/>
      <c r="JL268" s="129"/>
      <c r="JV268" s="129"/>
    </row>
    <row xmlns:x14ac="http://schemas.microsoft.com/office/spreadsheetml/2009/9/ac" r="269" s="3" customFormat="true" x14ac:dyDescent="0.25">
      <c r="A269" s="398"/>
      <c r="B269" s="129"/>
      <c r="L269" s="129"/>
      <c r="V269" s="129"/>
      <c r="AF269" s="129"/>
      <c r="AP269" s="129"/>
      <c r="AZ269" s="129"/>
      <c r="BJ269" s="129"/>
      <c r="BK269" s="129"/>
      <c r="BL269" s="129"/>
      <c r="BM269" s="129"/>
      <c r="BN269" s="129"/>
      <c r="BO269" s="129"/>
      <c r="BP269" s="129"/>
      <c r="BQ269" s="129"/>
      <c r="BT269" s="129"/>
      <c r="CD269" s="129"/>
      <c r="CN269" s="129"/>
      <c r="CX269" s="129"/>
      <c r="DH269" s="129"/>
      <c r="DR269" s="129"/>
      <c r="EB269" s="129"/>
      <c r="EL269" s="129"/>
      <c r="EV269" s="129"/>
      <c r="FF269" s="129"/>
      <c r="FP269" s="129"/>
      <c r="FZ269" s="129"/>
      <c r="GJ269" s="129"/>
      <c r="GT269" s="129"/>
      <c r="HD269" s="129"/>
      <c r="HN269" s="129"/>
      <c r="HX269" s="129"/>
      <c r="IH269" s="129"/>
      <c r="IR269" s="129"/>
      <c r="JB269" s="129"/>
      <c r="JL269" s="129"/>
      <c r="JV269" s="129"/>
    </row>
    <row xmlns:x14ac="http://schemas.microsoft.com/office/spreadsheetml/2009/9/ac" r="270" s="3" customFormat="true" x14ac:dyDescent="0.25">
      <c r="A270" s="398"/>
      <c r="B270" s="129"/>
      <c r="L270" s="129"/>
      <c r="V270" s="129"/>
      <c r="AF270" s="129"/>
      <c r="AP270" s="129"/>
      <c r="AZ270" s="129"/>
      <c r="BJ270" s="129"/>
      <c r="BK270" s="129"/>
      <c r="BL270" s="129"/>
      <c r="BM270" s="129"/>
      <c r="BN270" s="129"/>
      <c r="BO270" s="129"/>
      <c r="BP270" s="129"/>
      <c r="BQ270" s="129"/>
      <c r="BT270" s="129"/>
      <c r="CD270" s="129"/>
      <c r="CN270" s="129"/>
      <c r="CX270" s="129"/>
      <c r="DH270" s="129"/>
      <c r="DR270" s="129"/>
      <c r="EB270" s="129"/>
      <c r="EL270" s="129"/>
      <c r="EV270" s="129"/>
      <c r="FF270" s="129"/>
      <c r="FP270" s="129"/>
      <c r="FZ270" s="129"/>
      <c r="GJ270" s="129"/>
      <c r="GT270" s="129"/>
      <c r="HD270" s="129"/>
      <c r="HN270" s="129"/>
      <c r="HX270" s="129"/>
      <c r="IH270" s="129"/>
      <c r="IR270" s="129"/>
      <c r="JB270" s="129"/>
      <c r="JL270" s="129"/>
      <c r="JV270" s="129"/>
    </row>
    <row xmlns:x14ac="http://schemas.microsoft.com/office/spreadsheetml/2009/9/ac" r="271" s="3" customFormat="true" x14ac:dyDescent="0.25">
      <c r="A271" s="398"/>
      <c r="B271" s="129"/>
      <c r="L271" s="129"/>
      <c r="V271" s="129"/>
      <c r="AF271" s="129"/>
      <c r="AP271" s="129"/>
      <c r="AZ271" s="129"/>
      <c r="BJ271" s="129"/>
      <c r="BK271" s="129"/>
      <c r="BL271" s="129"/>
      <c r="BM271" s="129"/>
      <c r="BN271" s="129"/>
      <c r="BO271" s="129"/>
      <c r="BP271" s="129"/>
      <c r="BQ271" s="129"/>
      <c r="BT271" s="129"/>
      <c r="CD271" s="129"/>
      <c r="CN271" s="129"/>
      <c r="CX271" s="129"/>
      <c r="DH271" s="129"/>
      <c r="DR271" s="129"/>
      <c r="EB271" s="129"/>
      <c r="EL271" s="129"/>
      <c r="EV271" s="129"/>
      <c r="FF271" s="129"/>
      <c r="FP271" s="129"/>
      <c r="FZ271" s="129"/>
      <c r="GJ271" s="129"/>
      <c r="GT271" s="129"/>
      <c r="HD271" s="129"/>
      <c r="HN271" s="129"/>
      <c r="HX271" s="129"/>
      <c r="IH271" s="129"/>
      <c r="IR271" s="129"/>
      <c r="JB271" s="129"/>
      <c r="JL271" s="129"/>
      <c r="JV271" s="129"/>
    </row>
    <row xmlns:x14ac="http://schemas.microsoft.com/office/spreadsheetml/2009/9/ac" r="272" s="3" customFormat="true" x14ac:dyDescent="0.25">
      <c r="A272" s="398"/>
      <c r="B272" s="129"/>
      <c r="L272" s="129"/>
      <c r="V272" s="129"/>
      <c r="AF272" s="129"/>
      <c r="AP272" s="129"/>
      <c r="AZ272" s="129"/>
      <c r="BJ272" s="129"/>
      <c r="BK272" s="129"/>
      <c r="BL272" s="129"/>
      <c r="BM272" s="129"/>
      <c r="BN272" s="129"/>
      <c r="BO272" s="129"/>
      <c r="BP272" s="129"/>
      <c r="BQ272" s="129"/>
      <c r="BT272" s="129"/>
      <c r="CD272" s="129"/>
      <c r="CN272" s="129"/>
      <c r="CX272" s="129"/>
      <c r="DH272" s="129"/>
      <c r="DR272" s="129"/>
      <c r="EB272" s="129"/>
      <c r="EL272" s="129"/>
      <c r="EV272" s="129"/>
      <c r="FF272" s="129"/>
      <c r="FP272" s="129"/>
      <c r="FZ272" s="129"/>
      <c r="GJ272" s="129"/>
      <c r="GT272" s="129"/>
      <c r="HD272" s="129"/>
      <c r="HN272" s="129"/>
      <c r="HX272" s="129"/>
      <c r="IH272" s="129"/>
      <c r="IR272" s="129"/>
      <c r="JB272" s="129"/>
      <c r="JL272" s="129"/>
      <c r="JV272" s="129"/>
    </row>
    <row xmlns:x14ac="http://schemas.microsoft.com/office/spreadsheetml/2009/9/ac" r="273" s="3" customFormat="true" x14ac:dyDescent="0.25">
      <c r="A273" s="398"/>
      <c r="B273" s="129"/>
      <c r="L273" s="129"/>
      <c r="V273" s="129"/>
      <c r="AF273" s="129"/>
      <c r="AP273" s="129"/>
      <c r="AZ273" s="129"/>
      <c r="BJ273" s="129"/>
      <c r="BK273" s="129"/>
      <c r="BL273" s="129"/>
      <c r="BM273" s="129"/>
      <c r="BN273" s="129"/>
      <c r="BO273" s="129"/>
      <c r="BP273" s="129"/>
      <c r="BQ273" s="129"/>
      <c r="BT273" s="129"/>
      <c r="CD273" s="129"/>
      <c r="CN273" s="129"/>
      <c r="CX273" s="129"/>
      <c r="DH273" s="129"/>
      <c r="DR273" s="129"/>
      <c r="EB273" s="129"/>
      <c r="EL273" s="129"/>
      <c r="EV273" s="129"/>
      <c r="FF273" s="129"/>
      <c r="FP273" s="129"/>
      <c r="FZ273" s="129"/>
      <c r="GJ273" s="129"/>
      <c r="GT273" s="129"/>
      <c r="HD273" s="129"/>
      <c r="HN273" s="129"/>
      <c r="HX273" s="129"/>
      <c r="IH273" s="129"/>
      <c r="IR273" s="129"/>
      <c r="JB273" s="129"/>
      <c r="JL273" s="129"/>
      <c r="JV273" s="129"/>
    </row>
    <row xmlns:x14ac="http://schemas.microsoft.com/office/spreadsheetml/2009/9/ac" r="274" s="3" customFormat="true" x14ac:dyDescent="0.25">
      <c r="A274" s="398"/>
      <c r="B274" s="129"/>
      <c r="L274" s="129"/>
      <c r="V274" s="129"/>
      <c r="AF274" s="129"/>
      <c r="AP274" s="129"/>
      <c r="AZ274" s="129"/>
      <c r="BJ274" s="129"/>
      <c r="BK274" s="129"/>
      <c r="BL274" s="129"/>
      <c r="BM274" s="129"/>
      <c r="BN274" s="129"/>
      <c r="BO274" s="129"/>
      <c r="BP274" s="129"/>
      <c r="BQ274" s="129"/>
      <c r="BT274" s="129"/>
      <c r="CD274" s="129"/>
      <c r="CN274" s="129"/>
      <c r="CX274" s="129"/>
      <c r="DH274" s="129"/>
      <c r="DR274" s="129"/>
      <c r="EB274" s="129"/>
      <c r="EL274" s="129"/>
      <c r="EV274" s="129"/>
      <c r="FF274" s="129"/>
      <c r="FP274" s="129"/>
      <c r="FZ274" s="129"/>
      <c r="GJ274" s="129"/>
      <c r="GT274" s="129"/>
      <c r="HD274" s="129"/>
      <c r="HN274" s="129"/>
      <c r="HX274" s="129"/>
      <c r="IH274" s="129"/>
      <c r="IR274" s="129"/>
      <c r="JB274" s="129"/>
      <c r="JL274" s="129"/>
      <c r="JV274" s="129"/>
    </row>
    <row xmlns:x14ac="http://schemas.microsoft.com/office/spreadsheetml/2009/9/ac" r="275" s="3" customFormat="true" x14ac:dyDescent="0.25">
      <c r="A275" s="398"/>
      <c r="B275" s="129"/>
      <c r="L275" s="129"/>
      <c r="V275" s="129"/>
      <c r="AF275" s="129"/>
      <c r="AP275" s="129"/>
      <c r="AZ275" s="129"/>
      <c r="BJ275" s="129"/>
      <c r="BK275" s="129"/>
      <c r="BL275" s="129"/>
      <c r="BM275" s="129"/>
      <c r="BN275" s="129"/>
      <c r="BO275" s="129"/>
      <c r="BP275" s="129"/>
      <c r="BQ275" s="129"/>
      <c r="BT275" s="129"/>
      <c r="CD275" s="129"/>
      <c r="CN275" s="129"/>
      <c r="CX275" s="129"/>
      <c r="DH275" s="129"/>
      <c r="DR275" s="129"/>
      <c r="EB275" s="129"/>
      <c r="EL275" s="129"/>
      <c r="EV275" s="129"/>
      <c r="FF275" s="129"/>
      <c r="FP275" s="129"/>
      <c r="FZ275" s="129"/>
      <c r="GJ275" s="129"/>
      <c r="GT275" s="129"/>
      <c r="HD275" s="129"/>
      <c r="HN275" s="129"/>
      <c r="HX275" s="129"/>
      <c r="IH275" s="129"/>
      <c r="IR275" s="129"/>
      <c r="JB275" s="129"/>
      <c r="JL275" s="129"/>
      <c r="JV275" s="129"/>
    </row>
    <row xmlns:x14ac="http://schemas.microsoft.com/office/spreadsheetml/2009/9/ac" r="276" s="3" customFormat="true" x14ac:dyDescent="0.25">
      <c r="A276" s="398"/>
      <c r="B276" s="129"/>
      <c r="L276" s="129"/>
      <c r="V276" s="129"/>
      <c r="AF276" s="129"/>
      <c r="AP276" s="129"/>
      <c r="AZ276" s="129"/>
      <c r="BJ276" s="129"/>
      <c r="BK276" s="129"/>
      <c r="BL276" s="129"/>
      <c r="BM276" s="129"/>
      <c r="BN276" s="129"/>
      <c r="BO276" s="129"/>
      <c r="BP276" s="129"/>
      <c r="BQ276" s="129"/>
      <c r="BT276" s="129"/>
      <c r="CD276" s="129"/>
      <c r="CN276" s="129"/>
      <c r="CX276" s="129"/>
      <c r="DH276" s="129"/>
      <c r="DR276" s="129"/>
      <c r="EB276" s="129"/>
      <c r="EL276" s="129"/>
      <c r="EV276" s="129"/>
      <c r="FF276" s="129"/>
      <c r="FP276" s="129"/>
      <c r="FZ276" s="129"/>
      <c r="GJ276" s="129"/>
      <c r="GT276" s="129"/>
      <c r="HD276" s="129"/>
      <c r="HN276" s="129"/>
      <c r="HX276" s="129"/>
      <c r="IH276" s="129"/>
      <c r="IR276" s="129"/>
      <c r="JB276" s="129"/>
      <c r="JL276" s="129"/>
      <c r="JV276" s="129"/>
    </row>
    <row xmlns:x14ac="http://schemas.microsoft.com/office/spreadsheetml/2009/9/ac" r="277" s="3" customFormat="true" x14ac:dyDescent="0.25">
      <c r="A277" s="398"/>
      <c r="B277" s="129"/>
      <c r="L277" s="129"/>
      <c r="V277" s="129"/>
      <c r="AF277" s="129"/>
      <c r="AP277" s="129"/>
      <c r="AZ277" s="129"/>
      <c r="BJ277" s="129"/>
      <c r="BK277" s="129"/>
      <c r="BL277" s="129"/>
      <c r="BM277" s="129"/>
      <c r="BN277" s="129"/>
      <c r="BO277" s="129"/>
      <c r="BP277" s="129"/>
      <c r="BQ277" s="129"/>
      <c r="BT277" s="129"/>
      <c r="CD277" s="129"/>
      <c r="CN277" s="129"/>
      <c r="CX277" s="129"/>
      <c r="DH277" s="129"/>
      <c r="DR277" s="129"/>
      <c r="EB277" s="129"/>
      <c r="EL277" s="129"/>
      <c r="EV277" s="129"/>
      <c r="FF277" s="129"/>
      <c r="FP277" s="129"/>
      <c r="FZ277" s="129"/>
      <c r="GJ277" s="129"/>
      <c r="GT277" s="129"/>
      <c r="HD277" s="129"/>
      <c r="HN277" s="129"/>
      <c r="HX277" s="129"/>
      <c r="IH277" s="129"/>
      <c r="IR277" s="129"/>
      <c r="JB277" s="129"/>
      <c r="JL277" s="129"/>
      <c r="JV277" s="129"/>
    </row>
    <row xmlns:x14ac="http://schemas.microsoft.com/office/spreadsheetml/2009/9/ac" r="278" s="3" customFormat="true" x14ac:dyDescent="0.25">
      <c r="A278" s="398"/>
      <c r="B278" s="129"/>
      <c r="L278" s="129"/>
      <c r="V278" s="129"/>
      <c r="AF278" s="129"/>
      <c r="AP278" s="129"/>
      <c r="AZ278" s="129"/>
      <c r="BJ278" s="129"/>
      <c r="BK278" s="129"/>
      <c r="BL278" s="129"/>
      <c r="BM278" s="129"/>
      <c r="BN278" s="129"/>
      <c r="BO278" s="129"/>
      <c r="BP278" s="129"/>
      <c r="BQ278" s="129"/>
      <c r="BT278" s="129"/>
      <c r="CD278" s="129"/>
      <c r="CN278" s="129"/>
      <c r="CX278" s="129"/>
      <c r="DH278" s="129"/>
      <c r="DR278" s="129"/>
      <c r="EB278" s="129"/>
      <c r="EL278" s="129"/>
      <c r="EV278" s="129"/>
      <c r="FF278" s="129"/>
      <c r="FP278" s="129"/>
      <c r="FZ278" s="129"/>
      <c r="GJ278" s="129"/>
      <c r="GT278" s="129"/>
      <c r="HD278" s="129"/>
      <c r="HN278" s="129"/>
      <c r="HX278" s="129"/>
      <c r="IH278" s="129"/>
      <c r="IR278" s="129"/>
      <c r="JB278" s="129"/>
      <c r="JL278" s="129"/>
      <c r="JV278" s="129"/>
    </row>
    <row xmlns:x14ac="http://schemas.microsoft.com/office/spreadsheetml/2009/9/ac" r="279" s="3" customFormat="true" x14ac:dyDescent="0.25">
      <c r="A279" s="398"/>
      <c r="B279" s="129"/>
      <c r="L279" s="129"/>
      <c r="V279" s="129"/>
      <c r="AF279" s="129"/>
      <c r="AP279" s="129"/>
      <c r="AZ279" s="129"/>
      <c r="BJ279" s="129"/>
      <c r="BK279" s="129"/>
      <c r="BL279" s="129"/>
      <c r="BM279" s="129"/>
      <c r="BN279" s="129"/>
      <c r="BO279" s="129"/>
      <c r="BP279" s="129"/>
      <c r="BQ279" s="129"/>
      <c r="BT279" s="129"/>
      <c r="CD279" s="129"/>
      <c r="CN279" s="129"/>
      <c r="CX279" s="129"/>
      <c r="DH279" s="129"/>
      <c r="DR279" s="129"/>
      <c r="EB279" s="129"/>
      <c r="EL279" s="129"/>
      <c r="EV279" s="129"/>
      <c r="FF279" s="129"/>
      <c r="FP279" s="129"/>
      <c r="FZ279" s="129"/>
      <c r="GJ279" s="129"/>
      <c r="GT279" s="129"/>
      <c r="HD279" s="129"/>
      <c r="HN279" s="129"/>
      <c r="HX279" s="129"/>
      <c r="IH279" s="129"/>
      <c r="IR279" s="129"/>
      <c r="JB279" s="129"/>
      <c r="JL279" s="129"/>
      <c r="JV279" s="129"/>
    </row>
    <row xmlns:x14ac="http://schemas.microsoft.com/office/spreadsheetml/2009/9/ac" r="280" s="3" customFormat="true" x14ac:dyDescent="0.25">
      <c r="A280" s="398"/>
      <c r="B280" s="129"/>
      <c r="L280" s="129"/>
      <c r="V280" s="129"/>
      <c r="AF280" s="129"/>
      <c r="AP280" s="129"/>
      <c r="AZ280" s="129"/>
      <c r="BJ280" s="129"/>
      <c r="BK280" s="129"/>
      <c r="BL280" s="129"/>
      <c r="BM280" s="129"/>
      <c r="BN280" s="129"/>
      <c r="BO280" s="129"/>
      <c r="BP280" s="129"/>
      <c r="BQ280" s="129"/>
      <c r="BT280" s="129"/>
      <c r="CD280" s="129"/>
      <c r="CN280" s="129"/>
      <c r="CX280" s="129"/>
      <c r="DH280" s="129"/>
      <c r="DR280" s="129"/>
      <c r="EB280" s="129"/>
      <c r="EL280" s="129"/>
      <c r="EV280" s="129"/>
      <c r="FF280" s="129"/>
      <c r="FP280" s="129"/>
      <c r="FZ280" s="129"/>
      <c r="GJ280" s="129"/>
      <c r="GT280" s="129"/>
      <c r="HD280" s="129"/>
      <c r="HN280" s="129"/>
      <c r="HX280" s="129"/>
      <c r="IH280" s="129"/>
      <c r="IR280" s="129"/>
      <c r="JB280" s="129"/>
      <c r="JL280" s="129"/>
      <c r="JV280" s="129"/>
    </row>
    <row xmlns:x14ac="http://schemas.microsoft.com/office/spreadsheetml/2009/9/ac" r="281" s="3" customFormat="true" x14ac:dyDescent="0.25">
      <c r="A281" s="398"/>
      <c r="B281" s="129"/>
      <c r="L281" s="129"/>
      <c r="V281" s="129"/>
      <c r="AF281" s="129"/>
      <c r="AP281" s="129"/>
      <c r="AZ281" s="129"/>
      <c r="BJ281" s="129"/>
      <c r="BK281" s="129"/>
      <c r="BL281" s="129"/>
      <c r="BM281" s="129"/>
      <c r="BN281" s="129"/>
      <c r="BO281" s="129"/>
      <c r="BP281" s="129"/>
      <c r="BQ281" s="129"/>
      <c r="BT281" s="129"/>
      <c r="CD281" s="129"/>
      <c r="CN281" s="129"/>
      <c r="CX281" s="129"/>
      <c r="DH281" s="129"/>
      <c r="DR281" s="129"/>
      <c r="EB281" s="129"/>
      <c r="EL281" s="129"/>
      <c r="EV281" s="129"/>
      <c r="FF281" s="129"/>
      <c r="FP281" s="129"/>
      <c r="FZ281" s="129"/>
      <c r="GJ281" s="129"/>
      <c r="GT281" s="129"/>
      <c r="HD281" s="129"/>
      <c r="HN281" s="129"/>
      <c r="HX281" s="129"/>
      <c r="IH281" s="129"/>
      <c r="IR281" s="129"/>
      <c r="JB281" s="129"/>
      <c r="JL281" s="129"/>
      <c r="JV281" s="129"/>
    </row>
    <row xmlns:x14ac="http://schemas.microsoft.com/office/spreadsheetml/2009/9/ac" r="282" s="3" customFormat="true" x14ac:dyDescent="0.25">
      <c r="A282" s="398"/>
      <c r="B282" s="129"/>
      <c r="L282" s="129"/>
      <c r="V282" s="129"/>
      <c r="AF282" s="129"/>
      <c r="AP282" s="129"/>
      <c r="AZ282" s="129"/>
      <c r="BJ282" s="129"/>
      <c r="BK282" s="129"/>
      <c r="BL282" s="129"/>
      <c r="BM282" s="129"/>
      <c r="BN282" s="129"/>
      <c r="BO282" s="129"/>
      <c r="BP282" s="129"/>
      <c r="BQ282" s="129"/>
      <c r="BT282" s="129"/>
      <c r="CD282" s="129"/>
      <c r="CN282" s="129"/>
      <c r="CX282" s="129"/>
      <c r="DH282" s="129"/>
      <c r="DR282" s="129"/>
      <c r="EB282" s="129"/>
      <c r="EL282" s="129"/>
      <c r="EV282" s="129"/>
      <c r="FF282" s="129"/>
      <c r="FP282" s="129"/>
      <c r="FZ282" s="129"/>
      <c r="GJ282" s="129"/>
      <c r="GT282" s="129"/>
      <c r="HD282" s="129"/>
      <c r="HN282" s="129"/>
      <c r="HX282" s="129"/>
      <c r="IH282" s="129"/>
      <c r="IR282" s="129"/>
      <c r="JB282" s="129"/>
      <c r="JL282" s="129"/>
      <c r="JV282" s="129"/>
    </row>
    <row xmlns:x14ac="http://schemas.microsoft.com/office/spreadsheetml/2009/9/ac" r="283" s="3" customFormat="true" x14ac:dyDescent="0.25">
      <c r="A283" s="398"/>
      <c r="B283" s="129"/>
      <c r="L283" s="129"/>
      <c r="V283" s="129"/>
      <c r="AF283" s="129"/>
      <c r="AP283" s="129"/>
      <c r="AZ283" s="129"/>
      <c r="BJ283" s="129"/>
      <c r="BK283" s="129"/>
      <c r="BL283" s="129"/>
      <c r="BM283" s="129"/>
      <c r="BN283" s="129"/>
      <c r="BO283" s="129"/>
      <c r="BP283" s="129"/>
      <c r="BQ283" s="129"/>
      <c r="BT283" s="129"/>
      <c r="CD283" s="129"/>
      <c r="CN283" s="129"/>
      <c r="CX283" s="129"/>
      <c r="DH283" s="129"/>
      <c r="DR283" s="129"/>
      <c r="EB283" s="129"/>
      <c r="EL283" s="129"/>
      <c r="EV283" s="129"/>
      <c r="FF283" s="129"/>
      <c r="FP283" s="129"/>
      <c r="FZ283" s="129"/>
      <c r="GJ283" s="129"/>
      <c r="GT283" s="129"/>
      <c r="HD283" s="129"/>
      <c r="HN283" s="129"/>
      <c r="HX283" s="129"/>
      <c r="IH283" s="129"/>
      <c r="IR283" s="129"/>
      <c r="JB283" s="129"/>
      <c r="JL283" s="129"/>
      <c r="JV283" s="129"/>
    </row>
    <row xmlns:x14ac="http://schemas.microsoft.com/office/spreadsheetml/2009/9/ac" r="284" s="3" customFormat="true" x14ac:dyDescent="0.25">
      <c r="A284" s="398"/>
      <c r="B284" s="129"/>
      <c r="L284" s="129"/>
      <c r="V284" s="129"/>
      <c r="AF284" s="129"/>
      <c r="AP284" s="129"/>
      <c r="AZ284" s="129"/>
      <c r="BJ284" s="129"/>
      <c r="BK284" s="129"/>
      <c r="BL284" s="129"/>
      <c r="BM284" s="129"/>
      <c r="BN284" s="129"/>
      <c r="BO284" s="129"/>
      <c r="BP284" s="129"/>
      <c r="BQ284" s="129"/>
      <c r="BT284" s="129"/>
      <c r="CD284" s="129"/>
      <c r="CN284" s="129"/>
      <c r="CX284" s="129"/>
      <c r="DH284" s="129"/>
      <c r="DR284" s="129"/>
      <c r="EB284" s="129"/>
      <c r="EL284" s="129"/>
      <c r="EV284" s="129"/>
      <c r="FF284" s="129"/>
      <c r="FP284" s="129"/>
      <c r="FZ284" s="129"/>
      <c r="GJ284" s="129"/>
      <c r="GT284" s="129"/>
      <c r="HD284" s="129"/>
      <c r="HN284" s="129"/>
      <c r="HX284" s="129"/>
      <c r="IH284" s="129"/>
      <c r="IR284" s="129"/>
      <c r="JB284" s="129"/>
      <c r="JL284" s="129"/>
      <c r="JV284" s="129"/>
    </row>
    <row xmlns:x14ac="http://schemas.microsoft.com/office/spreadsheetml/2009/9/ac" r="285" s="3" customFormat="true" x14ac:dyDescent="0.25">
      <c r="A285" s="398"/>
      <c r="B285" s="129"/>
      <c r="L285" s="129"/>
      <c r="V285" s="129"/>
      <c r="AF285" s="129"/>
      <c r="AP285" s="129"/>
      <c r="AZ285" s="129"/>
      <c r="BJ285" s="129"/>
      <c r="BK285" s="129"/>
      <c r="BL285" s="129"/>
      <c r="BM285" s="129"/>
      <c r="BN285" s="129"/>
      <c r="BO285" s="129"/>
      <c r="BP285" s="129"/>
      <c r="BQ285" s="129"/>
      <c r="BT285" s="129"/>
      <c r="CD285" s="129"/>
      <c r="CN285" s="129"/>
      <c r="CX285" s="129"/>
      <c r="DH285" s="129"/>
      <c r="DR285" s="129"/>
      <c r="EB285" s="129"/>
      <c r="EL285" s="129"/>
      <c r="EV285" s="129"/>
      <c r="FF285" s="129"/>
      <c r="FP285" s="129"/>
      <c r="FZ285" s="129"/>
      <c r="GJ285" s="129"/>
      <c r="GT285" s="129"/>
      <c r="HD285" s="129"/>
      <c r="HN285" s="129"/>
      <c r="HX285" s="129"/>
      <c r="IH285" s="129"/>
      <c r="IR285" s="129"/>
      <c r="JB285" s="129"/>
      <c r="JL285" s="129"/>
      <c r="JV285" s="129"/>
    </row>
    <row xmlns:x14ac="http://schemas.microsoft.com/office/spreadsheetml/2009/9/ac" r="286" s="3" customFormat="true" x14ac:dyDescent="0.25">
      <c r="A286" s="398"/>
      <c r="B286" s="129"/>
      <c r="L286" s="129"/>
      <c r="V286" s="129"/>
      <c r="AF286" s="129"/>
      <c r="AP286" s="129"/>
      <c r="AZ286" s="129"/>
      <c r="BJ286" s="129"/>
      <c r="BK286" s="129"/>
      <c r="BL286" s="129"/>
      <c r="BM286" s="129"/>
      <c r="BN286" s="129"/>
      <c r="BO286" s="129"/>
      <c r="BP286" s="129"/>
      <c r="BQ286" s="129"/>
      <c r="BT286" s="129"/>
      <c r="CD286" s="129"/>
      <c r="CN286" s="129"/>
      <c r="CX286" s="129"/>
      <c r="DH286" s="129"/>
      <c r="DR286" s="129"/>
      <c r="EB286" s="129"/>
      <c r="EL286" s="129"/>
      <c r="EV286" s="129"/>
      <c r="FF286" s="129"/>
      <c r="FP286" s="129"/>
      <c r="FZ286" s="129"/>
      <c r="GJ286" s="129"/>
      <c r="GT286" s="129"/>
      <c r="HD286" s="129"/>
      <c r="HN286" s="129"/>
      <c r="HX286" s="129"/>
      <c r="IH286" s="129"/>
      <c r="IR286" s="129"/>
      <c r="JB286" s="129"/>
      <c r="JL286" s="129"/>
      <c r="JV286" s="129"/>
    </row>
    <row xmlns:x14ac="http://schemas.microsoft.com/office/spreadsheetml/2009/9/ac" r="287" s="3" customFormat="true" x14ac:dyDescent="0.25">
      <c r="A287" s="398"/>
      <c r="B287" s="129"/>
      <c r="L287" s="129"/>
      <c r="V287" s="129"/>
      <c r="AF287" s="129"/>
      <c r="AP287" s="129"/>
      <c r="AZ287" s="129"/>
      <c r="BJ287" s="129"/>
      <c r="BK287" s="129"/>
      <c r="BL287" s="129"/>
      <c r="BM287" s="129"/>
      <c r="BN287" s="129"/>
      <c r="BO287" s="129"/>
      <c r="BP287" s="129"/>
      <c r="BQ287" s="129"/>
      <c r="BT287" s="129"/>
      <c r="CD287" s="129"/>
      <c r="CN287" s="129"/>
      <c r="CX287" s="129"/>
      <c r="DH287" s="129"/>
      <c r="DR287" s="129"/>
      <c r="EB287" s="129"/>
      <c r="EL287" s="129"/>
      <c r="EV287" s="129"/>
      <c r="FF287" s="129"/>
      <c r="FP287" s="129"/>
      <c r="FZ287" s="129"/>
      <c r="GJ287" s="129"/>
      <c r="GT287" s="129"/>
      <c r="HD287" s="129"/>
      <c r="HN287" s="129"/>
      <c r="HX287" s="129"/>
      <c r="IH287" s="129"/>
      <c r="IR287" s="129"/>
      <c r="JB287" s="129"/>
      <c r="JL287" s="129"/>
      <c r="JV287" s="129"/>
    </row>
    <row xmlns:x14ac="http://schemas.microsoft.com/office/spreadsheetml/2009/9/ac" r="288" s="3" customFormat="true" x14ac:dyDescent="0.25">
      <c r="A288" s="398"/>
      <c r="B288" s="129"/>
      <c r="L288" s="129"/>
      <c r="V288" s="129"/>
      <c r="AF288" s="129"/>
      <c r="AP288" s="129"/>
      <c r="AZ288" s="129"/>
      <c r="BJ288" s="129"/>
      <c r="BK288" s="129"/>
      <c r="BL288" s="129"/>
      <c r="BM288" s="129"/>
      <c r="BN288" s="129"/>
      <c r="BO288" s="129"/>
      <c r="BP288" s="129"/>
      <c r="BQ288" s="129"/>
      <c r="BT288" s="129"/>
      <c r="CD288" s="129"/>
      <c r="CN288" s="129"/>
      <c r="CX288" s="129"/>
      <c r="DH288" s="129"/>
      <c r="DR288" s="129"/>
      <c r="EB288" s="129"/>
      <c r="EL288" s="129"/>
      <c r="EV288" s="129"/>
      <c r="FF288" s="129"/>
      <c r="FP288" s="129"/>
      <c r="FZ288" s="129"/>
      <c r="GJ288" s="129"/>
      <c r="GT288" s="129"/>
      <c r="HD288" s="129"/>
      <c r="HN288" s="129"/>
      <c r="HX288" s="129"/>
      <c r="IH288" s="129"/>
      <c r="IR288" s="129"/>
      <c r="JB288" s="129"/>
      <c r="JL288" s="129"/>
      <c r="JV288" s="129"/>
    </row>
    <row xmlns:x14ac="http://schemas.microsoft.com/office/spreadsheetml/2009/9/ac" r="289" s="3" customFormat="true" x14ac:dyDescent="0.25">
      <c r="A289" s="398"/>
      <c r="B289" s="129"/>
      <c r="L289" s="129"/>
      <c r="V289" s="129"/>
      <c r="AF289" s="129"/>
      <c r="AP289" s="129"/>
      <c r="AZ289" s="129"/>
      <c r="BJ289" s="129"/>
      <c r="BK289" s="129"/>
      <c r="BL289" s="129"/>
      <c r="BM289" s="129"/>
      <c r="BN289" s="129"/>
      <c r="BO289" s="129"/>
      <c r="BP289" s="129"/>
      <c r="BQ289" s="129"/>
      <c r="BT289" s="129"/>
      <c r="CD289" s="129"/>
      <c r="CN289" s="129"/>
      <c r="CX289" s="129"/>
      <c r="DH289" s="129"/>
      <c r="DR289" s="129"/>
      <c r="EB289" s="129"/>
      <c r="EL289" s="129"/>
      <c r="EV289" s="129"/>
      <c r="FF289" s="129"/>
      <c r="FP289" s="129"/>
      <c r="FZ289" s="129"/>
      <c r="GJ289" s="129"/>
      <c r="GT289" s="129"/>
      <c r="HD289" s="129"/>
      <c r="HN289" s="129"/>
      <c r="HX289" s="129"/>
      <c r="IH289" s="129"/>
      <c r="IR289" s="129"/>
      <c r="JB289" s="129"/>
      <c r="JL289" s="129"/>
      <c r="JV289" s="129"/>
    </row>
    <row xmlns:x14ac="http://schemas.microsoft.com/office/spreadsheetml/2009/9/ac" r="290" s="3" customFormat="true" x14ac:dyDescent="0.25">
      <c r="A290" s="398"/>
      <c r="B290" s="129"/>
      <c r="L290" s="129"/>
      <c r="V290" s="129"/>
      <c r="AF290" s="129"/>
      <c r="AP290" s="129"/>
      <c r="AZ290" s="129"/>
      <c r="BJ290" s="129"/>
      <c r="BK290" s="129"/>
      <c r="BL290" s="129"/>
      <c r="BM290" s="129"/>
      <c r="BN290" s="129"/>
      <c r="BO290" s="129"/>
      <c r="BP290" s="129"/>
      <c r="BQ290" s="129"/>
      <c r="BT290" s="129"/>
      <c r="CD290" s="129"/>
      <c r="CN290" s="129"/>
      <c r="CX290" s="129"/>
      <c r="DH290" s="129"/>
      <c r="DR290" s="129"/>
      <c r="EB290" s="129"/>
      <c r="EL290" s="129"/>
      <c r="EV290" s="129"/>
      <c r="FF290" s="129"/>
      <c r="FP290" s="129"/>
      <c r="FZ290" s="129"/>
      <c r="GJ290" s="129"/>
      <c r="GT290" s="129"/>
      <c r="HD290" s="129"/>
      <c r="HN290" s="129"/>
      <c r="HX290" s="129"/>
      <c r="IH290" s="129"/>
      <c r="IR290" s="129"/>
      <c r="JB290" s="129"/>
      <c r="JL290" s="129"/>
      <c r="JV290" s="129"/>
    </row>
    <row xmlns:x14ac="http://schemas.microsoft.com/office/spreadsheetml/2009/9/ac" r="291" s="3" customFormat="true" x14ac:dyDescent="0.25">
      <c r="A291" s="398"/>
      <c r="B291" s="129"/>
      <c r="L291" s="129"/>
      <c r="V291" s="129"/>
      <c r="AF291" s="129"/>
      <c r="AP291" s="129"/>
      <c r="AZ291" s="129"/>
      <c r="BJ291" s="129"/>
      <c r="BK291" s="129"/>
      <c r="BL291" s="129"/>
      <c r="BM291" s="129"/>
      <c r="BN291" s="129"/>
      <c r="BO291" s="129"/>
      <c r="BP291" s="129"/>
      <c r="BQ291" s="129"/>
      <c r="BT291" s="129"/>
      <c r="CD291" s="129"/>
      <c r="CN291" s="129"/>
      <c r="CX291" s="129"/>
      <c r="DH291" s="129"/>
      <c r="DR291" s="129"/>
      <c r="EB291" s="129"/>
      <c r="EL291" s="129"/>
      <c r="EV291" s="129"/>
      <c r="FF291" s="129"/>
      <c r="FP291" s="129"/>
      <c r="FZ291" s="129"/>
      <c r="GJ291" s="129"/>
      <c r="GT291" s="129"/>
      <c r="HD291" s="129"/>
      <c r="HN291" s="129"/>
      <c r="HX291" s="129"/>
      <c r="IH291" s="129"/>
      <c r="IR291" s="129"/>
      <c r="JB291" s="129"/>
      <c r="JL291" s="129"/>
      <c r="JV291" s="129"/>
    </row>
    <row xmlns:x14ac="http://schemas.microsoft.com/office/spreadsheetml/2009/9/ac" r="292" s="3" customFormat="true" x14ac:dyDescent="0.25">
      <c r="A292" s="398"/>
      <c r="B292" s="129"/>
      <c r="L292" s="129"/>
      <c r="V292" s="129"/>
      <c r="AF292" s="129"/>
      <c r="AP292" s="129"/>
      <c r="AZ292" s="129"/>
      <c r="BJ292" s="129"/>
      <c r="BK292" s="129"/>
      <c r="BL292" s="129"/>
      <c r="BM292" s="129"/>
      <c r="BN292" s="129"/>
      <c r="BO292" s="129"/>
      <c r="BP292" s="129"/>
      <c r="BQ292" s="129"/>
      <c r="BT292" s="129"/>
      <c r="CD292" s="129"/>
      <c r="CN292" s="129"/>
      <c r="CX292" s="129"/>
      <c r="DH292" s="129"/>
      <c r="DR292" s="129"/>
      <c r="EB292" s="129"/>
      <c r="EL292" s="129"/>
      <c r="EV292" s="129"/>
      <c r="FF292" s="129"/>
      <c r="FP292" s="129"/>
      <c r="FZ292" s="129"/>
      <c r="GJ292" s="129"/>
      <c r="GT292" s="129"/>
      <c r="HD292" s="129"/>
      <c r="HN292" s="129"/>
      <c r="HX292" s="129"/>
      <c r="IH292" s="129"/>
      <c r="IR292" s="129"/>
      <c r="JB292" s="129"/>
      <c r="JL292" s="129"/>
      <c r="JV292" s="129"/>
    </row>
    <row xmlns:x14ac="http://schemas.microsoft.com/office/spreadsheetml/2009/9/ac" r="293" s="3" customFormat="true" x14ac:dyDescent="0.25">
      <c r="A293" s="398"/>
      <c r="B293" s="129"/>
      <c r="L293" s="129"/>
      <c r="V293" s="129"/>
      <c r="AF293" s="129"/>
      <c r="AP293" s="129"/>
      <c r="AZ293" s="129"/>
      <c r="BJ293" s="129"/>
      <c r="BK293" s="129"/>
      <c r="BL293" s="129"/>
      <c r="BM293" s="129"/>
      <c r="BN293" s="129"/>
      <c r="BO293" s="129"/>
      <c r="BP293" s="129"/>
      <c r="BQ293" s="129"/>
      <c r="BT293" s="129"/>
      <c r="CD293" s="129"/>
      <c r="CN293" s="129"/>
      <c r="CX293" s="129"/>
      <c r="DH293" s="129"/>
      <c r="DR293" s="129"/>
      <c r="EB293" s="129"/>
      <c r="EL293" s="129"/>
      <c r="EV293" s="129"/>
      <c r="FF293" s="129"/>
      <c r="FP293" s="129"/>
      <c r="FZ293" s="129"/>
      <c r="GJ293" s="129"/>
      <c r="GT293" s="129"/>
      <c r="HD293" s="129"/>
      <c r="HN293" s="129"/>
      <c r="HX293" s="129"/>
      <c r="IH293" s="129"/>
      <c r="IR293" s="129"/>
      <c r="JB293" s="129"/>
      <c r="JL293" s="129"/>
      <c r="JV293" s="129"/>
    </row>
    <row xmlns:x14ac="http://schemas.microsoft.com/office/spreadsheetml/2009/9/ac" r="294" s="3" customFormat="true" x14ac:dyDescent="0.25">
      <c r="A294" s="398"/>
      <c r="B294" s="129"/>
      <c r="L294" s="129"/>
      <c r="V294" s="129"/>
      <c r="AF294" s="129"/>
      <c r="AP294" s="129"/>
      <c r="AZ294" s="129"/>
      <c r="BJ294" s="129"/>
      <c r="BK294" s="129"/>
      <c r="BL294" s="129"/>
      <c r="BM294" s="129"/>
      <c r="BN294" s="129"/>
      <c r="BO294" s="129"/>
      <c r="BP294" s="129"/>
      <c r="BQ294" s="129"/>
      <c r="BT294" s="129"/>
      <c r="CD294" s="129"/>
      <c r="CN294" s="129"/>
      <c r="CX294" s="129"/>
      <c r="DH294" s="129"/>
      <c r="DR294" s="129"/>
      <c r="EB294" s="129"/>
      <c r="EL294" s="129"/>
      <c r="EV294" s="129"/>
      <c r="FF294" s="129"/>
      <c r="FP294" s="129"/>
      <c r="FZ294" s="129"/>
      <c r="GJ294" s="129"/>
      <c r="GT294" s="129"/>
      <c r="HD294" s="129"/>
      <c r="HN294" s="129"/>
      <c r="HX294" s="129"/>
      <c r="IH294" s="129"/>
      <c r="IR294" s="129"/>
      <c r="JB294" s="129"/>
      <c r="JL294" s="129"/>
      <c r="JV294" s="129"/>
    </row>
    <row xmlns:x14ac="http://schemas.microsoft.com/office/spreadsheetml/2009/9/ac" r="295" s="3" customFormat="true" x14ac:dyDescent="0.25">
      <c r="A295" s="398"/>
      <c r="B295" s="129"/>
      <c r="L295" s="129"/>
      <c r="V295" s="129"/>
      <c r="AF295" s="129"/>
      <c r="AP295" s="129"/>
      <c r="AZ295" s="129"/>
      <c r="BJ295" s="129"/>
      <c r="BK295" s="129"/>
      <c r="BL295" s="129"/>
      <c r="BM295" s="129"/>
      <c r="BN295" s="129"/>
      <c r="BO295" s="129"/>
      <c r="BP295" s="129"/>
      <c r="BQ295" s="129"/>
      <c r="BT295" s="129"/>
      <c r="CD295" s="129"/>
      <c r="CN295" s="129"/>
      <c r="CX295" s="129"/>
      <c r="DH295" s="129"/>
      <c r="DR295" s="129"/>
      <c r="EB295" s="129"/>
      <c r="EL295" s="129"/>
      <c r="EV295" s="129"/>
      <c r="FF295" s="129"/>
      <c r="FP295" s="129"/>
      <c r="FZ295" s="129"/>
      <c r="GJ295" s="129"/>
      <c r="GT295" s="129"/>
      <c r="HD295" s="129"/>
      <c r="HN295" s="129"/>
      <c r="HX295" s="129"/>
      <c r="IH295" s="129"/>
      <c r="IR295" s="129"/>
      <c r="JB295" s="129"/>
      <c r="JL295" s="129"/>
      <c r="JV295" s="129"/>
    </row>
    <row xmlns:x14ac="http://schemas.microsoft.com/office/spreadsheetml/2009/9/ac" r="296" s="3" customFormat="true" x14ac:dyDescent="0.25">
      <c r="A296" s="398"/>
      <c r="B296" s="129"/>
      <c r="L296" s="129"/>
      <c r="V296" s="129"/>
      <c r="AF296" s="129"/>
      <c r="AP296" s="129"/>
      <c r="AZ296" s="129"/>
      <c r="BJ296" s="129"/>
      <c r="BK296" s="129"/>
      <c r="BL296" s="129"/>
      <c r="BM296" s="129"/>
      <c r="BN296" s="129"/>
      <c r="BO296" s="129"/>
      <c r="BP296" s="129"/>
      <c r="BQ296" s="129"/>
      <c r="BT296" s="129"/>
      <c r="CD296" s="129"/>
      <c r="CN296" s="129"/>
      <c r="CX296" s="129"/>
      <c r="DH296" s="129"/>
      <c r="DR296" s="129"/>
      <c r="EB296" s="129"/>
      <c r="EL296" s="129"/>
      <c r="EV296" s="129"/>
      <c r="FF296" s="129"/>
      <c r="FP296" s="129"/>
      <c r="FZ296" s="129"/>
      <c r="GJ296" s="129"/>
      <c r="GT296" s="129"/>
      <c r="HD296" s="129"/>
      <c r="HN296" s="129"/>
      <c r="HX296" s="129"/>
      <c r="IH296" s="129"/>
      <c r="IR296" s="129"/>
      <c r="JB296" s="129"/>
      <c r="JL296" s="129"/>
      <c r="JV296" s="129"/>
    </row>
    <row xmlns:x14ac="http://schemas.microsoft.com/office/spreadsheetml/2009/9/ac" r="297" s="3" customFormat="true" x14ac:dyDescent="0.25">
      <c r="A297" s="398"/>
      <c r="B297" s="129"/>
      <c r="L297" s="129"/>
      <c r="V297" s="129"/>
      <c r="AF297" s="129"/>
      <c r="AP297" s="129"/>
      <c r="AZ297" s="129"/>
      <c r="BJ297" s="129"/>
      <c r="BK297" s="129"/>
      <c r="BL297" s="129"/>
      <c r="BM297" s="129"/>
      <c r="BN297" s="129"/>
      <c r="BO297" s="129"/>
      <c r="BP297" s="129"/>
      <c r="BQ297" s="129"/>
      <c r="BT297" s="129"/>
      <c r="CD297" s="129"/>
      <c r="CN297" s="129"/>
      <c r="CX297" s="129"/>
      <c r="DH297" s="129"/>
      <c r="DR297" s="129"/>
      <c r="EB297" s="129"/>
      <c r="EL297" s="129"/>
      <c r="EV297" s="129"/>
      <c r="FF297" s="129"/>
      <c r="FP297" s="129"/>
      <c r="FZ297" s="129"/>
      <c r="GJ297" s="129"/>
      <c r="GT297" s="129"/>
      <c r="HD297" s="129"/>
      <c r="HN297" s="129"/>
      <c r="HX297" s="129"/>
      <c r="IH297" s="129"/>
      <c r="IR297" s="129"/>
      <c r="JB297" s="129"/>
      <c r="JL297" s="129"/>
      <c r="JV297" s="129"/>
    </row>
    <row xmlns:x14ac="http://schemas.microsoft.com/office/spreadsheetml/2009/9/ac" r="298" s="3" customFormat="true" x14ac:dyDescent="0.25">
      <c r="A298" s="398"/>
      <c r="B298" s="129"/>
      <c r="L298" s="129"/>
      <c r="V298" s="129"/>
      <c r="AF298" s="129"/>
      <c r="AP298" s="129"/>
      <c r="AZ298" s="129"/>
      <c r="BJ298" s="129"/>
      <c r="BK298" s="129"/>
      <c r="BL298" s="129"/>
      <c r="BM298" s="129"/>
      <c r="BN298" s="129"/>
      <c r="BO298" s="129"/>
      <c r="BP298" s="129"/>
      <c r="BQ298" s="129"/>
      <c r="BT298" s="129"/>
      <c r="CD298" s="129"/>
      <c r="CN298" s="129"/>
      <c r="CX298" s="129"/>
      <c r="DH298" s="129"/>
      <c r="DR298" s="129"/>
      <c r="EB298" s="129"/>
      <c r="EL298" s="129"/>
      <c r="EV298" s="129"/>
      <c r="FF298" s="129"/>
      <c r="FP298" s="129"/>
      <c r="FZ298" s="129"/>
      <c r="GJ298" s="129"/>
      <c r="GT298" s="129"/>
      <c r="HD298" s="129"/>
      <c r="HN298" s="129"/>
      <c r="HX298" s="129"/>
      <c r="IH298" s="129"/>
      <c r="IR298" s="129"/>
      <c r="JB298" s="129"/>
      <c r="JL298" s="129"/>
      <c r="JV298" s="129"/>
    </row>
    <row xmlns:x14ac="http://schemas.microsoft.com/office/spreadsheetml/2009/9/ac" r="299" s="3" customFormat="true" x14ac:dyDescent="0.25">
      <c r="A299" s="398"/>
      <c r="B299" s="129"/>
      <c r="L299" s="129"/>
      <c r="V299" s="129"/>
      <c r="AF299" s="129"/>
      <c r="AP299" s="129"/>
      <c r="AZ299" s="129"/>
      <c r="BJ299" s="129"/>
      <c r="BK299" s="129"/>
      <c r="BL299" s="129"/>
      <c r="BM299" s="129"/>
      <c r="BN299" s="129"/>
      <c r="BO299" s="129"/>
      <c r="BP299" s="129"/>
      <c r="BQ299" s="129"/>
      <c r="BT299" s="129"/>
      <c r="CD299" s="129"/>
      <c r="CN299" s="129"/>
      <c r="CX299" s="129"/>
      <c r="DH299" s="129"/>
      <c r="DR299" s="129"/>
      <c r="EB299" s="129"/>
      <c r="EL299" s="129"/>
      <c r="EV299" s="129"/>
      <c r="FF299" s="129"/>
      <c r="FP299" s="129"/>
      <c r="FZ299" s="129"/>
      <c r="GJ299" s="129"/>
      <c r="GT299" s="129"/>
      <c r="HD299" s="129"/>
      <c r="HN299" s="129"/>
      <c r="HX299" s="129"/>
      <c r="IH299" s="129"/>
      <c r="IR299" s="129"/>
      <c r="JB299" s="129"/>
      <c r="JL299" s="129"/>
      <c r="JV299" s="129"/>
    </row>
    <row xmlns:x14ac="http://schemas.microsoft.com/office/spreadsheetml/2009/9/ac" r="300" s="3" customFormat="true" x14ac:dyDescent="0.25">
      <c r="A300" s="398"/>
      <c r="B300" s="129"/>
      <c r="L300" s="129"/>
      <c r="V300" s="129"/>
      <c r="AF300" s="129"/>
      <c r="AP300" s="129"/>
      <c r="AZ300" s="129"/>
      <c r="BJ300" s="129"/>
      <c r="BK300" s="129"/>
      <c r="BL300" s="129"/>
      <c r="BM300" s="129"/>
      <c r="BN300" s="129"/>
      <c r="BO300" s="129"/>
      <c r="BP300" s="129"/>
      <c r="BQ300" s="129"/>
      <c r="BT300" s="129"/>
      <c r="CD300" s="129"/>
      <c r="CN300" s="129"/>
      <c r="CX300" s="129"/>
      <c r="DH300" s="129"/>
      <c r="DR300" s="129"/>
      <c r="EB300" s="129"/>
      <c r="EL300" s="129"/>
      <c r="EV300" s="129"/>
      <c r="FF300" s="129"/>
      <c r="FP300" s="129"/>
      <c r="FZ300" s="129"/>
      <c r="GJ300" s="129"/>
      <c r="GT300" s="129"/>
      <c r="HD300" s="129"/>
      <c r="HN300" s="129"/>
      <c r="HX300" s="129"/>
      <c r="IH300" s="129"/>
      <c r="IR300" s="129"/>
      <c r="JB300" s="129"/>
      <c r="JL300" s="129"/>
      <c r="JV300" s="129"/>
    </row>
    <row xmlns:x14ac="http://schemas.microsoft.com/office/spreadsheetml/2009/9/ac" r="301" s="3" customFormat="true" x14ac:dyDescent="0.25">
      <c r="A301" s="398"/>
      <c r="B301" s="129"/>
      <c r="L301" s="129"/>
      <c r="V301" s="129"/>
      <c r="AF301" s="129"/>
      <c r="AP301" s="129"/>
      <c r="AZ301" s="129"/>
      <c r="BJ301" s="129"/>
      <c r="BK301" s="129"/>
      <c r="BL301" s="129"/>
      <c r="BM301" s="129"/>
      <c r="BN301" s="129"/>
      <c r="BO301" s="129"/>
      <c r="BP301" s="129"/>
      <c r="BQ301" s="129"/>
      <c r="BT301" s="129"/>
      <c r="CD301" s="129"/>
      <c r="CN301" s="129"/>
      <c r="CX301" s="129"/>
      <c r="DH301" s="129"/>
      <c r="DR301" s="129"/>
      <c r="EB301" s="129"/>
      <c r="EL301" s="129"/>
      <c r="EV301" s="129"/>
      <c r="FF301" s="129"/>
      <c r="FP301" s="129"/>
      <c r="FZ301" s="129"/>
      <c r="GJ301" s="129"/>
      <c r="GT301" s="129"/>
      <c r="HD301" s="129"/>
      <c r="HN301" s="129"/>
      <c r="HX301" s="129"/>
      <c r="IH301" s="129"/>
      <c r="IR301" s="129"/>
      <c r="JB301" s="129"/>
      <c r="JL301" s="129"/>
      <c r="JV301" s="129"/>
    </row>
    <row xmlns:x14ac="http://schemas.microsoft.com/office/spreadsheetml/2009/9/ac" r="302" s="3" customFormat="true" x14ac:dyDescent="0.25">
      <c r="A302" s="398"/>
      <c r="B302" s="129"/>
      <c r="L302" s="129"/>
      <c r="V302" s="129"/>
      <c r="AF302" s="129"/>
      <c r="AP302" s="129"/>
      <c r="AZ302" s="129"/>
      <c r="BJ302" s="129"/>
      <c r="BK302" s="129"/>
      <c r="BL302" s="129"/>
      <c r="BM302" s="129"/>
      <c r="BN302" s="129"/>
      <c r="BO302" s="129"/>
      <c r="BP302" s="129"/>
      <c r="BQ302" s="129"/>
      <c r="BT302" s="129"/>
      <c r="CD302" s="129"/>
      <c r="CN302" s="129"/>
      <c r="CX302" s="129"/>
      <c r="DH302" s="129"/>
      <c r="DR302" s="129"/>
      <c r="EB302" s="129"/>
      <c r="EL302" s="129"/>
      <c r="EV302" s="129"/>
      <c r="FF302" s="129"/>
      <c r="FP302" s="129"/>
      <c r="FZ302" s="129"/>
      <c r="GJ302" s="129"/>
      <c r="GT302" s="129"/>
      <c r="HD302" s="129"/>
      <c r="HN302" s="129"/>
      <c r="HX302" s="129"/>
      <c r="IH302" s="129"/>
      <c r="IR302" s="129"/>
      <c r="JB302" s="129"/>
      <c r="JL302" s="129"/>
      <c r="JV302" s="129"/>
    </row>
    <row xmlns:x14ac="http://schemas.microsoft.com/office/spreadsheetml/2009/9/ac" r="303" s="3" customFormat="true" x14ac:dyDescent="0.25">
      <c r="A303" s="398"/>
      <c r="B303" s="129"/>
      <c r="L303" s="129"/>
      <c r="V303" s="129"/>
      <c r="AF303" s="129"/>
      <c r="AP303" s="129"/>
      <c r="AZ303" s="129"/>
      <c r="BJ303" s="129"/>
      <c r="BK303" s="129"/>
      <c r="BL303" s="129"/>
      <c r="BM303" s="129"/>
      <c r="BN303" s="129"/>
      <c r="BO303" s="129"/>
      <c r="BP303" s="129"/>
      <c r="BQ303" s="129"/>
      <c r="BT303" s="129"/>
      <c r="CD303" s="129"/>
      <c r="CN303" s="129"/>
      <c r="CX303" s="129"/>
      <c r="DH303" s="129"/>
      <c r="DR303" s="129"/>
      <c r="EB303" s="129"/>
      <c r="EL303" s="129"/>
      <c r="EV303" s="129"/>
      <c r="FF303" s="129"/>
      <c r="FP303" s="129"/>
      <c r="FZ303" s="129"/>
      <c r="GJ303" s="129"/>
      <c r="GT303" s="129"/>
      <c r="HD303" s="129"/>
      <c r="HN303" s="129"/>
      <c r="HX303" s="129"/>
      <c r="IH303" s="129"/>
      <c r="IR303" s="129"/>
      <c r="JB303" s="129"/>
      <c r="JL303" s="129"/>
      <c r="JV303" s="129"/>
    </row>
    <row xmlns:x14ac="http://schemas.microsoft.com/office/spreadsheetml/2009/9/ac" r="304" s="3" customFormat="true" x14ac:dyDescent="0.25">
      <c r="A304" s="398"/>
      <c r="B304" s="129"/>
      <c r="L304" s="129"/>
      <c r="V304" s="129"/>
      <c r="AF304" s="129"/>
      <c r="AP304" s="129"/>
      <c r="AZ304" s="129"/>
      <c r="BJ304" s="129"/>
      <c r="BK304" s="129"/>
      <c r="BL304" s="129"/>
      <c r="BM304" s="129"/>
      <c r="BN304" s="129"/>
      <c r="BO304" s="129"/>
      <c r="BP304" s="129"/>
      <c r="BQ304" s="129"/>
      <c r="BT304" s="129"/>
      <c r="CD304" s="129"/>
      <c r="CN304" s="129"/>
      <c r="CX304" s="129"/>
      <c r="DH304" s="129"/>
      <c r="DR304" s="129"/>
      <c r="EB304" s="129"/>
      <c r="EL304" s="129"/>
      <c r="EV304" s="129"/>
      <c r="FF304" s="129"/>
      <c r="FP304" s="129"/>
      <c r="FZ304" s="129"/>
      <c r="GJ304" s="129"/>
      <c r="GT304" s="129"/>
      <c r="HD304" s="129"/>
      <c r="HN304" s="129"/>
      <c r="HX304" s="129"/>
      <c r="IH304" s="129"/>
      <c r="IR304" s="129"/>
      <c r="JB304" s="129"/>
      <c r="JL304" s="129"/>
      <c r="JV304" s="129"/>
    </row>
    <row xmlns:x14ac="http://schemas.microsoft.com/office/spreadsheetml/2009/9/ac" r="305" s="3" customFormat="true" x14ac:dyDescent="0.25">
      <c r="A305" s="398"/>
      <c r="B305" s="129"/>
      <c r="L305" s="129"/>
      <c r="V305" s="129"/>
      <c r="AF305" s="129"/>
      <c r="AP305" s="129"/>
      <c r="AZ305" s="129"/>
      <c r="BJ305" s="129"/>
      <c r="BK305" s="129"/>
      <c r="BL305" s="129"/>
      <c r="BM305" s="129"/>
      <c r="BN305" s="129"/>
      <c r="BO305" s="129"/>
      <c r="BP305" s="129"/>
      <c r="BQ305" s="129"/>
      <c r="BT305" s="129"/>
      <c r="CD305" s="129"/>
      <c r="CN305" s="129"/>
      <c r="CX305" s="129"/>
      <c r="DH305" s="129"/>
      <c r="DR305" s="129"/>
      <c r="EB305" s="129"/>
      <c r="EL305" s="129"/>
      <c r="EV305" s="129"/>
      <c r="FF305" s="129"/>
      <c r="FP305" s="129"/>
      <c r="FZ305" s="129"/>
      <c r="GJ305" s="129"/>
      <c r="GT305" s="129"/>
      <c r="HD305" s="129"/>
      <c r="HN305" s="129"/>
      <c r="HX305" s="129"/>
      <c r="IH305" s="129"/>
      <c r="IR305" s="129"/>
      <c r="JB305" s="129"/>
      <c r="JL305" s="129"/>
      <c r="JV305" s="129"/>
    </row>
    <row xmlns:x14ac="http://schemas.microsoft.com/office/spreadsheetml/2009/9/ac" r="306" s="3" customFormat="true" x14ac:dyDescent="0.25">
      <c r="A306" s="398"/>
      <c r="B306" s="129"/>
      <c r="L306" s="129"/>
      <c r="V306" s="129"/>
      <c r="AF306" s="129"/>
      <c r="AP306" s="129"/>
      <c r="AZ306" s="129"/>
      <c r="BJ306" s="129"/>
      <c r="BK306" s="129"/>
      <c r="BL306" s="129"/>
      <c r="BM306" s="129"/>
      <c r="BN306" s="129"/>
      <c r="BO306" s="129"/>
      <c r="BP306" s="129"/>
      <c r="BQ306" s="129"/>
      <c r="BT306" s="129"/>
      <c r="CD306" s="129"/>
      <c r="CN306" s="129"/>
      <c r="CX306" s="129"/>
      <c r="DH306" s="129"/>
      <c r="DR306" s="129"/>
      <c r="EB306" s="129"/>
      <c r="EL306" s="129"/>
      <c r="EV306" s="129"/>
      <c r="FF306" s="129"/>
      <c r="FP306" s="129"/>
      <c r="FZ306" s="129"/>
      <c r="GJ306" s="129"/>
      <c r="GT306" s="129"/>
      <c r="HD306" s="129"/>
      <c r="HN306" s="129"/>
      <c r="HX306" s="129"/>
      <c r="IH306" s="129"/>
      <c r="IR306" s="129"/>
      <c r="JB306" s="129"/>
      <c r="JL306" s="129"/>
      <c r="JV306" s="129"/>
    </row>
    <row xmlns:x14ac="http://schemas.microsoft.com/office/spreadsheetml/2009/9/ac" r="307" s="3" customFormat="true" x14ac:dyDescent="0.25">
      <c r="A307" s="398"/>
      <c r="B307" s="129"/>
      <c r="L307" s="129"/>
      <c r="V307" s="129"/>
      <c r="AF307" s="129"/>
      <c r="AP307" s="129"/>
      <c r="AZ307" s="129"/>
      <c r="BJ307" s="129"/>
      <c r="BK307" s="129"/>
      <c r="BL307" s="129"/>
      <c r="BM307" s="129"/>
      <c r="BN307" s="129"/>
      <c r="BO307" s="129"/>
      <c r="BP307" s="129"/>
      <c r="BQ307" s="129"/>
      <c r="BT307" s="129"/>
      <c r="CD307" s="129"/>
      <c r="CN307" s="129"/>
      <c r="CX307" s="129"/>
      <c r="DH307" s="129"/>
      <c r="DR307" s="129"/>
      <c r="EB307" s="129"/>
      <c r="EL307" s="129"/>
      <c r="EV307" s="129"/>
      <c r="FF307" s="129"/>
      <c r="FP307" s="129"/>
      <c r="FZ307" s="129"/>
      <c r="GJ307" s="129"/>
      <c r="GT307" s="129"/>
      <c r="HD307" s="129"/>
      <c r="HN307" s="129"/>
      <c r="HX307" s="129"/>
      <c r="IH307" s="129"/>
      <c r="IR307" s="129"/>
      <c r="JB307" s="129"/>
      <c r="JL307" s="129"/>
      <c r="JV307" s="129"/>
    </row>
    <row xmlns:x14ac="http://schemas.microsoft.com/office/spreadsheetml/2009/9/ac" r="308" s="3" customFormat="true" x14ac:dyDescent="0.25">
      <c r="A308" s="398"/>
      <c r="B308" s="129"/>
      <c r="L308" s="129"/>
      <c r="V308" s="129"/>
      <c r="AF308" s="129"/>
      <c r="AP308" s="129"/>
      <c r="AZ308" s="129"/>
      <c r="BJ308" s="129"/>
      <c r="BK308" s="129"/>
      <c r="BL308" s="129"/>
      <c r="BM308" s="129"/>
      <c r="BN308" s="129"/>
      <c r="BO308" s="129"/>
      <c r="BP308" s="129"/>
      <c r="BQ308" s="129"/>
      <c r="BT308" s="129"/>
      <c r="CD308" s="129"/>
      <c r="CN308" s="129"/>
      <c r="CX308" s="129"/>
      <c r="DH308" s="129"/>
      <c r="DR308" s="129"/>
      <c r="EB308" s="129"/>
      <c r="EL308" s="129"/>
      <c r="EV308" s="129"/>
      <c r="FF308" s="129"/>
      <c r="FP308" s="129"/>
      <c r="FZ308" s="129"/>
      <c r="GJ308" s="129"/>
      <c r="GT308" s="129"/>
      <c r="HD308" s="129"/>
      <c r="HN308" s="129"/>
      <c r="HX308" s="129"/>
      <c r="IH308" s="129"/>
      <c r="IR308" s="129"/>
      <c r="JB308" s="129"/>
      <c r="JL308" s="129"/>
      <c r="JV308" s="129"/>
    </row>
    <row xmlns:x14ac="http://schemas.microsoft.com/office/spreadsheetml/2009/9/ac" r="309" s="3" customFormat="true" x14ac:dyDescent="0.25">
      <c r="A309" s="398"/>
      <c r="B309" s="129"/>
      <c r="L309" s="129"/>
      <c r="V309" s="129"/>
      <c r="AF309" s="129"/>
      <c r="AP309" s="129"/>
      <c r="AZ309" s="129"/>
      <c r="BJ309" s="129"/>
      <c r="BK309" s="129"/>
      <c r="BL309" s="129"/>
      <c r="BM309" s="129"/>
      <c r="BN309" s="129"/>
      <c r="BO309" s="129"/>
      <c r="BP309" s="129"/>
      <c r="BQ309" s="129"/>
      <c r="BT309" s="129"/>
      <c r="CD309" s="129"/>
      <c r="CN309" s="129"/>
      <c r="CX309" s="129"/>
      <c r="DH309" s="129"/>
      <c r="DR309" s="129"/>
      <c r="EB309" s="129"/>
      <c r="EL309" s="129"/>
      <c r="EV309" s="129"/>
      <c r="FF309" s="129"/>
      <c r="FP309" s="129"/>
      <c r="FZ309" s="129"/>
      <c r="GJ309" s="129"/>
      <c r="GT309" s="129"/>
      <c r="HD309" s="129"/>
      <c r="HN309" s="129"/>
      <c r="HX309" s="129"/>
      <c r="IH309" s="129"/>
      <c r="IR309" s="129"/>
      <c r="JB309" s="129"/>
      <c r="JL309" s="129"/>
      <c r="JV309" s="129"/>
    </row>
    <row xmlns:x14ac="http://schemas.microsoft.com/office/spreadsheetml/2009/9/ac" r="310" s="3" customFormat="true" x14ac:dyDescent="0.25">
      <c r="A310" s="398"/>
      <c r="B310" s="129"/>
      <c r="L310" s="129"/>
      <c r="V310" s="129"/>
      <c r="AF310" s="129"/>
      <c r="AP310" s="129"/>
      <c r="AZ310" s="129"/>
      <c r="BJ310" s="129"/>
      <c r="BK310" s="129"/>
      <c r="BL310" s="129"/>
      <c r="BM310" s="129"/>
      <c r="BN310" s="129"/>
      <c r="BO310" s="129"/>
      <c r="BP310" s="129"/>
      <c r="BQ310" s="129"/>
      <c r="BT310" s="129"/>
      <c r="CD310" s="129"/>
      <c r="CN310" s="129"/>
      <c r="CX310" s="129"/>
      <c r="DH310" s="129"/>
      <c r="DR310" s="129"/>
      <c r="EB310" s="129"/>
      <c r="EL310" s="129"/>
      <c r="EV310" s="129"/>
      <c r="FF310" s="129"/>
      <c r="FP310" s="129"/>
      <c r="FZ310" s="129"/>
      <c r="GJ310" s="129"/>
      <c r="GT310" s="129"/>
      <c r="HD310" s="129"/>
      <c r="HN310" s="129"/>
      <c r="HX310" s="129"/>
      <c r="IH310" s="129"/>
      <c r="IR310" s="129"/>
      <c r="JB310" s="129"/>
      <c r="JL310" s="129"/>
      <c r="JV310" s="129"/>
    </row>
    <row xmlns:x14ac="http://schemas.microsoft.com/office/spreadsheetml/2009/9/ac" r="311" s="3" customFormat="true" x14ac:dyDescent="0.25">
      <c r="A311" s="398"/>
      <c r="B311" s="129"/>
      <c r="L311" s="129"/>
      <c r="V311" s="129"/>
      <c r="AF311" s="129"/>
      <c r="AP311" s="129"/>
      <c r="AZ311" s="129"/>
      <c r="BJ311" s="129"/>
      <c r="BK311" s="129"/>
      <c r="BL311" s="129"/>
      <c r="BM311" s="129"/>
      <c r="BN311" s="129"/>
      <c r="BO311" s="129"/>
      <c r="BP311" s="129"/>
      <c r="BQ311" s="129"/>
      <c r="BT311" s="129"/>
      <c r="CD311" s="129"/>
      <c r="CN311" s="129"/>
      <c r="CX311" s="129"/>
      <c r="DH311" s="129"/>
      <c r="DR311" s="129"/>
      <c r="EB311" s="129"/>
      <c r="EL311" s="129"/>
      <c r="EV311" s="129"/>
      <c r="FF311" s="129"/>
      <c r="FP311" s="129"/>
      <c r="FZ311" s="129"/>
      <c r="GJ311" s="129"/>
      <c r="GT311" s="129"/>
      <c r="HD311" s="129"/>
      <c r="HN311" s="129"/>
      <c r="HX311" s="129"/>
      <c r="IH311" s="129"/>
      <c r="IR311" s="129"/>
      <c r="JB311" s="129"/>
      <c r="JL311" s="129"/>
      <c r="JV311" s="129"/>
    </row>
    <row xmlns:x14ac="http://schemas.microsoft.com/office/spreadsheetml/2009/9/ac" r="312" s="3" customFormat="true" x14ac:dyDescent="0.25">
      <c r="A312" s="398"/>
      <c r="B312" s="129"/>
      <c r="L312" s="129"/>
      <c r="V312" s="129"/>
      <c r="AF312" s="129"/>
      <c r="AP312" s="129"/>
      <c r="AZ312" s="129"/>
      <c r="BJ312" s="129"/>
      <c r="BK312" s="129"/>
      <c r="BL312" s="129"/>
      <c r="BM312" s="129"/>
      <c r="BN312" s="129"/>
      <c r="BO312" s="129"/>
      <c r="BP312" s="129"/>
      <c r="BQ312" s="129"/>
      <c r="BT312" s="129"/>
      <c r="CD312" s="129"/>
      <c r="CN312" s="129"/>
      <c r="CX312" s="129"/>
      <c r="DH312" s="129"/>
      <c r="DR312" s="129"/>
      <c r="EB312" s="129"/>
      <c r="EL312" s="129"/>
      <c r="EV312" s="129"/>
      <c r="FF312" s="129"/>
      <c r="FP312" s="129"/>
      <c r="FZ312" s="129"/>
      <c r="GJ312" s="129"/>
      <c r="GT312" s="129"/>
      <c r="HD312" s="129"/>
      <c r="HN312" s="129"/>
      <c r="HX312" s="129"/>
      <c r="IH312" s="129"/>
      <c r="IR312" s="129"/>
      <c r="JB312" s="129"/>
      <c r="JL312" s="129"/>
      <c r="JV312" s="129"/>
    </row>
    <row xmlns:x14ac="http://schemas.microsoft.com/office/spreadsheetml/2009/9/ac" r="313" s="3" customFormat="true" x14ac:dyDescent="0.25">
      <c r="A313" s="398"/>
      <c r="B313" s="129"/>
      <c r="L313" s="129"/>
      <c r="V313" s="129"/>
      <c r="AF313" s="129"/>
      <c r="AP313" s="129"/>
      <c r="AZ313" s="129"/>
      <c r="BJ313" s="129"/>
      <c r="BK313" s="129"/>
      <c r="BL313" s="129"/>
      <c r="BM313" s="129"/>
      <c r="BN313" s="129"/>
      <c r="BO313" s="129"/>
      <c r="BP313" s="129"/>
      <c r="BQ313" s="129"/>
      <c r="BT313" s="129"/>
      <c r="CD313" s="129"/>
      <c r="CN313" s="129"/>
      <c r="CX313" s="129"/>
      <c r="DH313" s="129"/>
      <c r="DR313" s="129"/>
      <c r="EB313" s="129"/>
      <c r="EL313" s="129"/>
      <c r="EV313" s="129"/>
      <c r="FF313" s="129"/>
      <c r="FP313" s="129"/>
      <c r="FZ313" s="129"/>
      <c r="GJ313" s="129"/>
      <c r="GT313" s="129"/>
      <c r="HD313" s="129"/>
      <c r="HN313" s="129"/>
      <c r="HX313" s="129"/>
      <c r="IH313" s="129"/>
      <c r="IR313" s="129"/>
      <c r="JB313" s="129"/>
      <c r="JL313" s="129"/>
      <c r="JV313" s="129"/>
    </row>
    <row xmlns:x14ac="http://schemas.microsoft.com/office/spreadsheetml/2009/9/ac" r="314" s="3" customFormat="true" x14ac:dyDescent="0.25">
      <c r="A314" s="398"/>
      <c r="B314" s="129"/>
      <c r="L314" s="129"/>
      <c r="V314" s="129"/>
      <c r="AF314" s="129"/>
      <c r="AP314" s="129"/>
      <c r="AZ314" s="129"/>
      <c r="BJ314" s="129"/>
      <c r="BK314" s="129"/>
      <c r="BL314" s="129"/>
      <c r="BM314" s="129"/>
      <c r="BN314" s="129"/>
      <c r="BO314" s="129"/>
      <c r="BP314" s="129"/>
      <c r="BQ314" s="129"/>
      <c r="BT314" s="129"/>
      <c r="CD314" s="129"/>
      <c r="CN314" s="129"/>
      <c r="CX314" s="129"/>
      <c r="DH314" s="129"/>
      <c r="DR314" s="129"/>
      <c r="EB314" s="129"/>
      <c r="EL314" s="129"/>
      <c r="EV314" s="129"/>
      <c r="FF314" s="129"/>
      <c r="FP314" s="129"/>
      <c r="FZ314" s="129"/>
      <c r="GJ314" s="129"/>
      <c r="GT314" s="129"/>
      <c r="HD314" s="129"/>
      <c r="HN314" s="129"/>
      <c r="HX314" s="129"/>
      <c r="IH314" s="129"/>
      <c r="IR314" s="129"/>
      <c r="JB314" s="129"/>
      <c r="JL314" s="129"/>
      <c r="JV314" s="129"/>
    </row>
    <row xmlns:x14ac="http://schemas.microsoft.com/office/spreadsheetml/2009/9/ac" r="315" s="3" customFormat="true" x14ac:dyDescent="0.25">
      <c r="A315" s="398"/>
      <c r="B315" s="129"/>
      <c r="L315" s="129"/>
      <c r="V315" s="129"/>
      <c r="AF315" s="129"/>
      <c r="AP315" s="129"/>
      <c r="AZ315" s="129"/>
      <c r="BJ315" s="129"/>
      <c r="BK315" s="129"/>
      <c r="BL315" s="129"/>
      <c r="BM315" s="129"/>
      <c r="BN315" s="129"/>
      <c r="BO315" s="129"/>
      <c r="BP315" s="129"/>
      <c r="BQ315" s="129"/>
      <c r="BT315" s="129"/>
      <c r="CD315" s="129"/>
      <c r="CN315" s="129"/>
      <c r="CX315" s="129"/>
      <c r="DH315" s="129"/>
      <c r="DR315" s="129"/>
      <c r="EB315" s="129"/>
      <c r="EL315" s="129"/>
      <c r="EV315" s="129"/>
      <c r="FF315" s="129"/>
      <c r="FP315" s="129"/>
      <c r="FZ315" s="129"/>
      <c r="GJ315" s="129"/>
      <c r="GT315" s="129"/>
      <c r="HD315" s="129"/>
      <c r="HN315" s="129"/>
      <c r="HX315" s="129"/>
      <c r="IH315" s="129"/>
      <c r="IR315" s="129"/>
      <c r="JB315" s="129"/>
      <c r="JL315" s="129"/>
      <c r="JV315" s="129"/>
    </row>
    <row xmlns:x14ac="http://schemas.microsoft.com/office/spreadsheetml/2009/9/ac" r="316" s="3" customFormat="true" x14ac:dyDescent="0.25">
      <c r="A316" s="398"/>
      <c r="B316" s="129"/>
      <c r="L316" s="129"/>
      <c r="V316" s="129"/>
      <c r="AF316" s="129"/>
      <c r="AP316" s="129"/>
      <c r="AZ316" s="129"/>
      <c r="BJ316" s="129"/>
      <c r="BK316" s="129"/>
      <c r="BL316" s="129"/>
      <c r="BM316" s="129"/>
      <c r="BN316" s="129"/>
      <c r="BO316" s="129"/>
      <c r="BP316" s="129"/>
      <c r="BQ316" s="129"/>
      <c r="BT316" s="129"/>
      <c r="CD316" s="129"/>
      <c r="CN316" s="129"/>
      <c r="CX316" s="129"/>
      <c r="DH316" s="129"/>
      <c r="DR316" s="129"/>
      <c r="EB316" s="129"/>
      <c r="EL316" s="129"/>
      <c r="EV316" s="129"/>
      <c r="FF316" s="129"/>
      <c r="FP316" s="129"/>
      <c r="FZ316" s="129"/>
      <c r="GJ316" s="129"/>
      <c r="GT316" s="129"/>
      <c r="HD316" s="129"/>
      <c r="HN316" s="129"/>
      <c r="HX316" s="129"/>
      <c r="IH316" s="129"/>
      <c r="IR316" s="129"/>
      <c r="JB316" s="129"/>
      <c r="JL316" s="129"/>
      <c r="JV316" s="129"/>
    </row>
    <row xmlns:x14ac="http://schemas.microsoft.com/office/spreadsheetml/2009/9/ac" r="317" s="3" customFormat="true" x14ac:dyDescent="0.25">
      <c r="A317" s="398"/>
      <c r="B317" s="129"/>
      <c r="L317" s="129"/>
      <c r="V317" s="129"/>
      <c r="AF317" s="129"/>
      <c r="AP317" s="129"/>
      <c r="AZ317" s="129"/>
      <c r="BJ317" s="129"/>
      <c r="BK317" s="129"/>
      <c r="BL317" s="129"/>
      <c r="BM317" s="129"/>
      <c r="BN317" s="129"/>
      <c r="BO317" s="129"/>
      <c r="BP317" s="129"/>
      <c r="BQ317" s="129"/>
      <c r="BT317" s="129"/>
      <c r="CD317" s="129"/>
      <c r="CN317" s="129"/>
      <c r="CX317" s="129"/>
      <c r="DH317" s="129"/>
      <c r="DR317" s="129"/>
      <c r="EB317" s="129"/>
      <c r="EL317" s="129"/>
      <c r="EV317" s="129"/>
      <c r="FF317" s="129"/>
      <c r="FP317" s="129"/>
      <c r="FZ317" s="129"/>
      <c r="GJ317" s="129"/>
      <c r="GT317" s="129"/>
      <c r="HD317" s="129"/>
      <c r="HN317" s="129"/>
      <c r="HX317" s="129"/>
      <c r="IH317" s="129"/>
      <c r="IR317" s="129"/>
      <c r="JB317" s="129"/>
      <c r="JL317" s="129"/>
      <c r="JV317" s="129"/>
    </row>
    <row xmlns:x14ac="http://schemas.microsoft.com/office/spreadsheetml/2009/9/ac" r="318" s="3" customFormat="true" x14ac:dyDescent="0.25">
      <c r="A318" s="398"/>
      <c r="B318" s="129"/>
      <c r="L318" s="129"/>
      <c r="V318" s="129"/>
      <c r="AF318" s="129"/>
      <c r="AP318" s="129"/>
      <c r="AZ318" s="129"/>
      <c r="BJ318" s="129"/>
      <c r="BK318" s="129"/>
      <c r="BL318" s="129"/>
      <c r="BM318" s="129"/>
      <c r="BN318" s="129"/>
      <c r="BO318" s="129"/>
      <c r="BP318" s="129"/>
      <c r="BQ318" s="129"/>
      <c r="BT318" s="129"/>
      <c r="CD318" s="129"/>
      <c r="CN318" s="129"/>
      <c r="CX318" s="129"/>
      <c r="DH318" s="129"/>
      <c r="DR318" s="129"/>
      <c r="EB318" s="129"/>
      <c r="EL318" s="129"/>
      <c r="EV318" s="129"/>
      <c r="FF318" s="129"/>
      <c r="FP318" s="129"/>
      <c r="FZ318" s="129"/>
      <c r="GJ318" s="129"/>
      <c r="GT318" s="129"/>
      <c r="HD318" s="129"/>
      <c r="HN318" s="129"/>
      <c r="HX318" s="129"/>
      <c r="IH318" s="129"/>
      <c r="IR318" s="129"/>
      <c r="JB318" s="129"/>
      <c r="JL318" s="129"/>
      <c r="JV318" s="129"/>
    </row>
    <row xmlns:x14ac="http://schemas.microsoft.com/office/spreadsheetml/2009/9/ac" r="319" s="3" customFormat="true" x14ac:dyDescent="0.25">
      <c r="A319" s="398"/>
      <c r="B319" s="129"/>
      <c r="L319" s="129"/>
      <c r="V319" s="129"/>
      <c r="AF319" s="129"/>
      <c r="AP319" s="129"/>
      <c r="AZ319" s="129"/>
      <c r="BJ319" s="129"/>
      <c r="BK319" s="129"/>
      <c r="BL319" s="129"/>
      <c r="BM319" s="129"/>
      <c r="BN319" s="129"/>
      <c r="BO319" s="129"/>
      <c r="BP319" s="129"/>
      <c r="BQ319" s="129"/>
      <c r="BT319" s="129"/>
      <c r="CD319" s="129"/>
      <c r="CN319" s="129"/>
      <c r="CX319" s="129"/>
      <c r="DH319" s="129"/>
      <c r="DR319" s="129"/>
      <c r="EB319" s="129"/>
      <c r="EL319" s="129"/>
      <c r="EV319" s="129"/>
      <c r="FF319" s="129"/>
      <c r="FP319" s="129"/>
      <c r="FZ319" s="129"/>
      <c r="GJ319" s="129"/>
      <c r="GT319" s="129"/>
      <c r="HD319" s="129"/>
      <c r="HN319" s="129"/>
      <c r="HX319" s="129"/>
      <c r="IH319" s="129"/>
      <c r="IR319" s="129"/>
      <c r="JB319" s="129"/>
      <c r="JL319" s="129"/>
      <c r="JV319" s="129"/>
    </row>
    <row xmlns:x14ac="http://schemas.microsoft.com/office/spreadsheetml/2009/9/ac" r="320" s="3" customFormat="true" x14ac:dyDescent="0.25">
      <c r="A320" s="398"/>
      <c r="B320" s="129"/>
      <c r="L320" s="129"/>
      <c r="V320" s="129"/>
      <c r="AF320" s="129"/>
      <c r="AP320" s="129"/>
      <c r="AZ320" s="129"/>
      <c r="BJ320" s="129"/>
      <c r="BK320" s="129"/>
      <c r="BL320" s="129"/>
      <c r="BM320" s="129"/>
      <c r="BN320" s="129"/>
      <c r="BO320" s="129"/>
      <c r="BP320" s="129"/>
      <c r="BQ320" s="129"/>
      <c r="BT320" s="129"/>
      <c r="CD320" s="129"/>
      <c r="CN320" s="129"/>
      <c r="CX320" s="129"/>
      <c r="DH320" s="129"/>
      <c r="DR320" s="129"/>
      <c r="EB320" s="129"/>
      <c r="EL320" s="129"/>
      <c r="EV320" s="129"/>
      <c r="FF320" s="129"/>
      <c r="FP320" s="129"/>
      <c r="FZ320" s="129"/>
      <c r="GJ320" s="129"/>
      <c r="GT320" s="129"/>
      <c r="HD320" s="129"/>
      <c r="HN320" s="129"/>
      <c r="HX320" s="129"/>
      <c r="IH320" s="129"/>
      <c r="IR320" s="129"/>
      <c r="JB320" s="129"/>
      <c r="JL320" s="129"/>
      <c r="JV320" s="129"/>
    </row>
    <row xmlns:x14ac="http://schemas.microsoft.com/office/spreadsheetml/2009/9/ac" r="321" s="3" customFormat="true" x14ac:dyDescent="0.25">
      <c r="A321" s="398"/>
      <c r="B321" s="129"/>
      <c r="L321" s="129"/>
      <c r="V321" s="129"/>
      <c r="AF321" s="129"/>
      <c r="AP321" s="129"/>
      <c r="AZ321" s="129"/>
      <c r="BJ321" s="129"/>
      <c r="BK321" s="129"/>
      <c r="BL321" s="129"/>
      <c r="BM321" s="129"/>
      <c r="BN321" s="129"/>
      <c r="BO321" s="129"/>
      <c r="BP321" s="129"/>
      <c r="BQ321" s="129"/>
      <c r="BT321" s="129"/>
      <c r="CD321" s="129"/>
      <c r="CN321" s="129"/>
      <c r="CX321" s="129"/>
      <c r="DH321" s="129"/>
      <c r="DR321" s="129"/>
      <c r="EB321" s="129"/>
      <c r="EL321" s="129"/>
      <c r="EV321" s="129"/>
      <c r="FF321" s="129"/>
      <c r="FP321" s="129"/>
      <c r="FZ321" s="129"/>
      <c r="GJ321" s="129"/>
      <c r="GT321" s="129"/>
      <c r="HD321" s="129"/>
      <c r="HN321" s="129"/>
      <c r="HX321" s="129"/>
      <c r="IH321" s="129"/>
      <c r="IR321" s="129"/>
      <c r="JB321" s="129"/>
      <c r="JL321" s="129"/>
      <c r="JV321" s="129"/>
    </row>
    <row xmlns:x14ac="http://schemas.microsoft.com/office/spreadsheetml/2009/9/ac" r="322" s="3" customFormat="true" x14ac:dyDescent="0.25">
      <c r="A322" s="398"/>
      <c r="B322" s="129"/>
      <c r="L322" s="129"/>
      <c r="V322" s="129"/>
      <c r="AF322" s="129"/>
      <c r="AP322" s="129"/>
      <c r="AZ322" s="129"/>
      <c r="BJ322" s="129"/>
      <c r="BK322" s="129"/>
      <c r="BL322" s="129"/>
      <c r="BM322" s="129"/>
      <c r="BN322" s="129"/>
      <c r="BO322" s="129"/>
      <c r="BP322" s="129"/>
      <c r="BQ322" s="129"/>
      <c r="BT322" s="129"/>
      <c r="CD322" s="129"/>
      <c r="CN322" s="129"/>
      <c r="CX322" s="129"/>
      <c r="DH322" s="129"/>
      <c r="DR322" s="129"/>
      <c r="EB322" s="129"/>
      <c r="EL322" s="129"/>
      <c r="EV322" s="129"/>
      <c r="FF322" s="129"/>
      <c r="FP322" s="129"/>
      <c r="FZ322" s="129"/>
      <c r="GJ322" s="129"/>
      <c r="GT322" s="129"/>
      <c r="HD322" s="129"/>
      <c r="HN322" s="129"/>
      <c r="HX322" s="129"/>
      <c r="IH322" s="129"/>
      <c r="IR322" s="129"/>
      <c r="JB322" s="129"/>
      <c r="JL322" s="129"/>
      <c r="JV322" s="129"/>
    </row>
    <row xmlns:x14ac="http://schemas.microsoft.com/office/spreadsheetml/2009/9/ac" r="323" s="3" customFormat="true" x14ac:dyDescent="0.25">
      <c r="A323" s="398"/>
      <c r="B323" s="129"/>
      <c r="L323" s="129"/>
      <c r="V323" s="129"/>
      <c r="AF323" s="129"/>
      <c r="AP323" s="129"/>
      <c r="AZ323" s="129"/>
      <c r="BJ323" s="129"/>
      <c r="BK323" s="129"/>
      <c r="BL323" s="129"/>
      <c r="BM323" s="129"/>
      <c r="BN323" s="129"/>
      <c r="BO323" s="129"/>
      <c r="BP323" s="129"/>
      <c r="BQ323" s="129"/>
      <c r="BT323" s="129"/>
      <c r="CD323" s="129"/>
      <c r="CN323" s="129"/>
      <c r="CX323" s="129"/>
      <c r="DH323" s="129"/>
      <c r="DR323" s="129"/>
      <c r="EB323" s="129"/>
      <c r="EL323" s="129"/>
      <c r="EV323" s="129"/>
      <c r="FF323" s="129"/>
      <c r="FP323" s="129"/>
      <c r="FZ323" s="129"/>
      <c r="GJ323" s="129"/>
      <c r="GT323" s="129"/>
      <c r="HD323" s="129"/>
      <c r="HN323" s="129"/>
      <c r="HX323" s="129"/>
      <c r="IH323" s="129"/>
      <c r="IR323" s="129"/>
      <c r="JB323" s="129"/>
      <c r="JL323" s="129"/>
      <c r="JV323" s="129"/>
    </row>
    <row xmlns:x14ac="http://schemas.microsoft.com/office/spreadsheetml/2009/9/ac" r="324" s="3" customFormat="true" x14ac:dyDescent="0.25">
      <c r="A324" s="398"/>
      <c r="B324" s="129"/>
      <c r="L324" s="129"/>
      <c r="V324" s="129"/>
      <c r="AF324" s="129"/>
      <c r="AP324" s="129"/>
      <c r="AZ324" s="129"/>
      <c r="BJ324" s="129"/>
      <c r="BK324" s="129"/>
      <c r="BL324" s="129"/>
      <c r="BM324" s="129"/>
      <c r="BN324" s="129"/>
      <c r="BO324" s="129"/>
      <c r="BP324" s="129"/>
      <c r="BQ324" s="129"/>
      <c r="BT324" s="129"/>
      <c r="CD324" s="129"/>
      <c r="CN324" s="129"/>
      <c r="CX324" s="129"/>
      <c r="DH324" s="129"/>
      <c r="DR324" s="129"/>
      <c r="EB324" s="129"/>
      <c r="EL324" s="129"/>
      <c r="EV324" s="129"/>
      <c r="FF324" s="129"/>
      <c r="FP324" s="129"/>
      <c r="FZ324" s="129"/>
      <c r="GJ324" s="129"/>
      <c r="GT324" s="129"/>
      <c r="HD324" s="129"/>
      <c r="HN324" s="129"/>
      <c r="HX324" s="129"/>
      <c r="IH324" s="129"/>
      <c r="IR324" s="129"/>
      <c r="JB324" s="129"/>
      <c r="JL324" s="129"/>
      <c r="JV324" s="129"/>
    </row>
    <row xmlns:x14ac="http://schemas.microsoft.com/office/spreadsheetml/2009/9/ac" r="325" s="3" customFormat="true" x14ac:dyDescent="0.25">
      <c r="A325" s="398"/>
      <c r="B325" s="129"/>
      <c r="L325" s="129"/>
      <c r="V325" s="129"/>
      <c r="AF325" s="129"/>
      <c r="AP325" s="129"/>
      <c r="AZ325" s="129"/>
      <c r="BJ325" s="129"/>
      <c r="BK325" s="129"/>
      <c r="BL325" s="129"/>
      <c r="BM325" s="129"/>
      <c r="BN325" s="129"/>
      <c r="BO325" s="129"/>
      <c r="BP325" s="129"/>
      <c r="BQ325" s="129"/>
      <c r="BT325" s="129"/>
      <c r="CD325" s="129"/>
      <c r="CN325" s="129"/>
      <c r="CX325" s="129"/>
      <c r="DH325" s="129"/>
      <c r="DR325" s="129"/>
      <c r="EB325" s="129"/>
      <c r="EL325" s="129"/>
      <c r="EV325" s="129"/>
      <c r="FF325" s="129"/>
      <c r="FP325" s="129"/>
      <c r="FZ325" s="129"/>
      <c r="GJ325" s="129"/>
      <c r="GT325" s="129"/>
      <c r="HD325" s="129"/>
      <c r="HN325" s="129"/>
      <c r="HX325" s="129"/>
      <c r="IH325" s="129"/>
      <c r="IR325" s="129"/>
      <c r="JB325" s="129"/>
      <c r="JL325" s="129"/>
      <c r="JV325" s="129"/>
    </row>
    <row xmlns:x14ac="http://schemas.microsoft.com/office/spreadsheetml/2009/9/ac" r="326" s="3" customFormat="true" x14ac:dyDescent="0.25">
      <c r="A326" s="398"/>
      <c r="B326" s="129"/>
      <c r="L326" s="129"/>
      <c r="V326" s="129"/>
      <c r="AF326" s="129"/>
      <c r="AP326" s="129"/>
      <c r="AZ326" s="129"/>
      <c r="BJ326" s="129"/>
      <c r="BK326" s="129"/>
      <c r="BL326" s="129"/>
      <c r="BM326" s="129"/>
      <c r="BN326" s="129"/>
      <c r="BO326" s="129"/>
      <c r="BP326" s="129"/>
      <c r="BQ326" s="129"/>
      <c r="BT326" s="129"/>
      <c r="CD326" s="129"/>
      <c r="CN326" s="129"/>
      <c r="CX326" s="129"/>
      <c r="DH326" s="129"/>
      <c r="DR326" s="129"/>
      <c r="EB326" s="129"/>
      <c r="EL326" s="129"/>
      <c r="EV326" s="129"/>
      <c r="FF326" s="129"/>
      <c r="FP326" s="129"/>
      <c r="FZ326" s="129"/>
      <c r="GJ326" s="129"/>
      <c r="GT326" s="129"/>
      <c r="HD326" s="129"/>
      <c r="HN326" s="129"/>
      <c r="HX326" s="129"/>
      <c r="IH326" s="129"/>
      <c r="IR326" s="129"/>
      <c r="JB326" s="129"/>
      <c r="JL326" s="129"/>
      <c r="JV326" s="129"/>
    </row>
    <row xmlns:x14ac="http://schemas.microsoft.com/office/spreadsheetml/2009/9/ac" r="327" s="3" customFormat="true" x14ac:dyDescent="0.25">
      <c r="A327" s="398"/>
      <c r="B327" s="129"/>
      <c r="L327" s="129"/>
      <c r="V327" s="129"/>
      <c r="AF327" s="129"/>
      <c r="AP327" s="129"/>
      <c r="AZ327" s="129"/>
      <c r="BJ327" s="129"/>
      <c r="BK327" s="129"/>
      <c r="BL327" s="129"/>
      <c r="BM327" s="129"/>
      <c r="BN327" s="129"/>
      <c r="BO327" s="129"/>
      <c r="BP327" s="129"/>
      <c r="BQ327" s="129"/>
      <c r="BT327" s="129"/>
      <c r="CD327" s="129"/>
      <c r="CN327" s="129"/>
      <c r="CX327" s="129"/>
      <c r="DH327" s="129"/>
      <c r="DR327" s="129"/>
      <c r="EB327" s="129"/>
      <c r="EL327" s="129"/>
      <c r="EV327" s="129"/>
      <c r="FF327" s="129"/>
      <c r="FP327" s="129"/>
      <c r="FZ327" s="129"/>
      <c r="GJ327" s="129"/>
      <c r="GT327" s="129"/>
      <c r="HD327" s="129"/>
      <c r="HN327" s="129"/>
      <c r="HX327" s="129"/>
      <c r="IH327" s="129"/>
      <c r="IR327" s="129"/>
      <c r="JB327" s="129"/>
      <c r="JL327" s="129"/>
      <c r="JV327" s="129"/>
    </row>
    <row xmlns:x14ac="http://schemas.microsoft.com/office/spreadsheetml/2009/9/ac" r="328" s="3" customFormat="true" x14ac:dyDescent="0.25">
      <c r="A328" s="398"/>
      <c r="B328" s="129"/>
      <c r="L328" s="129"/>
      <c r="V328" s="129"/>
      <c r="AF328" s="129"/>
      <c r="AP328" s="129"/>
      <c r="AZ328" s="129"/>
      <c r="BJ328" s="129"/>
      <c r="BK328" s="129"/>
      <c r="BL328" s="129"/>
      <c r="BM328" s="129"/>
      <c r="BN328" s="129"/>
      <c r="BO328" s="129"/>
      <c r="BP328" s="129"/>
      <c r="BQ328" s="129"/>
      <c r="BT328" s="129"/>
      <c r="CD328" s="129"/>
      <c r="CN328" s="129"/>
      <c r="CX328" s="129"/>
      <c r="DH328" s="129"/>
      <c r="DR328" s="129"/>
      <c r="EB328" s="129"/>
      <c r="EL328" s="129"/>
      <c r="EV328" s="129"/>
      <c r="FF328" s="129"/>
      <c r="FP328" s="129"/>
      <c r="FZ328" s="129"/>
      <c r="GJ328" s="129"/>
      <c r="GT328" s="129"/>
      <c r="HD328" s="129"/>
      <c r="HN328" s="129"/>
      <c r="HX328" s="129"/>
      <c r="IH328" s="129"/>
      <c r="IR328" s="129"/>
      <c r="JB328" s="129"/>
      <c r="JL328" s="129"/>
      <c r="JV328" s="129"/>
    </row>
    <row xmlns:x14ac="http://schemas.microsoft.com/office/spreadsheetml/2009/9/ac" r="329" s="3" customFormat="true" x14ac:dyDescent="0.25">
      <c r="A329" s="398"/>
      <c r="B329" s="129"/>
      <c r="L329" s="129"/>
      <c r="V329" s="129"/>
      <c r="AF329" s="129"/>
      <c r="AP329" s="129"/>
      <c r="AZ329" s="129"/>
      <c r="BJ329" s="129"/>
      <c r="BK329" s="129"/>
      <c r="BL329" s="129"/>
      <c r="BM329" s="129"/>
      <c r="BN329" s="129"/>
      <c r="BO329" s="129"/>
      <c r="BP329" s="129"/>
      <c r="BQ329" s="129"/>
      <c r="BT329" s="129"/>
      <c r="CD329" s="129"/>
      <c r="CN329" s="129"/>
      <c r="CX329" s="129"/>
      <c r="DH329" s="129"/>
      <c r="DR329" s="129"/>
      <c r="EB329" s="129"/>
      <c r="EL329" s="129"/>
      <c r="EV329" s="129"/>
      <c r="FF329" s="129"/>
      <c r="FP329" s="129"/>
      <c r="FZ329" s="129"/>
      <c r="GJ329" s="129"/>
      <c r="GT329" s="129"/>
      <c r="HD329" s="129"/>
      <c r="HN329" s="129"/>
      <c r="HX329" s="129"/>
      <c r="IH329" s="129"/>
      <c r="IR329" s="129"/>
      <c r="JB329" s="129"/>
      <c r="JL329" s="129"/>
      <c r="JV329" s="129"/>
    </row>
    <row xmlns:x14ac="http://schemas.microsoft.com/office/spreadsheetml/2009/9/ac" r="330" s="3" customFormat="true" x14ac:dyDescent="0.25">
      <c r="A330" s="398"/>
      <c r="B330" s="129"/>
      <c r="L330" s="129"/>
      <c r="V330" s="129"/>
      <c r="AF330" s="129"/>
      <c r="AP330" s="129"/>
      <c r="AZ330" s="129"/>
      <c r="BJ330" s="129"/>
      <c r="BK330" s="129"/>
      <c r="BL330" s="129"/>
      <c r="BM330" s="129"/>
      <c r="BN330" s="129"/>
      <c r="BO330" s="129"/>
      <c r="BP330" s="129"/>
      <c r="BQ330" s="129"/>
      <c r="BT330" s="129"/>
      <c r="CD330" s="129"/>
      <c r="CN330" s="129"/>
      <c r="CX330" s="129"/>
      <c r="DH330" s="129"/>
      <c r="DR330" s="129"/>
      <c r="EB330" s="129"/>
      <c r="EL330" s="129"/>
      <c r="EV330" s="129"/>
      <c r="FF330" s="129"/>
      <c r="FP330" s="129"/>
      <c r="FZ330" s="129"/>
      <c r="GJ330" s="129"/>
      <c r="GT330" s="129"/>
      <c r="HD330" s="129"/>
      <c r="HN330" s="129"/>
      <c r="HX330" s="129"/>
      <c r="IH330" s="129"/>
      <c r="IR330" s="129"/>
      <c r="JB330" s="129"/>
      <c r="JL330" s="129"/>
      <c r="JV330" s="129"/>
    </row>
    <row xmlns:x14ac="http://schemas.microsoft.com/office/spreadsheetml/2009/9/ac" r="331" s="3" customFormat="true" x14ac:dyDescent="0.25">
      <c r="A331" s="398"/>
      <c r="B331" s="129"/>
      <c r="L331" s="129"/>
      <c r="V331" s="129"/>
      <c r="AF331" s="129"/>
      <c r="AP331" s="129"/>
      <c r="AZ331" s="129"/>
      <c r="BJ331" s="129"/>
      <c r="BK331" s="129"/>
      <c r="BL331" s="129"/>
      <c r="BM331" s="129"/>
      <c r="BN331" s="129"/>
      <c r="BO331" s="129"/>
      <c r="BP331" s="129"/>
      <c r="BQ331" s="129"/>
      <c r="BT331" s="129"/>
      <c r="CD331" s="129"/>
      <c r="CN331" s="129"/>
      <c r="CX331" s="129"/>
      <c r="DH331" s="129"/>
      <c r="DR331" s="129"/>
      <c r="EB331" s="129"/>
      <c r="EL331" s="129"/>
      <c r="EV331" s="129"/>
      <c r="FF331" s="129"/>
      <c r="FP331" s="129"/>
      <c r="FZ331" s="129"/>
      <c r="GJ331" s="129"/>
      <c r="GT331" s="129"/>
      <c r="HD331" s="129"/>
      <c r="HN331" s="129"/>
      <c r="HX331" s="129"/>
      <c r="IH331" s="129"/>
      <c r="IR331" s="129"/>
      <c r="JB331" s="129"/>
      <c r="JL331" s="129"/>
      <c r="JV331" s="129"/>
    </row>
    <row xmlns:x14ac="http://schemas.microsoft.com/office/spreadsheetml/2009/9/ac" r="332" s="3" customFormat="true" x14ac:dyDescent="0.25">
      <c r="A332" s="398"/>
      <c r="B332" s="129"/>
      <c r="L332" s="129"/>
      <c r="V332" s="129"/>
      <c r="AF332" s="129"/>
      <c r="AP332" s="129"/>
      <c r="AZ332" s="129"/>
      <c r="BJ332" s="129"/>
      <c r="BK332" s="129"/>
      <c r="BL332" s="129"/>
      <c r="BM332" s="129"/>
      <c r="BN332" s="129"/>
      <c r="BO332" s="129"/>
      <c r="BP332" s="129"/>
      <c r="BQ332" s="129"/>
      <c r="BT332" s="129"/>
      <c r="CD332" s="129"/>
      <c r="CN332" s="129"/>
      <c r="CX332" s="129"/>
      <c r="DH332" s="129"/>
      <c r="DR332" s="129"/>
      <c r="EB332" s="129"/>
      <c r="EL332" s="129"/>
      <c r="EV332" s="129"/>
      <c r="FF332" s="129"/>
      <c r="FP332" s="129"/>
      <c r="FZ332" s="129"/>
      <c r="GJ332" s="129"/>
      <c r="GT332" s="129"/>
      <c r="HD332" s="129"/>
      <c r="HN332" s="129"/>
      <c r="HX332" s="129"/>
      <c r="IH332" s="129"/>
      <c r="IR332" s="129"/>
      <c r="JB332" s="129"/>
      <c r="JL332" s="129"/>
      <c r="JV332" s="129"/>
    </row>
    <row xmlns:x14ac="http://schemas.microsoft.com/office/spreadsheetml/2009/9/ac" r="333" s="3" customFormat="true" x14ac:dyDescent="0.25">
      <c r="A333" s="398"/>
      <c r="B333" s="129"/>
      <c r="L333" s="129"/>
      <c r="V333" s="129"/>
      <c r="AF333" s="129"/>
      <c r="AP333" s="129"/>
      <c r="AZ333" s="129"/>
      <c r="BJ333" s="129"/>
      <c r="BK333" s="129"/>
      <c r="BL333" s="129"/>
      <c r="BM333" s="129"/>
      <c r="BN333" s="129"/>
      <c r="BO333" s="129"/>
      <c r="BP333" s="129"/>
      <c r="BQ333" s="129"/>
      <c r="BT333" s="129"/>
      <c r="CD333" s="129"/>
      <c r="CN333" s="129"/>
      <c r="CX333" s="129"/>
      <c r="DH333" s="129"/>
      <c r="DR333" s="129"/>
      <c r="EB333" s="129"/>
      <c r="EL333" s="129"/>
      <c r="EV333" s="129"/>
      <c r="FF333" s="129"/>
      <c r="FP333" s="129"/>
      <c r="FZ333" s="129"/>
      <c r="GJ333" s="129"/>
      <c r="GT333" s="129"/>
      <c r="HD333" s="129"/>
      <c r="HN333" s="129"/>
      <c r="HX333" s="129"/>
      <c r="IH333" s="129"/>
      <c r="IR333" s="129"/>
      <c r="JB333" s="129"/>
      <c r="JL333" s="129"/>
      <c r="JV333" s="129"/>
    </row>
    <row xmlns:x14ac="http://schemas.microsoft.com/office/spreadsheetml/2009/9/ac" r="334" s="3" customFormat="true" x14ac:dyDescent="0.25">
      <c r="A334" s="398"/>
      <c r="B334" s="129"/>
      <c r="L334" s="129"/>
      <c r="V334" s="129"/>
      <c r="AF334" s="129"/>
      <c r="AP334" s="129"/>
      <c r="AZ334" s="129"/>
      <c r="BJ334" s="129"/>
      <c r="BK334" s="129"/>
      <c r="BL334" s="129"/>
      <c r="BM334" s="129"/>
      <c r="BN334" s="129"/>
      <c r="BO334" s="129"/>
      <c r="BP334" s="129"/>
      <c r="BQ334" s="129"/>
      <c r="BT334" s="129"/>
      <c r="CD334" s="129"/>
      <c r="CN334" s="129"/>
      <c r="CX334" s="129"/>
      <c r="DH334" s="129"/>
      <c r="DR334" s="129"/>
      <c r="EB334" s="129"/>
      <c r="EL334" s="129"/>
      <c r="EV334" s="129"/>
      <c r="FF334" s="129"/>
      <c r="FP334" s="129"/>
      <c r="FZ334" s="129"/>
      <c r="GJ334" s="129"/>
      <c r="GT334" s="129"/>
      <c r="HD334" s="129"/>
      <c r="HN334" s="129"/>
      <c r="HX334" s="129"/>
      <c r="IH334" s="129"/>
      <c r="IR334" s="129"/>
      <c r="JB334" s="129"/>
      <c r="JL334" s="129"/>
      <c r="JV334" s="129"/>
    </row>
    <row xmlns:x14ac="http://schemas.microsoft.com/office/spreadsheetml/2009/9/ac" r="335" s="3" customFormat="true" x14ac:dyDescent="0.25">
      <c r="A335" s="398"/>
      <c r="B335" s="129"/>
      <c r="L335" s="129"/>
      <c r="V335" s="129"/>
      <c r="AF335" s="129"/>
      <c r="AP335" s="129"/>
      <c r="AZ335" s="129"/>
      <c r="BJ335" s="129"/>
      <c r="BK335" s="129"/>
      <c r="BL335" s="129"/>
      <c r="BM335" s="129"/>
      <c r="BN335" s="129"/>
      <c r="BO335" s="129"/>
      <c r="BP335" s="129"/>
      <c r="BQ335" s="129"/>
      <c r="BT335" s="129"/>
      <c r="CD335" s="129"/>
      <c r="CN335" s="129"/>
      <c r="CX335" s="129"/>
      <c r="DH335" s="129"/>
      <c r="DR335" s="129"/>
      <c r="EB335" s="129"/>
      <c r="EL335" s="129"/>
      <c r="EV335" s="129"/>
      <c r="FF335" s="129"/>
      <c r="FP335" s="129"/>
      <c r="FZ335" s="129"/>
      <c r="GJ335" s="129"/>
      <c r="GT335" s="129"/>
      <c r="HD335" s="129"/>
      <c r="HN335" s="129"/>
      <c r="HX335" s="129"/>
      <c r="IH335" s="129"/>
      <c r="IR335" s="129"/>
      <c r="JB335" s="129"/>
      <c r="JL335" s="129"/>
      <c r="JV335" s="129"/>
    </row>
    <row xmlns:x14ac="http://schemas.microsoft.com/office/spreadsheetml/2009/9/ac" r="336" s="3" customFormat="true" x14ac:dyDescent="0.25">
      <c r="A336" s="398"/>
      <c r="B336" s="129"/>
      <c r="L336" s="129"/>
      <c r="V336" s="129"/>
      <c r="AF336" s="129"/>
      <c r="AP336" s="129"/>
      <c r="AZ336" s="129"/>
      <c r="BJ336" s="129"/>
      <c r="BK336" s="129"/>
      <c r="BL336" s="129"/>
      <c r="BM336" s="129"/>
      <c r="BN336" s="129"/>
      <c r="BO336" s="129"/>
      <c r="BP336" s="129"/>
      <c r="BQ336" s="129"/>
      <c r="BT336" s="129"/>
      <c r="CD336" s="129"/>
      <c r="CN336" s="129"/>
      <c r="CX336" s="129"/>
      <c r="DH336" s="129"/>
      <c r="DR336" s="129"/>
      <c r="EB336" s="129"/>
      <c r="EL336" s="129"/>
      <c r="EV336" s="129"/>
      <c r="FF336" s="129"/>
      <c r="FP336" s="129"/>
      <c r="FZ336" s="129"/>
      <c r="GJ336" s="129"/>
      <c r="GT336" s="129"/>
      <c r="HD336" s="129"/>
      <c r="HN336" s="129"/>
      <c r="HX336" s="129"/>
      <c r="IH336" s="129"/>
      <c r="IR336" s="129"/>
      <c r="JB336" s="129"/>
      <c r="JL336" s="129"/>
      <c r="JV336" s="129"/>
    </row>
    <row xmlns:x14ac="http://schemas.microsoft.com/office/spreadsheetml/2009/9/ac" r="337" s="3" customFormat="true" x14ac:dyDescent="0.25">
      <c r="A337" s="398"/>
      <c r="B337" s="129"/>
      <c r="L337" s="129"/>
      <c r="V337" s="129"/>
      <c r="AF337" s="129"/>
      <c r="AP337" s="129"/>
      <c r="AZ337" s="129"/>
      <c r="BJ337" s="129"/>
      <c r="BK337" s="129"/>
      <c r="BL337" s="129"/>
      <c r="BM337" s="129"/>
      <c r="BN337" s="129"/>
      <c r="BO337" s="129"/>
      <c r="BP337" s="129"/>
      <c r="BQ337" s="129"/>
      <c r="BT337" s="129"/>
      <c r="CD337" s="129"/>
      <c r="CN337" s="129"/>
      <c r="CX337" s="129"/>
      <c r="DH337" s="129"/>
      <c r="DR337" s="129"/>
      <c r="EB337" s="129"/>
      <c r="EL337" s="129"/>
      <c r="EV337" s="129"/>
      <c r="FF337" s="129"/>
      <c r="FP337" s="129"/>
      <c r="FZ337" s="129"/>
      <c r="GJ337" s="129"/>
      <c r="GT337" s="129"/>
      <c r="HD337" s="129"/>
      <c r="HN337" s="129"/>
      <c r="HX337" s="129"/>
      <c r="IH337" s="129"/>
      <c r="IR337" s="129"/>
      <c r="JB337" s="129"/>
      <c r="JL337" s="129"/>
      <c r="JV337" s="129"/>
    </row>
    <row xmlns:x14ac="http://schemas.microsoft.com/office/spreadsheetml/2009/9/ac" r="338" s="3" customFormat="true" x14ac:dyDescent="0.25">
      <c r="A338" s="398"/>
      <c r="B338" s="129"/>
      <c r="L338" s="129"/>
      <c r="V338" s="129"/>
      <c r="AF338" s="129"/>
      <c r="AP338" s="129"/>
      <c r="AZ338" s="129"/>
      <c r="BJ338" s="129"/>
      <c r="BK338" s="129"/>
      <c r="BL338" s="129"/>
      <c r="BM338" s="129"/>
      <c r="BN338" s="129"/>
      <c r="BO338" s="129"/>
      <c r="BP338" s="129"/>
      <c r="BQ338" s="129"/>
      <c r="BT338" s="129"/>
      <c r="CD338" s="129"/>
      <c r="CN338" s="129"/>
      <c r="CX338" s="129"/>
      <c r="DH338" s="129"/>
      <c r="DR338" s="129"/>
      <c r="EB338" s="129"/>
      <c r="EL338" s="129"/>
      <c r="EV338" s="129"/>
      <c r="FF338" s="129"/>
      <c r="FP338" s="129"/>
      <c r="FZ338" s="129"/>
      <c r="GJ338" s="129"/>
      <c r="GT338" s="129"/>
      <c r="HD338" s="129"/>
      <c r="HN338" s="129"/>
      <c r="HX338" s="129"/>
      <c r="IH338" s="129"/>
      <c r="IR338" s="129"/>
      <c r="JB338" s="129"/>
      <c r="JL338" s="129"/>
      <c r="JV338" s="129"/>
    </row>
    <row xmlns:x14ac="http://schemas.microsoft.com/office/spreadsheetml/2009/9/ac" r="339" s="3" customFormat="true" x14ac:dyDescent="0.25">
      <c r="A339" s="398"/>
      <c r="B339" s="129"/>
      <c r="L339" s="129"/>
      <c r="V339" s="129"/>
      <c r="AF339" s="129"/>
      <c r="AP339" s="129"/>
      <c r="AZ339" s="129"/>
      <c r="BJ339" s="129"/>
      <c r="BK339" s="129"/>
      <c r="BL339" s="129"/>
      <c r="BM339" s="129"/>
      <c r="BN339" s="129"/>
      <c r="BO339" s="129"/>
      <c r="BP339" s="129"/>
      <c r="BQ339" s="129"/>
      <c r="BT339" s="129"/>
      <c r="CD339" s="129"/>
      <c r="CN339" s="129"/>
      <c r="CX339" s="129"/>
      <c r="DH339" s="129"/>
      <c r="DR339" s="129"/>
      <c r="EB339" s="129"/>
      <c r="EL339" s="129"/>
      <c r="EV339" s="129"/>
      <c r="FF339" s="129"/>
      <c r="FP339" s="129"/>
      <c r="FZ339" s="129"/>
      <c r="GJ339" s="129"/>
      <c r="GT339" s="129"/>
      <c r="HD339" s="129"/>
      <c r="HN339" s="129"/>
      <c r="HX339" s="129"/>
      <c r="IH339" s="129"/>
      <c r="IR339" s="129"/>
      <c r="JB339" s="129"/>
      <c r="JL339" s="129"/>
      <c r="JV339" s="129"/>
    </row>
    <row xmlns:x14ac="http://schemas.microsoft.com/office/spreadsheetml/2009/9/ac" r="340" s="3" customFormat="true" x14ac:dyDescent="0.25">
      <c r="A340" s="398"/>
      <c r="B340" s="129"/>
      <c r="L340" s="129"/>
      <c r="V340" s="129"/>
      <c r="AF340" s="129"/>
      <c r="AP340" s="129"/>
      <c r="AZ340" s="129"/>
      <c r="BJ340" s="129"/>
      <c r="BK340" s="129"/>
      <c r="BL340" s="129"/>
      <c r="BM340" s="129"/>
      <c r="BN340" s="129"/>
      <c r="BO340" s="129"/>
      <c r="BP340" s="129"/>
      <c r="BQ340" s="129"/>
      <c r="BT340" s="129"/>
      <c r="CD340" s="129"/>
      <c r="CN340" s="129"/>
      <c r="CX340" s="129"/>
      <c r="DH340" s="129"/>
      <c r="DR340" s="129"/>
      <c r="EB340" s="129"/>
      <c r="EL340" s="129"/>
      <c r="EV340" s="129"/>
      <c r="FF340" s="129"/>
      <c r="FP340" s="129"/>
      <c r="FZ340" s="129"/>
      <c r="GJ340" s="129"/>
      <c r="GT340" s="129"/>
      <c r="HD340" s="129"/>
      <c r="HN340" s="129"/>
      <c r="HX340" s="129"/>
      <c r="IH340" s="129"/>
      <c r="IR340" s="129"/>
      <c r="JB340" s="129"/>
      <c r="JL340" s="129"/>
      <c r="JV340" s="129"/>
    </row>
    <row xmlns:x14ac="http://schemas.microsoft.com/office/spreadsheetml/2009/9/ac" r="341" s="3" customFormat="true" x14ac:dyDescent="0.25">
      <c r="A341" s="398"/>
      <c r="B341" s="129"/>
      <c r="L341" s="129"/>
      <c r="V341" s="129"/>
      <c r="AF341" s="129"/>
      <c r="AP341" s="129"/>
      <c r="AZ341" s="129"/>
      <c r="BJ341" s="129"/>
      <c r="BK341" s="129"/>
      <c r="BL341" s="129"/>
      <c r="BM341" s="129"/>
      <c r="BN341" s="129"/>
      <c r="BO341" s="129"/>
      <c r="BP341" s="129"/>
      <c r="BQ341" s="129"/>
      <c r="BT341" s="129"/>
      <c r="CD341" s="129"/>
      <c r="CN341" s="129"/>
      <c r="CX341" s="129"/>
      <c r="DH341" s="129"/>
      <c r="DR341" s="129"/>
      <c r="EB341" s="129"/>
      <c r="EL341" s="129"/>
      <c r="EV341" s="129"/>
      <c r="FF341" s="129"/>
      <c r="FP341" s="129"/>
      <c r="FZ341" s="129"/>
      <c r="GJ341" s="129"/>
      <c r="GT341" s="129"/>
      <c r="HD341" s="129"/>
      <c r="HN341" s="129"/>
      <c r="HX341" s="129"/>
      <c r="IH341" s="129"/>
      <c r="IR341" s="129"/>
      <c r="JB341" s="129"/>
      <c r="JL341" s="129"/>
      <c r="JV341" s="129"/>
    </row>
    <row xmlns:x14ac="http://schemas.microsoft.com/office/spreadsheetml/2009/9/ac" r="342" s="3" customFormat="true" x14ac:dyDescent="0.25">
      <c r="A342" s="398"/>
      <c r="B342" s="129"/>
      <c r="L342" s="129"/>
      <c r="V342" s="129"/>
      <c r="AF342" s="129"/>
      <c r="AP342" s="129"/>
      <c r="AZ342" s="129"/>
      <c r="BJ342" s="129"/>
      <c r="BK342" s="129"/>
      <c r="BL342" s="129"/>
      <c r="BM342" s="129"/>
      <c r="BN342" s="129"/>
      <c r="BO342" s="129"/>
      <c r="BP342" s="129"/>
      <c r="BQ342" s="129"/>
      <c r="BT342" s="129"/>
      <c r="CD342" s="129"/>
      <c r="CN342" s="129"/>
      <c r="CX342" s="129"/>
      <c r="DH342" s="129"/>
      <c r="DR342" s="129"/>
      <c r="EB342" s="129"/>
      <c r="EL342" s="129"/>
      <c r="EV342" s="129"/>
      <c r="FF342" s="129"/>
      <c r="FP342" s="129"/>
      <c r="FZ342" s="129"/>
      <c r="GJ342" s="129"/>
      <c r="GT342" s="129"/>
      <c r="HD342" s="129"/>
      <c r="HN342" s="129"/>
      <c r="HX342" s="129"/>
      <c r="IH342" s="129"/>
      <c r="IR342" s="129"/>
      <c r="JB342" s="129"/>
      <c r="JL342" s="129"/>
      <c r="JV342" s="129"/>
    </row>
    <row xmlns:x14ac="http://schemas.microsoft.com/office/spreadsheetml/2009/9/ac" r="343" s="3" customFormat="true" x14ac:dyDescent="0.25">
      <c r="A343" s="398"/>
      <c r="B343" s="129"/>
      <c r="L343" s="129"/>
      <c r="V343" s="129"/>
      <c r="AF343" s="129"/>
      <c r="AP343" s="129"/>
      <c r="AZ343" s="129"/>
      <c r="BJ343" s="129"/>
      <c r="BK343" s="129"/>
      <c r="BL343" s="129"/>
      <c r="BM343" s="129"/>
      <c r="BN343" s="129"/>
      <c r="BO343" s="129"/>
      <c r="BP343" s="129"/>
      <c r="BQ343" s="129"/>
      <c r="BT343" s="129"/>
      <c r="CD343" s="129"/>
      <c r="CN343" s="129"/>
      <c r="CX343" s="129"/>
      <c r="DH343" s="129"/>
      <c r="DR343" s="129"/>
      <c r="EB343" s="129"/>
      <c r="EL343" s="129"/>
      <c r="EV343" s="129"/>
      <c r="FF343" s="129"/>
      <c r="FP343" s="129"/>
      <c r="FZ343" s="129"/>
      <c r="GJ343" s="129"/>
      <c r="GT343" s="129"/>
      <c r="HD343" s="129"/>
      <c r="HN343" s="129"/>
      <c r="HX343" s="129"/>
      <c r="IH343" s="129"/>
      <c r="IR343" s="129"/>
      <c r="JB343" s="129"/>
      <c r="JL343" s="129"/>
      <c r="JV343" s="129"/>
    </row>
    <row xmlns:x14ac="http://schemas.microsoft.com/office/spreadsheetml/2009/9/ac" r="344" s="3" customFormat="true" x14ac:dyDescent="0.25">
      <c r="A344" s="398"/>
      <c r="B344" s="129"/>
      <c r="L344" s="129"/>
      <c r="V344" s="129"/>
      <c r="AF344" s="129"/>
      <c r="AP344" s="129"/>
      <c r="AZ344" s="129"/>
      <c r="BJ344" s="129"/>
      <c r="BK344" s="129"/>
      <c r="BL344" s="129"/>
      <c r="BM344" s="129"/>
      <c r="BN344" s="129"/>
      <c r="BO344" s="129"/>
      <c r="BP344" s="129"/>
      <c r="BQ344" s="129"/>
      <c r="BT344" s="129"/>
      <c r="CD344" s="129"/>
      <c r="CN344" s="129"/>
      <c r="CX344" s="129"/>
      <c r="DH344" s="129"/>
      <c r="DR344" s="129"/>
      <c r="EB344" s="129"/>
      <c r="EL344" s="129"/>
      <c r="EV344" s="129"/>
      <c r="FF344" s="129"/>
      <c r="FP344" s="129"/>
      <c r="FZ344" s="129"/>
      <c r="GJ344" s="129"/>
      <c r="GT344" s="129"/>
      <c r="HD344" s="129"/>
      <c r="HN344" s="129"/>
      <c r="HX344" s="129"/>
      <c r="IH344" s="129"/>
      <c r="IR344" s="129"/>
      <c r="JB344" s="129"/>
      <c r="JL344" s="129"/>
      <c r="JV344" s="129"/>
    </row>
    <row xmlns:x14ac="http://schemas.microsoft.com/office/spreadsheetml/2009/9/ac" r="345" s="3" customFormat="true" x14ac:dyDescent="0.25">
      <c r="A345" s="398"/>
      <c r="B345" s="129"/>
      <c r="L345" s="129"/>
      <c r="V345" s="129"/>
      <c r="AF345" s="129"/>
      <c r="AP345" s="129"/>
      <c r="AZ345" s="129"/>
      <c r="BJ345" s="129"/>
      <c r="BK345" s="129"/>
      <c r="BL345" s="129"/>
      <c r="BM345" s="129"/>
      <c r="BN345" s="129"/>
      <c r="BO345" s="129"/>
      <c r="BP345" s="129"/>
      <c r="BQ345" s="129"/>
      <c r="BT345" s="129"/>
      <c r="CD345" s="129"/>
      <c r="CN345" s="129"/>
      <c r="CX345" s="129"/>
      <c r="DH345" s="129"/>
      <c r="DR345" s="129"/>
      <c r="EB345" s="129"/>
      <c r="EL345" s="129"/>
      <c r="EV345" s="129"/>
      <c r="FF345" s="129"/>
      <c r="FP345" s="129"/>
      <c r="FZ345" s="129"/>
      <c r="GJ345" s="129"/>
      <c r="GT345" s="129"/>
      <c r="HD345" s="129"/>
      <c r="HN345" s="129"/>
      <c r="HX345" s="129"/>
      <c r="IH345" s="129"/>
      <c r="IR345" s="129"/>
      <c r="JB345" s="129"/>
      <c r="JL345" s="129"/>
      <c r="JV345" s="129"/>
    </row>
    <row xmlns:x14ac="http://schemas.microsoft.com/office/spreadsheetml/2009/9/ac" r="346" s="3" customFormat="true" x14ac:dyDescent="0.25">
      <c r="A346" s="398"/>
      <c r="B346" s="129"/>
      <c r="L346" s="129"/>
      <c r="V346" s="129"/>
      <c r="AF346" s="129"/>
      <c r="AP346" s="129"/>
      <c r="AZ346" s="129"/>
      <c r="BJ346" s="129"/>
      <c r="BK346" s="129"/>
      <c r="BL346" s="129"/>
      <c r="BM346" s="129"/>
      <c r="BN346" s="129"/>
      <c r="BO346" s="129"/>
      <c r="BP346" s="129"/>
      <c r="BQ346" s="129"/>
      <c r="BT346" s="129"/>
      <c r="CD346" s="129"/>
      <c r="CN346" s="129"/>
      <c r="CX346" s="129"/>
      <c r="DH346" s="129"/>
      <c r="DR346" s="129"/>
      <c r="EB346" s="129"/>
      <c r="EL346" s="129"/>
      <c r="EV346" s="129"/>
      <c r="FF346" s="129"/>
      <c r="FP346" s="129"/>
      <c r="FZ346" s="129"/>
      <c r="GJ346" s="129"/>
      <c r="GT346" s="129"/>
      <c r="HD346" s="129"/>
      <c r="HN346" s="129"/>
      <c r="HX346" s="129"/>
      <c r="IH346" s="129"/>
      <c r="IR346" s="129"/>
      <c r="JB346" s="129"/>
      <c r="JL346" s="129"/>
      <c r="JV346" s="129"/>
    </row>
    <row xmlns:x14ac="http://schemas.microsoft.com/office/spreadsheetml/2009/9/ac" r="347" s="3" customFormat="true" x14ac:dyDescent="0.25">
      <c r="A347" s="398"/>
      <c r="B347" s="129"/>
      <c r="L347" s="129"/>
      <c r="V347" s="129"/>
      <c r="AF347" s="129"/>
      <c r="AP347" s="129"/>
      <c r="AZ347" s="129"/>
      <c r="BJ347" s="129"/>
      <c r="BK347" s="129"/>
      <c r="BL347" s="129"/>
      <c r="BM347" s="129"/>
      <c r="BN347" s="129"/>
      <c r="BO347" s="129"/>
      <c r="BP347" s="129"/>
      <c r="BQ347" s="129"/>
      <c r="BT347" s="129"/>
      <c r="CD347" s="129"/>
      <c r="CN347" s="129"/>
      <c r="CX347" s="129"/>
      <c r="DH347" s="129"/>
      <c r="DR347" s="129"/>
      <c r="EB347" s="129"/>
      <c r="EL347" s="129"/>
      <c r="EV347" s="129"/>
      <c r="FF347" s="129"/>
      <c r="FP347" s="129"/>
      <c r="FZ347" s="129"/>
      <c r="GJ347" s="129"/>
      <c r="GT347" s="129"/>
      <c r="HD347" s="129"/>
      <c r="HN347" s="129"/>
      <c r="HX347" s="129"/>
      <c r="IH347" s="129"/>
      <c r="IR347" s="129"/>
      <c r="JB347" s="129"/>
      <c r="JL347" s="129"/>
      <c r="JV347" s="129"/>
    </row>
    <row xmlns:x14ac="http://schemas.microsoft.com/office/spreadsheetml/2009/9/ac" r="348" s="3" customFormat="true" x14ac:dyDescent="0.25">
      <c r="A348" s="398"/>
      <c r="B348" s="129"/>
      <c r="L348" s="129"/>
      <c r="V348" s="129"/>
      <c r="AF348" s="129"/>
      <c r="AP348" s="129"/>
      <c r="AZ348" s="129"/>
      <c r="BJ348" s="129"/>
      <c r="BK348" s="129"/>
      <c r="BL348" s="129"/>
      <c r="BM348" s="129"/>
      <c r="BN348" s="129"/>
      <c r="BO348" s="129"/>
      <c r="BP348" s="129"/>
      <c r="BQ348" s="129"/>
      <c r="BT348" s="129"/>
      <c r="CD348" s="129"/>
      <c r="CN348" s="129"/>
      <c r="CX348" s="129"/>
      <c r="DH348" s="129"/>
      <c r="DR348" s="129"/>
      <c r="EB348" s="129"/>
      <c r="EL348" s="129"/>
      <c r="EV348" s="129"/>
      <c r="FF348" s="129"/>
      <c r="FP348" s="129"/>
      <c r="FZ348" s="129"/>
      <c r="GJ348" s="129"/>
      <c r="GT348" s="129"/>
      <c r="HD348" s="129"/>
      <c r="HN348" s="129"/>
      <c r="HX348" s="129"/>
      <c r="IH348" s="129"/>
      <c r="IR348" s="129"/>
      <c r="JB348" s="129"/>
      <c r="JL348" s="129"/>
      <c r="JV348" s="129"/>
    </row>
    <row xmlns:x14ac="http://schemas.microsoft.com/office/spreadsheetml/2009/9/ac" r="349" s="3" customFormat="true" x14ac:dyDescent="0.25">
      <c r="A349" s="398"/>
      <c r="B349" s="129"/>
      <c r="L349" s="129"/>
      <c r="V349" s="129"/>
      <c r="AF349" s="129"/>
      <c r="AP349" s="129"/>
      <c r="AZ349" s="129"/>
      <c r="BJ349" s="129"/>
      <c r="BK349" s="129"/>
      <c r="BL349" s="129"/>
      <c r="BM349" s="129"/>
      <c r="BN349" s="129"/>
      <c r="BO349" s="129"/>
      <c r="BP349" s="129"/>
      <c r="BQ349" s="129"/>
      <c r="BT349" s="129"/>
      <c r="CD349" s="129"/>
      <c r="CN349" s="129"/>
      <c r="CX349" s="129"/>
      <c r="DH349" s="129"/>
      <c r="DR349" s="129"/>
      <c r="EB349" s="129"/>
      <c r="EL349" s="129"/>
      <c r="EV349" s="129"/>
      <c r="FF349" s="129"/>
      <c r="FP349" s="129"/>
      <c r="FZ349" s="129"/>
      <c r="GJ349" s="129"/>
      <c r="GT349" s="129"/>
      <c r="HD349" s="129"/>
      <c r="HN349" s="129"/>
      <c r="HX349" s="129"/>
      <c r="IH349" s="129"/>
      <c r="IR349" s="129"/>
      <c r="JB349" s="129"/>
      <c r="JL349" s="129"/>
      <c r="JV349" s="129"/>
    </row>
    <row xmlns:x14ac="http://schemas.microsoft.com/office/spreadsheetml/2009/9/ac" r="350" s="3" customFormat="true" x14ac:dyDescent="0.25">
      <c r="A350" s="398"/>
      <c r="B350" s="129"/>
      <c r="L350" s="129"/>
      <c r="V350" s="129"/>
      <c r="AF350" s="129"/>
      <c r="AP350" s="129"/>
      <c r="AZ350" s="129"/>
      <c r="BJ350" s="129"/>
      <c r="BK350" s="129"/>
      <c r="BL350" s="129"/>
      <c r="BM350" s="129"/>
      <c r="BN350" s="129"/>
      <c r="BO350" s="129"/>
      <c r="BP350" s="129"/>
      <c r="BQ350" s="129"/>
      <c r="BT350" s="129"/>
      <c r="CD350" s="129"/>
      <c r="CN350" s="129"/>
      <c r="CX350" s="129"/>
      <c r="DH350" s="129"/>
      <c r="DR350" s="129"/>
      <c r="EB350" s="129"/>
      <c r="EL350" s="129"/>
      <c r="EV350" s="129"/>
      <c r="FF350" s="129"/>
      <c r="FP350" s="129"/>
      <c r="FZ350" s="129"/>
      <c r="GJ350" s="129"/>
      <c r="GT350" s="129"/>
      <c r="HD350" s="129"/>
      <c r="HN350" s="129"/>
      <c r="HX350" s="129"/>
      <c r="IH350" s="129"/>
      <c r="IR350" s="129"/>
      <c r="JB350" s="129"/>
      <c r="JL350" s="129"/>
      <c r="JV350" s="129"/>
    </row>
    <row xmlns:x14ac="http://schemas.microsoft.com/office/spreadsheetml/2009/9/ac" r="351" s="3" customFormat="true" x14ac:dyDescent="0.25">
      <c r="A351" s="398"/>
      <c r="B351" s="129"/>
      <c r="L351" s="129"/>
      <c r="V351" s="129"/>
      <c r="AF351" s="129"/>
      <c r="AP351" s="129"/>
      <c r="AZ351" s="129"/>
      <c r="BJ351" s="129"/>
      <c r="BK351" s="129"/>
      <c r="BL351" s="129"/>
      <c r="BM351" s="129"/>
      <c r="BN351" s="129"/>
      <c r="BO351" s="129"/>
      <c r="BP351" s="129"/>
      <c r="BQ351" s="129"/>
      <c r="BT351" s="129"/>
      <c r="CD351" s="129"/>
      <c r="CN351" s="129"/>
      <c r="CX351" s="129"/>
      <c r="DH351" s="129"/>
      <c r="DR351" s="129"/>
      <c r="EB351" s="129"/>
      <c r="EL351" s="129"/>
      <c r="EV351" s="129"/>
      <c r="FF351" s="129"/>
      <c r="FP351" s="129"/>
      <c r="FZ351" s="129"/>
      <c r="GJ351" s="129"/>
      <c r="GT351" s="129"/>
      <c r="HD351" s="129"/>
      <c r="HN351" s="129"/>
      <c r="HX351" s="129"/>
      <c r="IH351" s="129"/>
      <c r="IR351" s="129"/>
      <c r="JB351" s="129"/>
      <c r="JL351" s="129"/>
      <c r="JV351" s="129"/>
    </row>
    <row xmlns:x14ac="http://schemas.microsoft.com/office/spreadsheetml/2009/9/ac" r="352" s="3" customFormat="true" x14ac:dyDescent="0.25">
      <c r="A352" s="398"/>
      <c r="B352" s="129"/>
      <c r="L352" s="129"/>
      <c r="V352" s="129"/>
      <c r="AF352" s="129"/>
      <c r="AP352" s="129"/>
      <c r="AZ352" s="129"/>
      <c r="BJ352" s="129"/>
      <c r="BK352" s="129"/>
      <c r="BL352" s="129"/>
      <c r="BM352" s="129"/>
      <c r="BN352" s="129"/>
      <c r="BO352" s="129"/>
      <c r="BP352" s="129"/>
      <c r="BQ352" s="129"/>
      <c r="BT352" s="129"/>
      <c r="CD352" s="129"/>
      <c r="CN352" s="129"/>
      <c r="CX352" s="129"/>
      <c r="DH352" s="129"/>
      <c r="DR352" s="129"/>
      <c r="EB352" s="129"/>
      <c r="EL352" s="129"/>
      <c r="EV352" s="129"/>
      <c r="FF352" s="129"/>
      <c r="FP352" s="129"/>
      <c r="FZ352" s="129"/>
      <c r="GJ352" s="129"/>
      <c r="GT352" s="129"/>
      <c r="HD352" s="129"/>
      <c r="HN352" s="129"/>
      <c r="HX352" s="129"/>
      <c r="IH352" s="129"/>
      <c r="IR352" s="129"/>
      <c r="JB352" s="129"/>
      <c r="JL352" s="129"/>
      <c r="JV352" s="129"/>
    </row>
    <row xmlns:x14ac="http://schemas.microsoft.com/office/spreadsheetml/2009/9/ac" r="353" s="3" customFormat="true" x14ac:dyDescent="0.25">
      <c r="A353" s="398"/>
      <c r="B353" s="129"/>
      <c r="L353" s="129"/>
      <c r="V353" s="129"/>
      <c r="AF353" s="129"/>
      <c r="AP353" s="129"/>
      <c r="AZ353" s="129"/>
      <c r="BJ353" s="129"/>
      <c r="BK353" s="129"/>
      <c r="BL353" s="129"/>
      <c r="BM353" s="129"/>
      <c r="BN353" s="129"/>
      <c r="BO353" s="129"/>
      <c r="BP353" s="129"/>
      <c r="BQ353" s="129"/>
      <c r="BT353" s="129"/>
      <c r="CD353" s="129"/>
      <c r="CN353" s="129"/>
      <c r="CX353" s="129"/>
      <c r="DH353" s="129"/>
      <c r="DR353" s="129"/>
      <c r="EB353" s="129"/>
      <c r="EL353" s="129"/>
      <c r="EV353" s="129"/>
      <c r="FF353" s="129"/>
      <c r="FP353" s="129"/>
      <c r="FZ353" s="129"/>
      <c r="GJ353" s="129"/>
      <c r="GT353" s="129"/>
      <c r="HD353" s="129"/>
      <c r="HN353" s="129"/>
      <c r="HX353" s="129"/>
      <c r="IH353" s="129"/>
      <c r="IR353" s="129"/>
      <c r="JB353" s="129"/>
      <c r="JL353" s="129"/>
      <c r="JV353" s="129"/>
    </row>
    <row xmlns:x14ac="http://schemas.microsoft.com/office/spreadsheetml/2009/9/ac" r="354" s="3" customFormat="true" x14ac:dyDescent="0.25">
      <c r="A354" s="398"/>
      <c r="B354" s="129"/>
      <c r="L354" s="129"/>
      <c r="V354" s="129"/>
      <c r="AF354" s="129"/>
      <c r="AP354" s="129"/>
      <c r="AZ354" s="129"/>
      <c r="BJ354" s="129"/>
      <c r="BK354" s="129"/>
      <c r="BL354" s="129"/>
      <c r="BM354" s="129"/>
      <c r="BN354" s="129"/>
      <c r="BO354" s="129"/>
      <c r="BP354" s="129"/>
      <c r="BQ354" s="129"/>
      <c r="BT354" s="129"/>
      <c r="CD354" s="129"/>
      <c r="CN354" s="129"/>
      <c r="CX354" s="129"/>
      <c r="DH354" s="129"/>
      <c r="DR354" s="129"/>
      <c r="EB354" s="129"/>
      <c r="EL354" s="129"/>
      <c r="EV354" s="129"/>
      <c r="FF354" s="129"/>
      <c r="FP354" s="129"/>
      <c r="FZ354" s="129"/>
      <c r="GJ354" s="129"/>
      <c r="GT354" s="129"/>
      <c r="HD354" s="129"/>
      <c r="HN354" s="129"/>
      <c r="HX354" s="129"/>
      <c r="IH354" s="129"/>
      <c r="IR354" s="129"/>
      <c r="JB354" s="129"/>
      <c r="JL354" s="129"/>
      <c r="JV354" s="129"/>
    </row>
    <row xmlns:x14ac="http://schemas.microsoft.com/office/spreadsheetml/2009/9/ac" r="355" s="3" customFormat="true" x14ac:dyDescent="0.25">
      <c r="A355" s="398"/>
      <c r="B355" s="129"/>
      <c r="L355" s="129"/>
      <c r="V355" s="129"/>
      <c r="AF355" s="129"/>
      <c r="AP355" s="129"/>
      <c r="AZ355" s="129"/>
      <c r="BJ355" s="129"/>
      <c r="BK355" s="129"/>
      <c r="BL355" s="129"/>
      <c r="BM355" s="129"/>
      <c r="BN355" s="129"/>
      <c r="BO355" s="129"/>
      <c r="BP355" s="129"/>
      <c r="BQ355" s="129"/>
      <c r="BT355" s="129"/>
      <c r="CD355" s="129"/>
      <c r="CN355" s="129"/>
      <c r="CX355" s="129"/>
      <c r="DH355" s="129"/>
      <c r="DR355" s="129"/>
      <c r="EB355" s="129"/>
      <c r="EL355" s="129"/>
      <c r="EV355" s="129"/>
      <c r="FF355" s="129"/>
      <c r="FP355" s="129"/>
      <c r="FZ355" s="129"/>
      <c r="GJ355" s="129"/>
      <c r="GT355" s="129"/>
      <c r="HD355" s="129"/>
      <c r="HN355" s="129"/>
      <c r="HX355" s="129"/>
      <c r="IH355" s="129"/>
      <c r="IR355" s="129"/>
      <c r="JB355" s="129"/>
      <c r="JL355" s="129"/>
      <c r="JV355" s="129"/>
    </row>
    <row xmlns:x14ac="http://schemas.microsoft.com/office/spreadsheetml/2009/9/ac" r="356" s="3" customFormat="true" x14ac:dyDescent="0.25">
      <c r="A356" s="398"/>
      <c r="B356" s="129"/>
      <c r="L356" s="129"/>
      <c r="V356" s="129"/>
      <c r="AF356" s="129"/>
      <c r="AP356" s="129"/>
      <c r="AZ356" s="129"/>
      <c r="BJ356" s="129"/>
      <c r="BK356" s="129"/>
      <c r="BL356" s="129"/>
      <c r="BM356" s="129"/>
      <c r="BN356" s="129"/>
      <c r="BO356" s="129"/>
      <c r="BP356" s="129"/>
      <c r="BQ356" s="129"/>
      <c r="BT356" s="129"/>
      <c r="CD356" s="129"/>
      <c r="CN356" s="129"/>
      <c r="CX356" s="129"/>
      <c r="DH356" s="129"/>
      <c r="DR356" s="129"/>
      <c r="EB356" s="129"/>
      <c r="EL356" s="129"/>
      <c r="EV356" s="129"/>
      <c r="FF356" s="129"/>
      <c r="FP356" s="129"/>
      <c r="FZ356" s="129"/>
      <c r="GJ356" s="129"/>
      <c r="GT356" s="129"/>
      <c r="HD356" s="129"/>
      <c r="HN356" s="129"/>
      <c r="HX356" s="129"/>
      <c r="IH356" s="129"/>
      <c r="IR356" s="129"/>
      <c r="JB356" s="129"/>
      <c r="JL356" s="129"/>
      <c r="JV356" s="129"/>
    </row>
    <row xmlns:x14ac="http://schemas.microsoft.com/office/spreadsheetml/2009/9/ac" r="357" s="3" customFormat="true" x14ac:dyDescent="0.25">
      <c r="A357" s="398"/>
      <c r="B357" s="129"/>
      <c r="L357" s="129"/>
      <c r="V357" s="129"/>
      <c r="AF357" s="129"/>
      <c r="AP357" s="129"/>
      <c r="AZ357" s="129"/>
      <c r="BJ357" s="129"/>
      <c r="BK357" s="129"/>
      <c r="BL357" s="129"/>
      <c r="BM357" s="129"/>
      <c r="BN357" s="129"/>
      <c r="BO357" s="129"/>
      <c r="BP357" s="129"/>
      <c r="BQ357" s="129"/>
      <c r="BT357" s="129"/>
      <c r="CD357" s="129"/>
      <c r="CN357" s="129"/>
      <c r="CX357" s="129"/>
      <c r="DH357" s="129"/>
      <c r="DR357" s="129"/>
      <c r="EB357" s="129"/>
      <c r="EL357" s="129"/>
      <c r="EV357" s="129"/>
      <c r="FF357" s="129"/>
      <c r="FP357" s="129"/>
      <c r="FZ357" s="129"/>
      <c r="GJ357" s="129"/>
      <c r="GT357" s="129"/>
      <c r="HD357" s="129"/>
      <c r="HN357" s="129"/>
      <c r="HX357" s="129"/>
      <c r="IH357" s="129"/>
      <c r="IR357" s="129"/>
      <c r="JB357" s="129"/>
      <c r="JL357" s="129"/>
      <c r="JV357" s="129"/>
    </row>
    <row xmlns:x14ac="http://schemas.microsoft.com/office/spreadsheetml/2009/9/ac" r="358" s="3" customFormat="true" x14ac:dyDescent="0.25">
      <c r="A358" s="398"/>
      <c r="B358" s="129"/>
      <c r="L358" s="129"/>
      <c r="V358" s="129"/>
      <c r="AF358" s="129"/>
      <c r="AP358" s="129"/>
      <c r="AZ358" s="129"/>
      <c r="BJ358" s="129"/>
      <c r="BK358" s="129"/>
      <c r="BL358" s="129"/>
      <c r="BM358" s="129"/>
      <c r="BN358" s="129"/>
      <c r="BO358" s="129"/>
      <c r="BP358" s="129"/>
      <c r="BQ358" s="129"/>
      <c r="BT358" s="129"/>
      <c r="CD358" s="129"/>
      <c r="CN358" s="129"/>
      <c r="CX358" s="129"/>
      <c r="DH358" s="129"/>
      <c r="DR358" s="129"/>
      <c r="EB358" s="129"/>
      <c r="EL358" s="129"/>
      <c r="EV358" s="129"/>
      <c r="FF358" s="129"/>
      <c r="FP358" s="129"/>
      <c r="FZ358" s="129"/>
      <c r="GJ358" s="129"/>
      <c r="GT358" s="129"/>
      <c r="HD358" s="129"/>
      <c r="HN358" s="129"/>
      <c r="HX358" s="129"/>
      <c r="IH358" s="129"/>
      <c r="IR358" s="129"/>
      <c r="JB358" s="129"/>
      <c r="JL358" s="129"/>
      <c r="JV358" s="129"/>
    </row>
    <row xmlns:x14ac="http://schemas.microsoft.com/office/spreadsheetml/2009/9/ac" r="359" s="3" customFormat="true" x14ac:dyDescent="0.25">
      <c r="A359" s="398"/>
      <c r="B359" s="129"/>
      <c r="L359" s="129"/>
      <c r="V359" s="129"/>
      <c r="AF359" s="129"/>
      <c r="AP359" s="129"/>
      <c r="AZ359" s="129"/>
      <c r="BJ359" s="129"/>
      <c r="BK359" s="129"/>
      <c r="BL359" s="129"/>
      <c r="BM359" s="129"/>
      <c r="BN359" s="129"/>
      <c r="BO359" s="129"/>
      <c r="BP359" s="129"/>
      <c r="BQ359" s="129"/>
      <c r="BT359" s="129"/>
      <c r="CD359" s="129"/>
      <c r="CN359" s="129"/>
      <c r="CX359" s="129"/>
      <c r="DH359" s="129"/>
      <c r="DR359" s="129"/>
      <c r="EB359" s="129"/>
      <c r="EL359" s="129"/>
      <c r="EV359" s="129"/>
      <c r="FF359" s="129"/>
      <c r="FP359" s="129"/>
      <c r="FZ359" s="129"/>
      <c r="GJ359" s="129"/>
      <c r="GT359" s="129"/>
      <c r="HD359" s="129"/>
      <c r="HN359" s="129"/>
      <c r="HX359" s="129"/>
      <c r="IH359" s="129"/>
      <c r="IR359" s="129"/>
      <c r="JB359" s="129"/>
      <c r="JL359" s="129"/>
      <c r="JV359" s="129"/>
    </row>
    <row xmlns:x14ac="http://schemas.microsoft.com/office/spreadsheetml/2009/9/ac" r="360" s="3" customFormat="true" x14ac:dyDescent="0.25">
      <c r="A360" s="398"/>
      <c r="B360" s="129"/>
      <c r="L360" s="129"/>
      <c r="V360" s="129"/>
      <c r="AF360" s="129"/>
      <c r="AP360" s="129"/>
      <c r="AZ360" s="129"/>
      <c r="BJ360" s="129"/>
      <c r="BK360" s="129"/>
      <c r="BL360" s="129"/>
      <c r="BM360" s="129"/>
      <c r="BN360" s="129"/>
      <c r="BO360" s="129"/>
      <c r="BP360" s="129"/>
      <c r="BQ360" s="129"/>
      <c r="BT360" s="129"/>
      <c r="CD360" s="129"/>
      <c r="CN360" s="129"/>
      <c r="CX360" s="129"/>
      <c r="DH360" s="129"/>
      <c r="DR360" s="129"/>
      <c r="EB360" s="129"/>
      <c r="EL360" s="129"/>
      <c r="EV360" s="129"/>
      <c r="FF360" s="129"/>
      <c r="FP360" s="129"/>
      <c r="FZ360" s="129"/>
      <c r="GJ360" s="129"/>
      <c r="GT360" s="129"/>
      <c r="HD360" s="129"/>
      <c r="HN360" s="129"/>
      <c r="HX360" s="129"/>
      <c r="IH360" s="129"/>
      <c r="IR360" s="129"/>
      <c r="JB360" s="129"/>
      <c r="JL360" s="129"/>
      <c r="JV360" s="129"/>
    </row>
    <row xmlns:x14ac="http://schemas.microsoft.com/office/spreadsheetml/2009/9/ac" r="361" s="3" customFormat="true" x14ac:dyDescent="0.25">
      <c r="A361" s="398"/>
      <c r="B361" s="129"/>
      <c r="L361" s="129"/>
      <c r="V361" s="129"/>
      <c r="AF361" s="129"/>
      <c r="AP361" s="129"/>
      <c r="AZ361" s="129"/>
      <c r="BJ361" s="129"/>
      <c r="BK361" s="129"/>
      <c r="BL361" s="129"/>
      <c r="BM361" s="129"/>
      <c r="BN361" s="129"/>
      <c r="BO361" s="129"/>
      <c r="BP361" s="129"/>
      <c r="BQ361" s="129"/>
      <c r="BT361" s="129"/>
      <c r="CD361" s="129"/>
      <c r="CN361" s="129"/>
      <c r="CX361" s="129"/>
      <c r="DH361" s="129"/>
      <c r="DR361" s="129"/>
      <c r="EB361" s="129"/>
      <c r="EL361" s="129"/>
      <c r="EV361" s="129"/>
      <c r="FF361" s="129"/>
      <c r="FP361" s="129"/>
      <c r="FZ361" s="129"/>
      <c r="GJ361" s="129"/>
      <c r="GT361" s="129"/>
      <c r="HD361" s="129"/>
      <c r="HN361" s="129"/>
      <c r="HX361" s="129"/>
      <c r="IH361" s="129"/>
      <c r="IR361" s="129"/>
      <c r="JB361" s="129"/>
      <c r="JL361" s="129"/>
      <c r="JV361" s="129"/>
    </row>
    <row xmlns:x14ac="http://schemas.microsoft.com/office/spreadsheetml/2009/9/ac" r="362" s="3" customFormat="true" x14ac:dyDescent="0.25">
      <c r="A362" s="398"/>
      <c r="B362" s="129"/>
      <c r="L362" s="129"/>
      <c r="V362" s="129"/>
      <c r="AF362" s="129"/>
      <c r="AP362" s="129"/>
      <c r="AZ362" s="129"/>
      <c r="BJ362" s="129"/>
      <c r="BK362" s="129"/>
      <c r="BL362" s="129"/>
      <c r="BM362" s="129"/>
      <c r="BN362" s="129"/>
      <c r="BO362" s="129"/>
      <c r="BP362" s="129"/>
      <c r="BQ362" s="129"/>
      <c r="BT362" s="129"/>
      <c r="CD362" s="129"/>
      <c r="CN362" s="129"/>
      <c r="CX362" s="129"/>
      <c r="DH362" s="129"/>
      <c r="DR362" s="129"/>
      <c r="EB362" s="129"/>
      <c r="EL362" s="129"/>
      <c r="EV362" s="129"/>
      <c r="FF362" s="129"/>
      <c r="FP362" s="129"/>
      <c r="FZ362" s="129"/>
      <c r="GJ362" s="129"/>
      <c r="GT362" s="129"/>
      <c r="HD362" s="129"/>
      <c r="HN362" s="129"/>
      <c r="HX362" s="129"/>
      <c r="IH362" s="129"/>
      <c r="IR362" s="129"/>
      <c r="JB362" s="129"/>
      <c r="JL362" s="129"/>
      <c r="JV362" s="129"/>
    </row>
    <row xmlns:x14ac="http://schemas.microsoft.com/office/spreadsheetml/2009/9/ac" r="363" s="3" customFormat="true" x14ac:dyDescent="0.25">
      <c r="A363" s="398"/>
      <c r="B363" s="129"/>
      <c r="L363" s="129"/>
      <c r="V363" s="129"/>
      <c r="AF363" s="129"/>
      <c r="AP363" s="129"/>
      <c r="AZ363" s="129"/>
      <c r="BJ363" s="129"/>
      <c r="BK363" s="129"/>
      <c r="BL363" s="129"/>
      <c r="BM363" s="129"/>
      <c r="BN363" s="129"/>
      <c r="BO363" s="129"/>
      <c r="BP363" s="129"/>
      <c r="BQ363" s="129"/>
      <c r="BT363" s="129"/>
      <c r="CD363" s="129"/>
      <c r="CN363" s="129"/>
      <c r="CX363" s="129"/>
      <c r="DH363" s="129"/>
      <c r="DR363" s="129"/>
      <c r="EB363" s="129"/>
      <c r="EL363" s="129"/>
      <c r="EV363" s="129"/>
      <c r="FF363" s="129"/>
      <c r="FP363" s="129"/>
      <c r="FZ363" s="129"/>
      <c r="GJ363" s="129"/>
      <c r="GT363" s="129"/>
      <c r="HD363" s="129"/>
      <c r="HN363" s="129"/>
      <c r="HX363" s="129"/>
      <c r="IH363" s="129"/>
      <c r="IR363" s="129"/>
      <c r="JB363" s="129"/>
      <c r="JL363" s="129"/>
      <c r="JV363" s="129"/>
    </row>
    <row xmlns:x14ac="http://schemas.microsoft.com/office/spreadsheetml/2009/9/ac" r="364" s="3" customFormat="true" x14ac:dyDescent="0.25">
      <c r="A364" s="398"/>
      <c r="B364" s="129"/>
      <c r="L364" s="129"/>
      <c r="V364" s="129"/>
      <c r="AF364" s="129"/>
      <c r="AP364" s="129"/>
      <c r="AZ364" s="129"/>
      <c r="BJ364" s="129"/>
      <c r="BK364" s="129"/>
      <c r="BL364" s="129"/>
      <c r="BM364" s="129"/>
      <c r="BN364" s="129"/>
      <c r="BO364" s="129"/>
      <c r="BP364" s="129"/>
      <c r="BQ364" s="129"/>
      <c r="BT364" s="129"/>
      <c r="CD364" s="129"/>
      <c r="CN364" s="129"/>
      <c r="CX364" s="129"/>
      <c r="DH364" s="129"/>
      <c r="DR364" s="129"/>
      <c r="EB364" s="129"/>
      <c r="EL364" s="129"/>
      <c r="EV364" s="129"/>
      <c r="FF364" s="129"/>
      <c r="FP364" s="129"/>
      <c r="FZ364" s="129"/>
      <c r="GJ364" s="129"/>
      <c r="GT364" s="129"/>
      <c r="HD364" s="129"/>
      <c r="HN364" s="129"/>
      <c r="HX364" s="129"/>
      <c r="IH364" s="129"/>
      <c r="IR364" s="129"/>
      <c r="JB364" s="129"/>
      <c r="JL364" s="129"/>
      <c r="JV364" s="129"/>
    </row>
    <row xmlns:x14ac="http://schemas.microsoft.com/office/spreadsheetml/2009/9/ac" r="365" s="3" customFormat="true" x14ac:dyDescent="0.25">
      <c r="A365" s="398"/>
      <c r="B365" s="129"/>
      <c r="L365" s="129"/>
      <c r="V365" s="129"/>
      <c r="AF365" s="129"/>
      <c r="AP365" s="129"/>
      <c r="AZ365" s="129"/>
      <c r="BJ365" s="129"/>
      <c r="BK365" s="129"/>
      <c r="BL365" s="129"/>
      <c r="BM365" s="129"/>
      <c r="BN365" s="129"/>
      <c r="BO365" s="129"/>
      <c r="BP365" s="129"/>
      <c r="BQ365" s="129"/>
      <c r="BT365" s="129"/>
      <c r="CD365" s="129"/>
      <c r="CN365" s="129"/>
      <c r="CX365" s="129"/>
      <c r="DH365" s="129"/>
      <c r="DR365" s="129"/>
      <c r="EB365" s="129"/>
      <c r="EL365" s="129"/>
      <c r="EV365" s="129"/>
      <c r="FF365" s="129"/>
      <c r="FP365" s="129"/>
      <c r="FZ365" s="129"/>
      <c r="GJ365" s="129"/>
      <c r="GT365" s="129"/>
      <c r="HD365" s="129"/>
      <c r="HN365" s="129"/>
      <c r="HX365" s="129"/>
      <c r="IH365" s="129"/>
      <c r="IR365" s="129"/>
      <c r="JB365" s="129"/>
      <c r="JL365" s="129"/>
      <c r="JV365" s="129"/>
    </row>
    <row xmlns:x14ac="http://schemas.microsoft.com/office/spreadsheetml/2009/9/ac" r="366" s="3" customFormat="true" x14ac:dyDescent="0.25">
      <c r="A366" s="398"/>
      <c r="B366" s="129"/>
      <c r="L366" s="129"/>
      <c r="V366" s="129"/>
      <c r="AF366" s="129"/>
      <c r="AP366" s="129"/>
      <c r="AZ366" s="129"/>
      <c r="BJ366" s="129"/>
      <c r="BK366" s="129"/>
      <c r="BL366" s="129"/>
      <c r="BM366" s="129"/>
      <c r="BN366" s="129"/>
      <c r="BO366" s="129"/>
      <c r="BP366" s="129"/>
      <c r="BQ366" s="129"/>
      <c r="BT366" s="129"/>
      <c r="CD366" s="129"/>
      <c r="CN366" s="129"/>
      <c r="CX366" s="129"/>
      <c r="DH366" s="129"/>
      <c r="DR366" s="129"/>
      <c r="EB366" s="129"/>
      <c r="EL366" s="129"/>
      <c r="EV366" s="129"/>
      <c r="FF366" s="129"/>
      <c r="FP366" s="129"/>
      <c r="FZ366" s="129"/>
      <c r="GJ366" s="129"/>
      <c r="GT366" s="129"/>
      <c r="HD366" s="129"/>
      <c r="HN366" s="129"/>
      <c r="HX366" s="129"/>
      <c r="IH366" s="129"/>
      <c r="IR366" s="129"/>
      <c r="JB366" s="129"/>
      <c r="JL366" s="129"/>
      <c r="JV366" s="129"/>
    </row>
    <row xmlns:x14ac="http://schemas.microsoft.com/office/spreadsheetml/2009/9/ac" r="367" s="3" customFormat="true" x14ac:dyDescent="0.25">
      <c r="A367" s="398"/>
      <c r="B367" s="129"/>
      <c r="L367" s="129"/>
      <c r="V367" s="129"/>
      <c r="AF367" s="129"/>
      <c r="AP367" s="129"/>
      <c r="AZ367" s="129"/>
      <c r="BJ367" s="129"/>
      <c r="BK367" s="129"/>
      <c r="BL367" s="129"/>
      <c r="BM367" s="129"/>
      <c r="BN367" s="129"/>
      <c r="BO367" s="129"/>
      <c r="BP367" s="129"/>
      <c r="BQ367" s="129"/>
      <c r="BT367" s="129"/>
      <c r="CD367" s="129"/>
      <c r="CN367" s="129"/>
      <c r="CX367" s="129"/>
      <c r="DH367" s="129"/>
      <c r="DR367" s="129"/>
      <c r="EB367" s="129"/>
      <c r="EL367" s="129"/>
      <c r="EV367" s="129"/>
      <c r="FF367" s="129"/>
      <c r="FP367" s="129"/>
      <c r="FZ367" s="129"/>
      <c r="GJ367" s="129"/>
      <c r="GT367" s="129"/>
      <c r="HD367" s="129"/>
      <c r="HN367" s="129"/>
      <c r="HX367" s="129"/>
      <c r="IH367" s="129"/>
      <c r="IR367" s="129"/>
      <c r="JB367" s="129"/>
      <c r="JL367" s="129"/>
      <c r="JV367" s="129"/>
    </row>
    <row xmlns:x14ac="http://schemas.microsoft.com/office/spreadsheetml/2009/9/ac" r="368" s="3" customFormat="true" x14ac:dyDescent="0.25">
      <c r="A368" s="398"/>
      <c r="B368" s="129"/>
      <c r="L368" s="129"/>
      <c r="V368" s="129"/>
      <c r="AF368" s="129"/>
      <c r="AP368" s="129"/>
      <c r="AZ368" s="129"/>
      <c r="BJ368" s="129"/>
      <c r="BK368" s="129"/>
      <c r="BL368" s="129"/>
      <c r="BM368" s="129"/>
      <c r="BN368" s="129"/>
      <c r="BO368" s="129"/>
      <c r="BP368" s="129"/>
      <c r="BQ368" s="129"/>
      <c r="BT368" s="129"/>
      <c r="CD368" s="129"/>
      <c r="CN368" s="129"/>
      <c r="CX368" s="129"/>
      <c r="DH368" s="129"/>
      <c r="DR368" s="129"/>
      <c r="EB368" s="129"/>
      <c r="EL368" s="129"/>
      <c r="EV368" s="129"/>
      <c r="FF368" s="129"/>
      <c r="FP368" s="129"/>
      <c r="FZ368" s="129"/>
      <c r="GJ368" s="129"/>
      <c r="GT368" s="129"/>
      <c r="HD368" s="129"/>
      <c r="HN368" s="129"/>
      <c r="HX368" s="129"/>
      <c r="IH368" s="129"/>
      <c r="IR368" s="129"/>
      <c r="JB368" s="129"/>
      <c r="JL368" s="129"/>
      <c r="JV368" s="129"/>
    </row>
    <row xmlns:x14ac="http://schemas.microsoft.com/office/spreadsheetml/2009/9/ac" r="369" s="3" customFormat="true" x14ac:dyDescent="0.25">
      <c r="A369" s="398"/>
      <c r="B369" s="129"/>
      <c r="L369" s="129"/>
      <c r="V369" s="129"/>
      <c r="AF369" s="129"/>
      <c r="AP369" s="129"/>
      <c r="AZ369" s="129"/>
      <c r="BJ369" s="129"/>
      <c r="BK369" s="129"/>
      <c r="BL369" s="129"/>
      <c r="BM369" s="129"/>
      <c r="BN369" s="129"/>
      <c r="BO369" s="129"/>
      <c r="BP369" s="129"/>
      <c r="BQ369" s="129"/>
      <c r="BT369" s="129"/>
      <c r="CD369" s="129"/>
      <c r="CN369" s="129"/>
      <c r="CX369" s="129"/>
      <c r="DH369" s="129"/>
      <c r="DR369" s="129"/>
      <c r="EB369" s="129"/>
      <c r="EL369" s="129"/>
      <c r="EV369" s="129"/>
      <c r="FF369" s="129"/>
      <c r="FP369" s="129"/>
      <c r="FZ369" s="129"/>
      <c r="GJ369" s="129"/>
      <c r="GT369" s="129"/>
      <c r="HD369" s="129"/>
      <c r="HN369" s="129"/>
      <c r="HX369" s="129"/>
      <c r="IH369" s="129"/>
      <c r="IR369" s="129"/>
      <c r="JB369" s="129"/>
      <c r="JL369" s="129"/>
      <c r="JV369" s="129"/>
    </row>
    <row xmlns:x14ac="http://schemas.microsoft.com/office/spreadsheetml/2009/9/ac" r="370" s="3" customFormat="true" x14ac:dyDescent="0.25">
      <c r="A370" s="398"/>
      <c r="B370" s="129"/>
      <c r="L370" s="129"/>
      <c r="V370" s="129"/>
      <c r="AF370" s="129"/>
      <c r="AP370" s="129"/>
      <c r="AZ370" s="129"/>
      <c r="BJ370" s="129"/>
      <c r="BK370" s="129"/>
      <c r="BL370" s="129"/>
      <c r="BM370" s="129"/>
      <c r="BN370" s="129"/>
      <c r="BO370" s="129"/>
      <c r="BP370" s="129"/>
      <c r="BQ370" s="129"/>
      <c r="BT370" s="129"/>
      <c r="CD370" s="129"/>
      <c r="CN370" s="129"/>
      <c r="CX370" s="129"/>
      <c r="DH370" s="129"/>
      <c r="DR370" s="129"/>
      <c r="EB370" s="129"/>
      <c r="EL370" s="129"/>
      <c r="EV370" s="129"/>
      <c r="FF370" s="129"/>
      <c r="FP370" s="129"/>
      <c r="FZ370" s="129"/>
      <c r="GJ370" s="129"/>
      <c r="GT370" s="129"/>
      <c r="HD370" s="129"/>
      <c r="HN370" s="129"/>
      <c r="HX370" s="129"/>
      <c r="IH370" s="129"/>
      <c r="IR370" s="129"/>
      <c r="JB370" s="129"/>
      <c r="JL370" s="129"/>
      <c r="JV370" s="129"/>
    </row>
    <row xmlns:x14ac="http://schemas.microsoft.com/office/spreadsheetml/2009/9/ac" r="371" s="3" customFormat="true" x14ac:dyDescent="0.25">
      <c r="A371" s="398"/>
      <c r="B371" s="129"/>
      <c r="L371" s="129"/>
      <c r="V371" s="129"/>
      <c r="AF371" s="129"/>
      <c r="AP371" s="129"/>
      <c r="AZ371" s="129"/>
      <c r="BJ371" s="129"/>
      <c r="BK371" s="129"/>
      <c r="BL371" s="129"/>
      <c r="BM371" s="129"/>
      <c r="BN371" s="129"/>
      <c r="BO371" s="129"/>
      <c r="BP371" s="129"/>
      <c r="BQ371" s="129"/>
      <c r="BT371" s="129"/>
      <c r="CD371" s="129"/>
      <c r="CN371" s="129"/>
      <c r="CX371" s="129"/>
      <c r="DH371" s="129"/>
      <c r="DR371" s="129"/>
      <c r="EB371" s="129"/>
      <c r="EL371" s="129"/>
      <c r="EV371" s="129"/>
      <c r="FF371" s="129"/>
      <c r="FP371" s="129"/>
      <c r="FZ371" s="129"/>
      <c r="GJ371" s="129"/>
      <c r="GT371" s="129"/>
      <c r="HD371" s="129"/>
      <c r="HN371" s="129"/>
      <c r="HX371" s="129"/>
      <c r="IH371" s="129"/>
      <c r="IR371" s="129"/>
      <c r="JB371" s="129"/>
      <c r="JL371" s="129"/>
      <c r="JV371" s="129"/>
    </row>
    <row xmlns:x14ac="http://schemas.microsoft.com/office/spreadsheetml/2009/9/ac" r="372" s="3" customFormat="true" x14ac:dyDescent="0.25">
      <c r="A372" s="398"/>
      <c r="B372" s="129"/>
      <c r="L372" s="129"/>
      <c r="V372" s="129"/>
      <c r="AF372" s="129"/>
      <c r="AP372" s="129"/>
      <c r="AZ372" s="129"/>
      <c r="BJ372" s="129"/>
      <c r="BK372" s="129"/>
      <c r="BL372" s="129"/>
      <c r="BM372" s="129"/>
      <c r="BN372" s="129"/>
      <c r="BO372" s="129"/>
      <c r="BP372" s="129"/>
      <c r="BQ372" s="129"/>
      <c r="BT372" s="129"/>
      <c r="CD372" s="129"/>
      <c r="CN372" s="129"/>
      <c r="CX372" s="129"/>
      <c r="DH372" s="129"/>
      <c r="DR372" s="129"/>
      <c r="EB372" s="129"/>
      <c r="EL372" s="129"/>
      <c r="EV372" s="129"/>
      <c r="FF372" s="129"/>
      <c r="FP372" s="129"/>
      <c r="FZ372" s="129"/>
      <c r="GJ372" s="129"/>
      <c r="GT372" s="129"/>
      <c r="HD372" s="129"/>
      <c r="HN372" s="129"/>
      <c r="HX372" s="129"/>
      <c r="IH372" s="129"/>
      <c r="IR372" s="129"/>
      <c r="JB372" s="129"/>
      <c r="JL372" s="129"/>
      <c r="JV372" s="129"/>
    </row>
    <row xmlns:x14ac="http://schemas.microsoft.com/office/spreadsheetml/2009/9/ac" r="373" s="3" customFormat="true" x14ac:dyDescent="0.25">
      <c r="A373" s="398"/>
      <c r="B373" s="129"/>
      <c r="L373" s="129"/>
      <c r="V373" s="129"/>
      <c r="AF373" s="129"/>
      <c r="AP373" s="129"/>
      <c r="AZ373" s="129"/>
      <c r="BJ373" s="129"/>
      <c r="BK373" s="129"/>
      <c r="BL373" s="129"/>
      <c r="BM373" s="129"/>
      <c r="BN373" s="129"/>
      <c r="BO373" s="129"/>
      <c r="BP373" s="129"/>
      <c r="BQ373" s="129"/>
      <c r="BT373" s="129"/>
      <c r="CD373" s="129"/>
      <c r="CN373" s="129"/>
      <c r="CX373" s="129"/>
      <c r="DH373" s="129"/>
      <c r="DR373" s="129"/>
      <c r="EB373" s="129"/>
      <c r="EL373" s="129"/>
      <c r="EV373" s="129"/>
      <c r="FF373" s="129"/>
      <c r="FP373" s="129"/>
      <c r="FZ373" s="129"/>
      <c r="GJ373" s="129"/>
      <c r="GT373" s="129"/>
      <c r="HD373" s="129"/>
      <c r="HN373" s="129"/>
      <c r="HX373" s="129"/>
      <c r="IH373" s="129"/>
      <c r="IR373" s="129"/>
      <c r="JB373" s="129"/>
      <c r="JL373" s="129"/>
      <c r="JV373" s="129"/>
    </row>
    <row xmlns:x14ac="http://schemas.microsoft.com/office/spreadsheetml/2009/9/ac" r="374" s="3" customFormat="true" x14ac:dyDescent="0.25">
      <c r="A374" s="398"/>
      <c r="B374" s="129"/>
      <c r="L374" s="129"/>
      <c r="V374" s="129"/>
      <c r="AF374" s="129"/>
      <c r="AP374" s="129"/>
      <c r="AZ374" s="129"/>
      <c r="BJ374" s="129"/>
      <c r="BK374" s="129"/>
      <c r="BL374" s="129"/>
      <c r="BM374" s="129"/>
      <c r="BN374" s="129"/>
      <c r="BO374" s="129"/>
      <c r="BP374" s="129"/>
      <c r="BQ374" s="129"/>
      <c r="BT374" s="129"/>
      <c r="CD374" s="129"/>
      <c r="CN374" s="129"/>
      <c r="CX374" s="129"/>
      <c r="DH374" s="129"/>
      <c r="DR374" s="129"/>
      <c r="EB374" s="129"/>
      <c r="EL374" s="129"/>
      <c r="EV374" s="129"/>
      <c r="FF374" s="129"/>
      <c r="FP374" s="129"/>
      <c r="FZ374" s="129"/>
      <c r="GJ374" s="129"/>
      <c r="GT374" s="129"/>
      <c r="HD374" s="129"/>
      <c r="HN374" s="129"/>
      <c r="HX374" s="129"/>
      <c r="IH374" s="129"/>
      <c r="IR374" s="129"/>
      <c r="JB374" s="129"/>
      <c r="JL374" s="129"/>
      <c r="JV374" s="129"/>
    </row>
    <row xmlns:x14ac="http://schemas.microsoft.com/office/spreadsheetml/2009/9/ac" r="375" s="3" customFormat="true" x14ac:dyDescent="0.25">
      <c r="A375" s="398"/>
      <c r="B375" s="129"/>
      <c r="L375" s="129"/>
      <c r="V375" s="129"/>
      <c r="AF375" s="129"/>
      <c r="AP375" s="129"/>
      <c r="AZ375" s="129"/>
      <c r="BJ375" s="129"/>
      <c r="BK375" s="129"/>
      <c r="BL375" s="129"/>
      <c r="BM375" s="129"/>
      <c r="BN375" s="129"/>
      <c r="BO375" s="129"/>
      <c r="BP375" s="129"/>
      <c r="BQ375" s="129"/>
      <c r="BT375" s="129"/>
      <c r="CD375" s="129"/>
      <c r="CN375" s="129"/>
      <c r="CX375" s="129"/>
      <c r="DH375" s="129"/>
      <c r="DR375" s="129"/>
      <c r="EB375" s="129"/>
      <c r="EL375" s="129"/>
      <c r="EV375" s="129"/>
      <c r="FF375" s="129"/>
      <c r="FP375" s="129"/>
      <c r="FZ375" s="129"/>
      <c r="GJ375" s="129"/>
      <c r="GT375" s="129"/>
      <c r="HD375" s="129"/>
      <c r="HN375" s="129"/>
      <c r="HX375" s="129"/>
      <c r="IH375" s="129"/>
      <c r="IR375" s="129"/>
      <c r="JB375" s="129"/>
      <c r="JL375" s="129"/>
      <c r="JV375" s="129"/>
    </row>
    <row xmlns:x14ac="http://schemas.microsoft.com/office/spreadsheetml/2009/9/ac" r="376" s="3" customFormat="true" x14ac:dyDescent="0.25">
      <c r="A376" s="398"/>
      <c r="B376" s="129"/>
      <c r="L376" s="129"/>
      <c r="V376" s="129"/>
      <c r="AF376" s="129"/>
      <c r="AP376" s="129"/>
      <c r="AZ376" s="129"/>
      <c r="BJ376" s="129"/>
      <c r="BK376" s="129"/>
      <c r="BL376" s="129"/>
      <c r="BM376" s="129"/>
      <c r="BN376" s="129"/>
      <c r="BO376" s="129"/>
      <c r="BP376" s="129"/>
      <c r="BQ376" s="129"/>
      <c r="BT376" s="129"/>
      <c r="CD376" s="129"/>
      <c r="CN376" s="129"/>
      <c r="CX376" s="129"/>
      <c r="DH376" s="129"/>
      <c r="DR376" s="129"/>
      <c r="EB376" s="129"/>
      <c r="EL376" s="129"/>
      <c r="EV376" s="129"/>
      <c r="FF376" s="129"/>
      <c r="FP376" s="129"/>
      <c r="FZ376" s="129"/>
      <c r="GJ376" s="129"/>
      <c r="GT376" s="129"/>
      <c r="HD376" s="129"/>
      <c r="HN376" s="129"/>
      <c r="HX376" s="129"/>
      <c r="IH376" s="129"/>
      <c r="IR376" s="129"/>
      <c r="JB376" s="129"/>
      <c r="JL376" s="129"/>
      <c r="JV376" s="129"/>
    </row>
    <row xmlns:x14ac="http://schemas.microsoft.com/office/spreadsheetml/2009/9/ac" r="377" s="3" customFormat="true" x14ac:dyDescent="0.25">
      <c r="A377" s="398"/>
      <c r="B377" s="129"/>
      <c r="L377" s="129"/>
      <c r="V377" s="129"/>
      <c r="AF377" s="129"/>
      <c r="AP377" s="129"/>
      <c r="AZ377" s="129"/>
      <c r="BJ377" s="129"/>
      <c r="BK377" s="129"/>
      <c r="BL377" s="129"/>
      <c r="BM377" s="129"/>
      <c r="BN377" s="129"/>
      <c r="BO377" s="129"/>
      <c r="BP377" s="129"/>
      <c r="BQ377" s="129"/>
      <c r="BT377" s="129"/>
      <c r="CD377" s="129"/>
      <c r="CN377" s="129"/>
      <c r="CX377" s="129"/>
      <c r="DH377" s="129"/>
      <c r="DR377" s="129"/>
      <c r="EB377" s="129"/>
      <c r="EL377" s="129"/>
      <c r="EV377" s="129"/>
      <c r="FF377" s="129"/>
      <c r="FP377" s="129"/>
      <c r="FZ377" s="129"/>
      <c r="GJ377" s="129"/>
      <c r="GT377" s="129"/>
      <c r="HD377" s="129"/>
      <c r="HN377" s="129"/>
      <c r="HX377" s="129"/>
      <c r="IH377" s="129"/>
      <c r="IR377" s="129"/>
      <c r="JB377" s="129"/>
      <c r="JL377" s="129"/>
      <c r="JV377" s="129"/>
    </row>
    <row xmlns:x14ac="http://schemas.microsoft.com/office/spreadsheetml/2009/9/ac" r="378" s="3" customFormat="true" x14ac:dyDescent="0.25">
      <c r="A378" s="398"/>
      <c r="B378" s="129"/>
      <c r="L378" s="129"/>
      <c r="V378" s="129"/>
      <c r="AF378" s="129"/>
      <c r="AP378" s="129"/>
      <c r="AZ378" s="129"/>
      <c r="BJ378" s="129"/>
      <c r="BK378" s="129"/>
      <c r="BL378" s="129"/>
      <c r="BM378" s="129"/>
      <c r="BN378" s="129"/>
      <c r="BO378" s="129"/>
      <c r="BP378" s="129"/>
      <c r="BQ378" s="129"/>
      <c r="BT378" s="129"/>
      <c r="CD378" s="129"/>
      <c r="CN378" s="129"/>
      <c r="CX378" s="129"/>
      <c r="DH378" s="129"/>
      <c r="DR378" s="129"/>
      <c r="EB378" s="129"/>
      <c r="EL378" s="129"/>
      <c r="EV378" s="129"/>
      <c r="FF378" s="129"/>
      <c r="FP378" s="129"/>
      <c r="FZ378" s="129"/>
      <c r="GJ378" s="129"/>
      <c r="GT378" s="129"/>
      <c r="HD378" s="129"/>
      <c r="HN378" s="129"/>
      <c r="HX378" s="129"/>
      <c r="IH378" s="129"/>
      <c r="IR378" s="129"/>
      <c r="JB378" s="129"/>
      <c r="JL378" s="129"/>
      <c r="JV378" s="129"/>
    </row>
    <row xmlns:x14ac="http://schemas.microsoft.com/office/spreadsheetml/2009/9/ac" r="379" s="3" customFormat="true" x14ac:dyDescent="0.25">
      <c r="A379" s="398"/>
      <c r="B379" s="129"/>
      <c r="L379" s="129"/>
      <c r="V379" s="129"/>
      <c r="AF379" s="129"/>
      <c r="AP379" s="129"/>
      <c r="AZ379" s="129"/>
      <c r="BJ379" s="129"/>
      <c r="BK379" s="129"/>
      <c r="BL379" s="129"/>
      <c r="BM379" s="129"/>
      <c r="BN379" s="129"/>
      <c r="BO379" s="129"/>
      <c r="BP379" s="129"/>
      <c r="BQ379" s="129"/>
      <c r="BT379" s="129"/>
      <c r="CD379" s="129"/>
      <c r="CN379" s="129"/>
      <c r="CX379" s="129"/>
      <c r="DH379" s="129"/>
      <c r="DR379" s="129"/>
      <c r="EB379" s="129"/>
      <c r="EL379" s="129"/>
      <c r="EV379" s="129"/>
      <c r="FF379" s="129"/>
      <c r="FP379" s="129"/>
      <c r="FZ379" s="129"/>
      <c r="GJ379" s="129"/>
      <c r="GT379" s="129"/>
      <c r="HD379" s="129"/>
      <c r="HN379" s="129"/>
      <c r="HX379" s="129"/>
      <c r="IH379" s="129"/>
      <c r="IR379" s="129"/>
      <c r="JB379" s="129"/>
      <c r="JL379" s="129"/>
      <c r="JV379" s="129"/>
    </row>
    <row xmlns:x14ac="http://schemas.microsoft.com/office/spreadsheetml/2009/9/ac" r="380" s="3" customFormat="true" x14ac:dyDescent="0.25">
      <c r="A380" s="398"/>
      <c r="B380" s="129"/>
      <c r="L380" s="129"/>
      <c r="V380" s="129"/>
      <c r="AF380" s="129"/>
      <c r="AP380" s="129"/>
      <c r="AZ380" s="129"/>
      <c r="BJ380" s="129"/>
      <c r="BK380" s="129"/>
      <c r="BL380" s="129"/>
      <c r="BM380" s="129"/>
      <c r="BN380" s="129"/>
      <c r="BO380" s="129"/>
      <c r="BP380" s="129"/>
      <c r="BQ380" s="129"/>
      <c r="BT380" s="129"/>
      <c r="CD380" s="129"/>
      <c r="CN380" s="129"/>
      <c r="CX380" s="129"/>
      <c r="DH380" s="129"/>
      <c r="DR380" s="129"/>
      <c r="EB380" s="129"/>
      <c r="EL380" s="129"/>
      <c r="EV380" s="129"/>
      <c r="FF380" s="129"/>
      <c r="FP380" s="129"/>
      <c r="FZ380" s="129"/>
      <c r="GJ380" s="129"/>
      <c r="GT380" s="129"/>
      <c r="HD380" s="129"/>
      <c r="HN380" s="129"/>
      <c r="HX380" s="129"/>
      <c r="IH380" s="129"/>
      <c r="IR380" s="129"/>
      <c r="JB380" s="129"/>
      <c r="JL380" s="129"/>
      <c r="JV380" s="129"/>
    </row>
    <row xmlns:x14ac="http://schemas.microsoft.com/office/spreadsheetml/2009/9/ac" r="381" s="3" customFormat="true" x14ac:dyDescent="0.25">
      <c r="A381" s="398"/>
      <c r="B381" s="129"/>
      <c r="L381" s="129"/>
      <c r="V381" s="129"/>
      <c r="AF381" s="129"/>
      <c r="AP381" s="129"/>
      <c r="AZ381" s="129"/>
      <c r="BJ381" s="129"/>
      <c r="BK381" s="129"/>
      <c r="BL381" s="129"/>
      <c r="BM381" s="129"/>
      <c r="BN381" s="129"/>
      <c r="BO381" s="129"/>
      <c r="BP381" s="129"/>
      <c r="BQ381" s="129"/>
      <c r="BT381" s="129"/>
      <c r="CD381" s="129"/>
      <c r="CN381" s="129"/>
      <c r="CX381" s="129"/>
      <c r="DH381" s="129"/>
      <c r="DR381" s="129"/>
      <c r="EB381" s="129"/>
      <c r="EL381" s="129"/>
      <c r="EV381" s="129"/>
      <c r="FF381" s="129"/>
      <c r="FP381" s="129"/>
      <c r="FZ381" s="129"/>
      <c r="GJ381" s="129"/>
      <c r="GT381" s="129"/>
      <c r="HD381" s="129"/>
      <c r="HN381" s="129"/>
      <c r="HX381" s="129"/>
      <c r="IH381" s="129"/>
      <c r="IR381" s="129"/>
      <c r="JB381" s="129"/>
      <c r="JL381" s="129"/>
      <c r="JV381" s="129"/>
    </row>
    <row xmlns:x14ac="http://schemas.microsoft.com/office/spreadsheetml/2009/9/ac" r="382" s="3" customFormat="true" x14ac:dyDescent="0.25">
      <c r="A382" s="398"/>
      <c r="B382" s="129"/>
      <c r="L382" s="129"/>
      <c r="V382" s="129"/>
      <c r="AF382" s="129"/>
      <c r="AP382" s="129"/>
      <c r="AZ382" s="129"/>
      <c r="BJ382" s="129"/>
      <c r="BK382" s="129"/>
      <c r="BL382" s="129"/>
      <c r="BM382" s="129"/>
      <c r="BN382" s="129"/>
      <c r="BO382" s="129"/>
      <c r="BP382" s="129"/>
      <c r="BQ382" s="129"/>
      <c r="BT382" s="129"/>
      <c r="CD382" s="129"/>
      <c r="CN382" s="129"/>
      <c r="CX382" s="129"/>
      <c r="DH382" s="129"/>
      <c r="DR382" s="129"/>
      <c r="EB382" s="129"/>
      <c r="EL382" s="129"/>
      <c r="EV382" s="129"/>
      <c r="FF382" s="129"/>
      <c r="FP382" s="129"/>
      <c r="FZ382" s="129"/>
      <c r="GJ382" s="129"/>
      <c r="GT382" s="129"/>
      <c r="HD382" s="129"/>
      <c r="HN382" s="129"/>
      <c r="HX382" s="129"/>
      <c r="IH382" s="129"/>
      <c r="IR382" s="129"/>
      <c r="JB382" s="129"/>
      <c r="JL382" s="129"/>
      <c r="JV382" s="129"/>
    </row>
    <row xmlns:x14ac="http://schemas.microsoft.com/office/spreadsheetml/2009/9/ac" r="383" s="3" customFormat="true" x14ac:dyDescent="0.25">
      <c r="A383" s="398"/>
      <c r="B383" s="129"/>
      <c r="L383" s="129"/>
      <c r="V383" s="129"/>
      <c r="AF383" s="129"/>
      <c r="AP383" s="129"/>
      <c r="AZ383" s="129"/>
      <c r="BJ383" s="129"/>
      <c r="BK383" s="129"/>
      <c r="BL383" s="129"/>
      <c r="BM383" s="129"/>
      <c r="BN383" s="129"/>
      <c r="BO383" s="129"/>
      <c r="BP383" s="129"/>
      <c r="BQ383" s="129"/>
      <c r="BT383" s="129"/>
      <c r="CD383" s="129"/>
      <c r="CN383" s="129"/>
      <c r="CX383" s="129"/>
      <c r="DH383" s="129"/>
      <c r="DR383" s="129"/>
      <c r="EB383" s="129"/>
      <c r="EL383" s="129"/>
      <c r="EV383" s="129"/>
      <c r="FF383" s="129"/>
      <c r="FP383" s="129"/>
      <c r="FZ383" s="129"/>
      <c r="GJ383" s="129"/>
      <c r="GT383" s="129"/>
      <c r="HD383" s="129"/>
      <c r="HN383" s="129"/>
      <c r="HX383" s="129"/>
      <c r="IH383" s="129"/>
      <c r="IR383" s="129"/>
      <c r="JB383" s="129"/>
      <c r="JL383" s="129"/>
      <c r="JV383" s="129"/>
    </row>
    <row xmlns:x14ac="http://schemas.microsoft.com/office/spreadsheetml/2009/9/ac" r="384" s="3" customFormat="true" x14ac:dyDescent="0.25">
      <c r="A384" s="398"/>
      <c r="B384" s="129"/>
      <c r="L384" s="129"/>
      <c r="V384" s="129"/>
      <c r="AF384" s="129"/>
      <c r="AP384" s="129"/>
      <c r="AZ384" s="129"/>
      <c r="BJ384" s="129"/>
      <c r="BK384" s="129"/>
      <c r="BL384" s="129"/>
      <c r="BM384" s="129"/>
      <c r="BN384" s="129"/>
      <c r="BO384" s="129"/>
      <c r="BP384" s="129"/>
      <c r="BQ384" s="129"/>
      <c r="BT384" s="129"/>
      <c r="CD384" s="129"/>
      <c r="CN384" s="129"/>
      <c r="CX384" s="129"/>
      <c r="DH384" s="129"/>
      <c r="DR384" s="129"/>
      <c r="EB384" s="129"/>
      <c r="EL384" s="129"/>
      <c r="EV384" s="129"/>
      <c r="FF384" s="129"/>
      <c r="FP384" s="129"/>
      <c r="FZ384" s="129"/>
      <c r="GJ384" s="129"/>
      <c r="GT384" s="129"/>
      <c r="HD384" s="129"/>
      <c r="HN384" s="129"/>
      <c r="HX384" s="129"/>
      <c r="IH384" s="129"/>
      <c r="IR384" s="129"/>
      <c r="JB384" s="129"/>
      <c r="JL384" s="129"/>
      <c r="JV384" s="129"/>
    </row>
    <row xmlns:x14ac="http://schemas.microsoft.com/office/spreadsheetml/2009/9/ac" r="385" s="3" customFormat="true" x14ac:dyDescent="0.25">
      <c r="A385" s="398"/>
      <c r="B385" s="129"/>
      <c r="L385" s="129"/>
      <c r="V385" s="129"/>
      <c r="AF385" s="129"/>
      <c r="AP385" s="129"/>
      <c r="AZ385" s="129"/>
      <c r="BJ385" s="129"/>
      <c r="BK385" s="129"/>
      <c r="BL385" s="129"/>
      <c r="BM385" s="129"/>
      <c r="BN385" s="129"/>
      <c r="BO385" s="129"/>
      <c r="BP385" s="129"/>
      <c r="BQ385" s="129"/>
      <c r="BT385" s="129"/>
      <c r="CD385" s="129"/>
      <c r="CN385" s="129"/>
      <c r="CX385" s="129"/>
      <c r="DH385" s="129"/>
      <c r="DR385" s="129"/>
      <c r="EB385" s="129"/>
      <c r="EL385" s="129"/>
      <c r="EV385" s="129"/>
      <c r="FF385" s="129"/>
      <c r="FP385" s="129"/>
      <c r="FZ385" s="129"/>
      <c r="GJ385" s="129"/>
      <c r="GT385" s="129"/>
      <c r="HD385" s="129"/>
      <c r="HN385" s="129"/>
      <c r="HX385" s="129"/>
      <c r="IH385" s="129"/>
      <c r="IR385" s="129"/>
      <c r="JB385" s="129"/>
      <c r="JL385" s="129"/>
      <c r="JV385" s="129"/>
    </row>
    <row xmlns:x14ac="http://schemas.microsoft.com/office/spreadsheetml/2009/9/ac" r="386" s="3" customFormat="true" x14ac:dyDescent="0.25">
      <c r="A386" s="398"/>
      <c r="B386" s="129"/>
      <c r="L386" s="129"/>
      <c r="V386" s="129"/>
      <c r="AF386" s="129"/>
      <c r="AP386" s="129"/>
      <c r="AZ386" s="129"/>
      <c r="BJ386" s="129"/>
      <c r="BK386" s="129"/>
      <c r="BL386" s="129"/>
      <c r="BM386" s="129"/>
      <c r="BN386" s="129"/>
      <c r="BO386" s="129"/>
      <c r="BP386" s="129"/>
      <c r="BQ386" s="129"/>
      <c r="BT386" s="129"/>
      <c r="CD386" s="129"/>
      <c r="CN386" s="129"/>
      <c r="CX386" s="129"/>
      <c r="DH386" s="129"/>
      <c r="DR386" s="129"/>
      <c r="EB386" s="129"/>
      <c r="EL386" s="129"/>
      <c r="EV386" s="129"/>
      <c r="FF386" s="129"/>
      <c r="FP386" s="129"/>
      <c r="FZ386" s="129"/>
      <c r="GJ386" s="129"/>
      <c r="GT386" s="129"/>
      <c r="HD386" s="129"/>
      <c r="HN386" s="129"/>
      <c r="HX386" s="129"/>
      <c r="IH386" s="129"/>
      <c r="IR386" s="129"/>
      <c r="JB386" s="129"/>
      <c r="JL386" s="129"/>
      <c r="JV386" s="129"/>
    </row>
    <row xmlns:x14ac="http://schemas.microsoft.com/office/spreadsheetml/2009/9/ac" r="387" s="3" customFormat="true" x14ac:dyDescent="0.25">
      <c r="A387" s="398"/>
      <c r="B387" s="129"/>
      <c r="L387" s="129"/>
      <c r="V387" s="129"/>
      <c r="AF387" s="129"/>
      <c r="AP387" s="129"/>
      <c r="AZ387" s="129"/>
      <c r="BJ387" s="129"/>
      <c r="BK387" s="129"/>
      <c r="BL387" s="129"/>
      <c r="BM387" s="129"/>
      <c r="BN387" s="129"/>
      <c r="BO387" s="129"/>
      <c r="BP387" s="129"/>
      <c r="BQ387" s="129"/>
      <c r="BT387" s="129"/>
      <c r="CD387" s="129"/>
      <c r="CN387" s="129"/>
      <c r="CX387" s="129"/>
      <c r="DH387" s="129"/>
      <c r="DR387" s="129"/>
      <c r="EB387" s="129"/>
      <c r="EL387" s="129"/>
      <c r="EV387" s="129"/>
      <c r="FF387" s="129"/>
      <c r="FP387" s="129"/>
      <c r="FZ387" s="129"/>
      <c r="GJ387" s="129"/>
      <c r="GT387" s="129"/>
      <c r="HD387" s="129"/>
      <c r="HN387" s="129"/>
      <c r="HX387" s="129"/>
      <c r="IH387" s="129"/>
      <c r="IR387" s="129"/>
      <c r="JB387" s="129"/>
      <c r="JL387" s="129"/>
      <c r="JV387" s="129"/>
    </row>
    <row xmlns:x14ac="http://schemas.microsoft.com/office/spreadsheetml/2009/9/ac" r="388" s="3" customFormat="true" x14ac:dyDescent="0.25">
      <c r="A388" s="398"/>
      <c r="B388" s="129"/>
      <c r="L388" s="129"/>
      <c r="V388" s="129"/>
      <c r="AF388" s="129"/>
      <c r="AP388" s="129"/>
      <c r="AZ388" s="129"/>
      <c r="BJ388" s="129"/>
      <c r="BK388" s="129"/>
      <c r="BL388" s="129"/>
      <c r="BM388" s="129"/>
      <c r="BN388" s="129"/>
      <c r="BO388" s="129"/>
      <c r="BP388" s="129"/>
      <c r="BQ388" s="129"/>
      <c r="BT388" s="129"/>
      <c r="CD388" s="129"/>
      <c r="CN388" s="129"/>
      <c r="CX388" s="129"/>
      <c r="DH388" s="129"/>
      <c r="DR388" s="129"/>
      <c r="EB388" s="129"/>
      <c r="EL388" s="129"/>
      <c r="EV388" s="129"/>
      <c r="FF388" s="129"/>
      <c r="FP388" s="129"/>
      <c r="FZ388" s="129"/>
      <c r="GJ388" s="129"/>
      <c r="GT388" s="129"/>
      <c r="HD388" s="129"/>
      <c r="HN388" s="129"/>
      <c r="HX388" s="129"/>
      <c r="IH388" s="129"/>
      <c r="IR388" s="129"/>
      <c r="JB388" s="129"/>
      <c r="JL388" s="129"/>
      <c r="JV388" s="129"/>
    </row>
    <row xmlns:x14ac="http://schemas.microsoft.com/office/spreadsheetml/2009/9/ac" r="389" s="3" customFormat="true" x14ac:dyDescent="0.25">
      <c r="A389" s="398"/>
      <c r="B389" s="129"/>
      <c r="L389" s="129"/>
      <c r="V389" s="129"/>
      <c r="AF389" s="129"/>
      <c r="AP389" s="129"/>
      <c r="AZ389" s="129"/>
      <c r="BJ389" s="129"/>
      <c r="BK389" s="129"/>
      <c r="BL389" s="129"/>
      <c r="BM389" s="129"/>
      <c r="BN389" s="129"/>
      <c r="BO389" s="129"/>
      <c r="BP389" s="129"/>
      <c r="BQ389" s="129"/>
      <c r="BT389" s="129"/>
      <c r="CD389" s="129"/>
      <c r="CN389" s="129"/>
      <c r="CX389" s="129"/>
      <c r="DH389" s="129"/>
      <c r="DR389" s="129"/>
      <c r="EB389" s="129"/>
      <c r="EL389" s="129"/>
      <c r="EV389" s="129"/>
      <c r="FF389" s="129"/>
      <c r="FP389" s="129"/>
      <c r="FZ389" s="129"/>
      <c r="GJ389" s="129"/>
      <c r="GT389" s="129"/>
      <c r="HD389" s="129"/>
      <c r="HN389" s="129"/>
      <c r="HX389" s="129"/>
      <c r="IH389" s="129"/>
      <c r="IR389" s="129"/>
      <c r="JB389" s="129"/>
      <c r="JL389" s="129"/>
      <c r="JV389" s="129"/>
    </row>
    <row xmlns:x14ac="http://schemas.microsoft.com/office/spreadsheetml/2009/9/ac" r="390" s="3" customFormat="true" x14ac:dyDescent="0.25">
      <c r="A390" s="398"/>
      <c r="B390" s="129"/>
      <c r="L390" s="129"/>
      <c r="V390" s="129"/>
      <c r="AF390" s="129"/>
      <c r="AP390" s="129"/>
      <c r="AZ390" s="129"/>
      <c r="BJ390" s="129"/>
      <c r="BK390" s="129"/>
      <c r="BL390" s="129"/>
      <c r="BM390" s="129"/>
      <c r="BN390" s="129"/>
      <c r="BO390" s="129"/>
      <c r="BP390" s="129"/>
      <c r="BQ390" s="129"/>
      <c r="BT390" s="129"/>
      <c r="CD390" s="129"/>
      <c r="CN390" s="129"/>
      <c r="CX390" s="129"/>
      <c r="DH390" s="129"/>
      <c r="DR390" s="129"/>
      <c r="EB390" s="129"/>
      <c r="EL390" s="129"/>
      <c r="EV390" s="129"/>
      <c r="FF390" s="129"/>
      <c r="FP390" s="129"/>
      <c r="FZ390" s="129"/>
      <c r="GJ390" s="129"/>
      <c r="GT390" s="129"/>
      <c r="HD390" s="129"/>
      <c r="HN390" s="129"/>
      <c r="HX390" s="129"/>
      <c r="IH390" s="129"/>
      <c r="IR390" s="129"/>
      <c r="JB390" s="129"/>
      <c r="JL390" s="129"/>
      <c r="JV390" s="129"/>
    </row>
    <row xmlns:x14ac="http://schemas.microsoft.com/office/spreadsheetml/2009/9/ac" r="391" s="3" customFormat="true" x14ac:dyDescent="0.25">
      <c r="A391" s="398"/>
      <c r="B391" s="129"/>
      <c r="L391" s="129"/>
      <c r="V391" s="129"/>
      <c r="AF391" s="129"/>
      <c r="AP391" s="129"/>
      <c r="AZ391" s="129"/>
      <c r="BJ391" s="129"/>
      <c r="BK391" s="129"/>
      <c r="BL391" s="129"/>
      <c r="BM391" s="129"/>
      <c r="BN391" s="129"/>
      <c r="BO391" s="129"/>
      <c r="BP391" s="129"/>
      <c r="BQ391" s="129"/>
      <c r="BT391" s="129"/>
      <c r="CD391" s="129"/>
      <c r="CN391" s="129"/>
      <c r="CX391" s="129"/>
      <c r="DH391" s="129"/>
      <c r="DR391" s="129"/>
      <c r="EB391" s="129"/>
      <c r="EL391" s="129"/>
      <c r="EV391" s="129"/>
      <c r="FF391" s="129"/>
      <c r="FP391" s="129"/>
      <c r="FZ391" s="129"/>
      <c r="GJ391" s="129"/>
      <c r="GT391" s="129"/>
      <c r="HD391" s="129"/>
      <c r="HN391" s="129"/>
      <c r="HX391" s="129"/>
      <c r="IH391" s="129"/>
      <c r="IR391" s="129"/>
      <c r="JB391" s="129"/>
      <c r="JL391" s="129"/>
      <c r="JV391" s="129"/>
    </row>
    <row xmlns:x14ac="http://schemas.microsoft.com/office/spreadsheetml/2009/9/ac" r="392" s="3" customFormat="true" x14ac:dyDescent="0.25">
      <c r="A392" s="398"/>
      <c r="B392" s="129"/>
      <c r="L392" s="129"/>
      <c r="V392" s="129"/>
      <c r="AF392" s="129"/>
      <c r="AP392" s="129"/>
      <c r="AZ392" s="129"/>
      <c r="BJ392" s="129"/>
      <c r="BK392" s="129"/>
      <c r="BL392" s="129"/>
      <c r="BM392" s="129"/>
      <c r="BN392" s="129"/>
      <c r="BO392" s="129"/>
      <c r="BP392" s="129"/>
      <c r="BQ392" s="129"/>
      <c r="BT392" s="129"/>
      <c r="CD392" s="129"/>
      <c r="CN392" s="129"/>
      <c r="CX392" s="129"/>
      <c r="DH392" s="129"/>
      <c r="DR392" s="129"/>
      <c r="EB392" s="129"/>
      <c r="EL392" s="129"/>
      <c r="EV392" s="129"/>
      <c r="FF392" s="129"/>
      <c r="FP392" s="129"/>
      <c r="FZ392" s="129"/>
      <c r="GJ392" s="129"/>
      <c r="GT392" s="129"/>
      <c r="HD392" s="129"/>
      <c r="HN392" s="129"/>
      <c r="HX392" s="129"/>
      <c r="IH392" s="129"/>
      <c r="IR392" s="129"/>
      <c r="JB392" s="129"/>
      <c r="JL392" s="129"/>
      <c r="JV392" s="129"/>
    </row>
    <row xmlns:x14ac="http://schemas.microsoft.com/office/spreadsheetml/2009/9/ac" r="393" s="3" customFormat="true" x14ac:dyDescent="0.25">
      <c r="A393" s="398"/>
      <c r="B393" s="129"/>
      <c r="L393" s="129"/>
      <c r="V393" s="129"/>
      <c r="AF393" s="129"/>
      <c r="AP393" s="129"/>
      <c r="AZ393" s="129"/>
      <c r="BJ393" s="129"/>
      <c r="BK393" s="129"/>
      <c r="BL393" s="129"/>
      <c r="BM393" s="129"/>
      <c r="BN393" s="129"/>
      <c r="BO393" s="129"/>
      <c r="BP393" s="129"/>
      <c r="BQ393" s="129"/>
      <c r="BT393" s="129"/>
      <c r="CD393" s="129"/>
      <c r="CN393" s="129"/>
      <c r="CX393" s="129"/>
      <c r="DH393" s="129"/>
      <c r="DR393" s="129"/>
      <c r="EB393" s="129"/>
      <c r="EL393" s="129"/>
      <c r="EV393" s="129"/>
      <c r="FF393" s="129"/>
      <c r="FP393" s="129"/>
      <c r="FZ393" s="129"/>
      <c r="GJ393" s="129"/>
      <c r="GT393" s="129"/>
      <c r="HD393" s="129"/>
      <c r="HN393" s="129"/>
      <c r="HX393" s="129"/>
      <c r="IH393" s="129"/>
      <c r="IR393" s="129"/>
      <c r="JB393" s="129"/>
      <c r="JL393" s="129"/>
      <c r="JV393" s="129"/>
    </row>
    <row xmlns:x14ac="http://schemas.microsoft.com/office/spreadsheetml/2009/9/ac" r="394" s="3" customFormat="true" x14ac:dyDescent="0.25">
      <c r="A394" s="398"/>
      <c r="B394" s="129"/>
      <c r="L394" s="129"/>
      <c r="V394" s="129"/>
      <c r="AF394" s="129"/>
      <c r="AP394" s="129"/>
      <c r="AZ394" s="129"/>
      <c r="BJ394" s="129"/>
      <c r="BK394" s="129"/>
      <c r="BL394" s="129"/>
      <c r="BM394" s="129"/>
      <c r="BN394" s="129"/>
      <c r="BO394" s="129"/>
      <c r="BP394" s="129"/>
      <c r="BQ394" s="129"/>
      <c r="BT394" s="129"/>
      <c r="CD394" s="129"/>
      <c r="CN394" s="129"/>
      <c r="CX394" s="129"/>
      <c r="DH394" s="129"/>
      <c r="DR394" s="129"/>
      <c r="EB394" s="129"/>
      <c r="EL394" s="129"/>
      <c r="EV394" s="129"/>
      <c r="FF394" s="129"/>
      <c r="FP394" s="129"/>
      <c r="FZ394" s="129"/>
      <c r="GJ394" s="129"/>
      <c r="GT394" s="129"/>
      <c r="HD394" s="129"/>
      <c r="HN394" s="129"/>
      <c r="HX394" s="129"/>
      <c r="IH394" s="129"/>
      <c r="IR394" s="129"/>
      <c r="JB394" s="129"/>
      <c r="JL394" s="129"/>
      <c r="JV394" s="129"/>
    </row>
    <row xmlns:x14ac="http://schemas.microsoft.com/office/spreadsheetml/2009/9/ac" r="395" s="3" customFormat="true" x14ac:dyDescent="0.25">
      <c r="A395" s="398"/>
      <c r="B395" s="129"/>
      <c r="L395" s="129"/>
      <c r="V395" s="129"/>
      <c r="AF395" s="129"/>
      <c r="AP395" s="129"/>
      <c r="AZ395" s="129"/>
      <c r="BJ395" s="129"/>
      <c r="BK395" s="129"/>
      <c r="BL395" s="129"/>
      <c r="BM395" s="129"/>
      <c r="BN395" s="129"/>
      <c r="BO395" s="129"/>
      <c r="BP395" s="129"/>
      <c r="BQ395" s="129"/>
      <c r="BT395" s="129"/>
      <c r="CD395" s="129"/>
      <c r="CN395" s="129"/>
      <c r="CX395" s="129"/>
      <c r="DH395" s="129"/>
      <c r="DR395" s="129"/>
      <c r="EB395" s="129"/>
      <c r="EL395" s="129"/>
      <c r="EV395" s="129"/>
      <c r="FF395" s="129"/>
      <c r="FP395" s="129"/>
      <c r="FZ395" s="129"/>
      <c r="GJ395" s="129"/>
      <c r="GT395" s="129"/>
      <c r="HD395" s="129"/>
      <c r="HN395" s="129"/>
      <c r="HX395" s="129"/>
      <c r="IH395" s="129"/>
      <c r="IR395" s="129"/>
      <c r="JB395" s="129"/>
      <c r="JL395" s="129"/>
      <c r="JV395" s="129"/>
    </row>
    <row xmlns:x14ac="http://schemas.microsoft.com/office/spreadsheetml/2009/9/ac" r="396" s="3" customFormat="true" x14ac:dyDescent="0.25">
      <c r="A396" s="398"/>
      <c r="B396" s="129"/>
      <c r="L396" s="129"/>
      <c r="V396" s="129"/>
      <c r="AF396" s="129"/>
      <c r="AP396" s="129"/>
      <c r="AZ396" s="129"/>
      <c r="BJ396" s="129"/>
      <c r="BK396" s="129"/>
      <c r="BL396" s="129"/>
      <c r="BM396" s="129"/>
      <c r="BN396" s="129"/>
      <c r="BO396" s="129"/>
      <c r="BP396" s="129"/>
      <c r="BQ396" s="129"/>
      <c r="BT396" s="129"/>
      <c r="CD396" s="129"/>
      <c r="CN396" s="129"/>
      <c r="CX396" s="129"/>
      <c r="DH396" s="129"/>
      <c r="DR396" s="129"/>
      <c r="EB396" s="129"/>
      <c r="EL396" s="129"/>
      <c r="EV396" s="129"/>
      <c r="FF396" s="129"/>
      <c r="FP396" s="129"/>
      <c r="FZ396" s="129"/>
      <c r="GJ396" s="129"/>
      <c r="GT396" s="129"/>
      <c r="HD396" s="129"/>
      <c r="HN396" s="129"/>
      <c r="HX396" s="129"/>
      <c r="IH396" s="129"/>
      <c r="IR396" s="129"/>
      <c r="JB396" s="129"/>
      <c r="JL396" s="129"/>
      <c r="JV396" s="129"/>
    </row>
    <row xmlns:x14ac="http://schemas.microsoft.com/office/spreadsheetml/2009/9/ac" r="397" s="3" customFormat="true" x14ac:dyDescent="0.25">
      <c r="A397" s="398"/>
      <c r="B397" s="129"/>
      <c r="L397" s="129"/>
      <c r="V397" s="129"/>
      <c r="AF397" s="129"/>
      <c r="AP397" s="129"/>
      <c r="AZ397" s="129"/>
      <c r="BJ397" s="129"/>
      <c r="BK397" s="129"/>
      <c r="BL397" s="129"/>
      <c r="BM397" s="129"/>
      <c r="BN397" s="129"/>
      <c r="BO397" s="129"/>
      <c r="BP397" s="129"/>
      <c r="BQ397" s="129"/>
      <c r="BT397" s="129"/>
      <c r="CD397" s="129"/>
      <c r="CN397" s="129"/>
      <c r="CX397" s="129"/>
      <c r="DH397" s="129"/>
      <c r="DR397" s="129"/>
      <c r="EB397" s="129"/>
      <c r="EL397" s="129"/>
      <c r="EV397" s="129"/>
      <c r="FF397" s="129"/>
      <c r="FP397" s="129"/>
      <c r="FZ397" s="129"/>
      <c r="GJ397" s="129"/>
      <c r="GT397" s="129"/>
      <c r="HD397" s="129"/>
      <c r="HN397" s="129"/>
      <c r="HX397" s="129"/>
      <c r="IH397" s="129"/>
      <c r="IR397" s="129"/>
      <c r="JB397" s="129"/>
      <c r="JL397" s="129"/>
      <c r="JV397" s="129"/>
    </row>
    <row xmlns:x14ac="http://schemas.microsoft.com/office/spreadsheetml/2009/9/ac" r="398" s="3" customFormat="true" x14ac:dyDescent="0.25">
      <c r="A398" s="398"/>
      <c r="B398" s="129"/>
      <c r="L398" s="129"/>
      <c r="V398" s="129"/>
      <c r="AF398" s="129"/>
      <c r="AP398" s="129"/>
      <c r="AZ398" s="129"/>
      <c r="BJ398" s="129"/>
      <c r="BK398" s="129"/>
      <c r="BL398" s="129"/>
      <c r="BM398" s="129"/>
      <c r="BN398" s="129"/>
      <c r="BO398" s="129"/>
      <c r="BP398" s="129"/>
      <c r="BQ398" s="129"/>
      <c r="BT398" s="129"/>
      <c r="CD398" s="129"/>
      <c r="CN398" s="129"/>
      <c r="CX398" s="129"/>
      <c r="DH398" s="129"/>
      <c r="DR398" s="129"/>
      <c r="EB398" s="129"/>
      <c r="EL398" s="129"/>
      <c r="EV398" s="129"/>
      <c r="FF398" s="129"/>
      <c r="FP398" s="129"/>
      <c r="FZ398" s="129"/>
      <c r="GJ398" s="129"/>
      <c r="GT398" s="129"/>
      <c r="HD398" s="129"/>
      <c r="HN398" s="129"/>
      <c r="HX398" s="129"/>
      <c r="IH398" s="129"/>
      <c r="IR398" s="129"/>
      <c r="JB398" s="129"/>
      <c r="JL398" s="129"/>
      <c r="JV398" s="129"/>
    </row>
    <row xmlns:x14ac="http://schemas.microsoft.com/office/spreadsheetml/2009/9/ac" r="399" s="3" customFormat="true" x14ac:dyDescent="0.25">
      <c r="A399" s="398"/>
      <c r="B399" s="129"/>
      <c r="L399" s="129"/>
      <c r="V399" s="129"/>
      <c r="AF399" s="129"/>
      <c r="AP399" s="129"/>
      <c r="AZ399" s="129"/>
      <c r="BJ399" s="129"/>
      <c r="BK399" s="129"/>
      <c r="BL399" s="129"/>
      <c r="BM399" s="129"/>
      <c r="BN399" s="129"/>
      <c r="BO399" s="129"/>
      <c r="BP399" s="129"/>
      <c r="BQ399" s="129"/>
      <c r="BT399" s="129"/>
      <c r="CD399" s="129"/>
      <c r="CN399" s="129"/>
      <c r="CX399" s="129"/>
      <c r="DH399" s="129"/>
      <c r="DR399" s="129"/>
      <c r="EB399" s="129"/>
      <c r="EL399" s="129"/>
      <c r="EV399" s="129"/>
      <c r="FF399" s="129"/>
      <c r="FP399" s="129"/>
      <c r="FZ399" s="129"/>
      <c r="GJ399" s="129"/>
      <c r="GT399" s="129"/>
      <c r="HD399" s="129"/>
      <c r="HN399" s="129"/>
      <c r="HX399" s="129"/>
      <c r="IH399" s="129"/>
      <c r="IR399" s="129"/>
      <c r="JB399" s="129"/>
      <c r="JL399" s="129"/>
      <c r="JV399" s="129"/>
    </row>
    <row xmlns:x14ac="http://schemas.microsoft.com/office/spreadsheetml/2009/9/ac" r="400" s="3" customFormat="true" x14ac:dyDescent="0.25">
      <c r="A400" s="398"/>
      <c r="B400" s="129"/>
      <c r="L400" s="129"/>
      <c r="V400" s="129"/>
      <c r="AF400" s="129"/>
      <c r="AP400" s="129"/>
      <c r="AZ400" s="129"/>
      <c r="BJ400" s="129"/>
      <c r="BK400" s="129"/>
      <c r="BL400" s="129"/>
      <c r="BM400" s="129"/>
      <c r="BN400" s="129"/>
      <c r="BO400" s="129"/>
      <c r="BP400" s="129"/>
      <c r="BQ400" s="129"/>
      <c r="BT400" s="129"/>
      <c r="CD400" s="129"/>
      <c r="CN400" s="129"/>
      <c r="CX400" s="129"/>
      <c r="DH400" s="129"/>
      <c r="DR400" s="129"/>
      <c r="EB400" s="129"/>
      <c r="EL400" s="129"/>
      <c r="EV400" s="129"/>
      <c r="FF400" s="129"/>
      <c r="FP400" s="129"/>
      <c r="FZ400" s="129"/>
      <c r="GJ400" s="129"/>
      <c r="GT400" s="129"/>
      <c r="HD400" s="129"/>
      <c r="HN400" s="129"/>
      <c r="HX400" s="129"/>
      <c r="IH400" s="129"/>
      <c r="IR400" s="129"/>
      <c r="JB400" s="129"/>
      <c r="JL400" s="129"/>
      <c r="JV400" s="129"/>
    </row>
    <row xmlns:x14ac="http://schemas.microsoft.com/office/spreadsheetml/2009/9/ac" r="401" s="3" customFormat="true" x14ac:dyDescent="0.25">
      <c r="A401" s="398"/>
      <c r="B401" s="129"/>
      <c r="L401" s="129"/>
      <c r="V401" s="129"/>
      <c r="AF401" s="129"/>
      <c r="AP401" s="129"/>
      <c r="AZ401" s="129"/>
      <c r="BJ401" s="129"/>
      <c r="BK401" s="129"/>
      <c r="BL401" s="129"/>
      <c r="BM401" s="129"/>
      <c r="BN401" s="129"/>
      <c r="BO401" s="129"/>
      <c r="BP401" s="129"/>
      <c r="BQ401" s="129"/>
      <c r="BT401" s="129"/>
      <c r="CD401" s="129"/>
      <c r="CN401" s="129"/>
      <c r="CX401" s="129"/>
      <c r="DH401" s="129"/>
      <c r="DR401" s="129"/>
      <c r="EB401" s="129"/>
      <c r="EL401" s="129"/>
      <c r="EV401" s="129"/>
      <c r="FF401" s="129"/>
      <c r="FP401" s="129"/>
      <c r="FZ401" s="129"/>
      <c r="GJ401" s="129"/>
      <c r="GT401" s="129"/>
      <c r="HD401" s="129"/>
      <c r="HN401" s="129"/>
      <c r="HX401" s="129"/>
      <c r="IH401" s="129"/>
      <c r="IR401" s="129"/>
      <c r="JB401" s="129"/>
      <c r="JL401" s="129"/>
      <c r="JV401" s="129"/>
    </row>
    <row xmlns:x14ac="http://schemas.microsoft.com/office/spreadsheetml/2009/9/ac" r="402" s="3" customFormat="true" x14ac:dyDescent="0.25">
      <c r="A402" s="398"/>
      <c r="B402" s="129"/>
      <c r="L402" s="129"/>
      <c r="V402" s="129"/>
      <c r="AF402" s="129"/>
      <c r="AP402" s="129"/>
      <c r="AZ402" s="129"/>
      <c r="BJ402" s="129"/>
      <c r="BK402" s="129"/>
      <c r="BL402" s="129"/>
      <c r="BM402" s="129"/>
      <c r="BN402" s="129"/>
      <c r="BO402" s="129"/>
      <c r="BP402" s="129"/>
      <c r="BQ402" s="129"/>
      <c r="BT402" s="129"/>
      <c r="CD402" s="129"/>
      <c r="CN402" s="129"/>
      <c r="CX402" s="129"/>
      <c r="DH402" s="129"/>
      <c r="DR402" s="129"/>
      <c r="EB402" s="129"/>
      <c r="EL402" s="129"/>
      <c r="EV402" s="129"/>
      <c r="FF402" s="129"/>
      <c r="FP402" s="129"/>
      <c r="FZ402" s="129"/>
      <c r="GJ402" s="129"/>
      <c r="GT402" s="129"/>
      <c r="HD402" s="129"/>
      <c r="HN402" s="129"/>
      <c r="HX402" s="129"/>
      <c r="IH402" s="129"/>
      <c r="IR402" s="129"/>
      <c r="JB402" s="129"/>
      <c r="JL402" s="129"/>
      <c r="JV402" s="129"/>
    </row>
    <row xmlns:x14ac="http://schemas.microsoft.com/office/spreadsheetml/2009/9/ac" r="403" s="3" customFormat="true" x14ac:dyDescent="0.25">
      <c r="A403" s="398"/>
      <c r="B403" s="129"/>
      <c r="L403" s="129"/>
      <c r="V403" s="129"/>
      <c r="AF403" s="129"/>
      <c r="AP403" s="129"/>
      <c r="AZ403" s="129"/>
      <c r="BJ403" s="129"/>
      <c r="BK403" s="129"/>
      <c r="BL403" s="129"/>
      <c r="BM403" s="129"/>
      <c r="BN403" s="129"/>
      <c r="BO403" s="129"/>
      <c r="BP403" s="129"/>
      <c r="BQ403" s="129"/>
      <c r="BT403" s="129"/>
      <c r="CD403" s="129"/>
      <c r="CN403" s="129"/>
      <c r="CX403" s="129"/>
      <c r="DH403" s="129"/>
      <c r="DR403" s="129"/>
      <c r="EB403" s="129"/>
      <c r="EL403" s="129"/>
      <c r="EV403" s="129"/>
      <c r="FF403" s="129"/>
      <c r="FP403" s="129"/>
      <c r="FZ403" s="129"/>
      <c r="GJ403" s="129"/>
      <c r="GT403" s="129"/>
      <c r="HD403" s="129"/>
      <c r="HN403" s="129"/>
      <c r="HX403" s="129"/>
      <c r="IH403" s="129"/>
      <c r="IR403" s="129"/>
      <c r="JB403" s="129"/>
      <c r="JL403" s="129"/>
      <c r="JV403" s="129"/>
    </row>
    <row xmlns:x14ac="http://schemas.microsoft.com/office/spreadsheetml/2009/9/ac" r="404" s="3" customFormat="true" x14ac:dyDescent="0.25">
      <c r="A404" s="398"/>
      <c r="B404" s="129"/>
      <c r="L404" s="129"/>
      <c r="V404" s="129"/>
      <c r="AF404" s="129"/>
      <c r="AP404" s="129"/>
      <c r="AZ404" s="129"/>
      <c r="BJ404" s="129"/>
      <c r="BK404" s="129"/>
      <c r="BL404" s="129"/>
      <c r="BM404" s="129"/>
      <c r="BN404" s="129"/>
      <c r="BO404" s="129"/>
      <c r="BP404" s="129"/>
      <c r="BQ404" s="129"/>
      <c r="BT404" s="129"/>
      <c r="CD404" s="129"/>
      <c r="CN404" s="129"/>
      <c r="CX404" s="129"/>
      <c r="DH404" s="129"/>
      <c r="DR404" s="129"/>
      <c r="EB404" s="129"/>
      <c r="EL404" s="129"/>
      <c r="EV404" s="129"/>
      <c r="FF404" s="129"/>
      <c r="FP404" s="129"/>
      <c r="FZ404" s="129"/>
      <c r="GJ404" s="129"/>
      <c r="GT404" s="129"/>
      <c r="HD404" s="129"/>
      <c r="HN404" s="129"/>
      <c r="HX404" s="129"/>
      <c r="IH404" s="129"/>
      <c r="IR404" s="129"/>
      <c r="JB404" s="129"/>
      <c r="JL404" s="129"/>
      <c r="JV404" s="129"/>
    </row>
    <row xmlns:x14ac="http://schemas.microsoft.com/office/spreadsheetml/2009/9/ac" r="405" s="3" customFormat="true" x14ac:dyDescent="0.25">
      <c r="A405" s="398"/>
      <c r="B405" s="129"/>
      <c r="L405" s="129"/>
      <c r="V405" s="129"/>
      <c r="AF405" s="129"/>
      <c r="AP405" s="129"/>
      <c r="AZ405" s="129"/>
      <c r="BJ405" s="129"/>
      <c r="BK405" s="129"/>
      <c r="BL405" s="129"/>
      <c r="BM405" s="129"/>
      <c r="BN405" s="129"/>
      <c r="BO405" s="129"/>
      <c r="BP405" s="129"/>
      <c r="BQ405" s="129"/>
      <c r="BT405" s="129"/>
      <c r="CD405" s="129"/>
      <c r="CN405" s="129"/>
      <c r="CX405" s="129"/>
      <c r="DH405" s="129"/>
      <c r="DR405" s="129"/>
      <c r="EB405" s="129"/>
      <c r="EL405" s="129"/>
      <c r="EV405" s="129"/>
      <c r="FF405" s="129"/>
      <c r="FP405" s="129"/>
      <c r="FZ405" s="129"/>
      <c r="GJ405" s="129"/>
      <c r="GT405" s="129"/>
      <c r="HD405" s="129"/>
      <c r="HN405" s="129"/>
      <c r="HX405" s="129"/>
      <c r="IH405" s="129"/>
      <c r="IR405" s="129"/>
      <c r="JB405" s="129"/>
      <c r="JL405" s="129"/>
      <c r="JV405" s="129"/>
    </row>
    <row xmlns:x14ac="http://schemas.microsoft.com/office/spreadsheetml/2009/9/ac" r="406" s="3" customFormat="true" x14ac:dyDescent="0.25">
      <c r="A406" s="398"/>
      <c r="B406" s="129"/>
      <c r="L406" s="129"/>
      <c r="V406" s="129"/>
      <c r="AF406" s="129"/>
      <c r="AP406" s="129"/>
      <c r="AZ406" s="129"/>
      <c r="BJ406" s="129"/>
      <c r="BK406" s="129"/>
      <c r="BL406" s="129"/>
      <c r="BM406" s="129"/>
      <c r="BN406" s="129"/>
      <c r="BO406" s="129"/>
      <c r="BP406" s="129"/>
      <c r="BQ406" s="129"/>
      <c r="BT406" s="129"/>
      <c r="CD406" s="129"/>
      <c r="CN406" s="129"/>
      <c r="CX406" s="129"/>
      <c r="DH406" s="129"/>
      <c r="DR406" s="129"/>
      <c r="EB406" s="129"/>
      <c r="EL406" s="129"/>
      <c r="EV406" s="129"/>
      <c r="FF406" s="129"/>
      <c r="FP406" s="129"/>
      <c r="FZ406" s="129"/>
      <c r="GJ406" s="129"/>
      <c r="GT406" s="129"/>
      <c r="HD406" s="129"/>
      <c r="HN406" s="129"/>
      <c r="HX406" s="129"/>
      <c r="IH406" s="129"/>
      <c r="IR406" s="129"/>
      <c r="JB406" s="129"/>
      <c r="JL406" s="129"/>
      <c r="JV406" s="129"/>
    </row>
    <row xmlns:x14ac="http://schemas.microsoft.com/office/spreadsheetml/2009/9/ac" r="407" s="3" customFormat="true" x14ac:dyDescent="0.25">
      <c r="A407" s="398"/>
      <c r="B407" s="129"/>
      <c r="L407" s="129"/>
      <c r="V407" s="129"/>
      <c r="AF407" s="129"/>
      <c r="AP407" s="129"/>
      <c r="AZ407" s="129"/>
      <c r="BJ407" s="129"/>
      <c r="BK407" s="129"/>
      <c r="BL407" s="129"/>
      <c r="BM407" s="129"/>
      <c r="BN407" s="129"/>
      <c r="BO407" s="129"/>
      <c r="BP407" s="129"/>
      <c r="BQ407" s="129"/>
      <c r="BT407" s="129"/>
      <c r="CD407" s="129"/>
      <c r="CN407" s="129"/>
      <c r="CX407" s="129"/>
      <c r="DH407" s="129"/>
      <c r="DR407" s="129"/>
      <c r="EB407" s="129"/>
      <c r="EL407" s="129"/>
      <c r="EV407" s="129"/>
      <c r="FF407" s="129"/>
      <c r="FP407" s="129"/>
      <c r="FZ407" s="129"/>
      <c r="GJ407" s="129"/>
      <c r="GT407" s="129"/>
      <c r="HD407" s="129"/>
      <c r="HN407" s="129"/>
      <c r="HX407" s="129"/>
      <c r="IH407" s="129"/>
      <c r="IR407" s="129"/>
      <c r="JB407" s="129"/>
      <c r="JL407" s="129"/>
      <c r="JV407" s="129"/>
    </row>
    <row xmlns:x14ac="http://schemas.microsoft.com/office/spreadsheetml/2009/9/ac" r="408" s="3" customFormat="true" x14ac:dyDescent="0.25">
      <c r="A408" s="398"/>
      <c r="B408" s="129"/>
      <c r="L408" s="129"/>
      <c r="V408" s="129"/>
      <c r="AF408" s="129"/>
      <c r="AP408" s="129"/>
      <c r="AZ408" s="129"/>
      <c r="BJ408" s="129"/>
      <c r="BK408" s="129"/>
      <c r="BL408" s="129"/>
      <c r="BM408" s="129"/>
      <c r="BN408" s="129"/>
      <c r="BO408" s="129"/>
      <c r="BP408" s="129"/>
      <c r="BQ408" s="129"/>
      <c r="BT408" s="129"/>
      <c r="CD408" s="129"/>
      <c r="CN408" s="129"/>
      <c r="CX408" s="129"/>
      <c r="DH408" s="129"/>
      <c r="DR408" s="129"/>
      <c r="EB408" s="129"/>
      <c r="EL408" s="129"/>
      <c r="EV408" s="129"/>
      <c r="FF408" s="129"/>
      <c r="FP408" s="129"/>
      <c r="FZ408" s="129"/>
      <c r="GJ408" s="129"/>
      <c r="GT408" s="129"/>
      <c r="HD408" s="129"/>
      <c r="HN408" s="129"/>
      <c r="HX408" s="129"/>
      <c r="IH408" s="129"/>
      <c r="IR408" s="129"/>
      <c r="JB408" s="129"/>
      <c r="JL408" s="129"/>
      <c r="JV408" s="129"/>
    </row>
    <row xmlns:x14ac="http://schemas.microsoft.com/office/spreadsheetml/2009/9/ac" r="409" s="3" customFormat="true" x14ac:dyDescent="0.25">
      <c r="A409" s="398"/>
      <c r="B409" s="129"/>
      <c r="L409" s="129"/>
      <c r="V409" s="129"/>
      <c r="AF409" s="129"/>
      <c r="AP409" s="129"/>
      <c r="AZ409" s="129"/>
      <c r="BJ409" s="129"/>
      <c r="BK409" s="129"/>
      <c r="BL409" s="129"/>
      <c r="BM409" s="129"/>
      <c r="BN409" s="129"/>
      <c r="BO409" s="129"/>
      <c r="BP409" s="129"/>
      <c r="BQ409" s="129"/>
      <c r="BT409" s="129"/>
      <c r="CD409" s="129"/>
      <c r="CN409" s="129"/>
      <c r="CX409" s="129"/>
      <c r="DH409" s="129"/>
      <c r="DR409" s="129"/>
      <c r="EB409" s="129"/>
      <c r="EL409" s="129"/>
      <c r="EV409" s="129"/>
      <c r="FF409" s="129"/>
      <c r="FP409" s="129"/>
      <c r="FZ409" s="129"/>
      <c r="GJ409" s="129"/>
      <c r="GT409" s="129"/>
      <c r="HD409" s="129"/>
      <c r="HN409" s="129"/>
      <c r="HX409" s="129"/>
      <c r="IH409" s="129"/>
      <c r="IR409" s="129"/>
      <c r="JB409" s="129"/>
      <c r="JL409" s="129"/>
      <c r="JV409" s="129"/>
    </row>
    <row xmlns:x14ac="http://schemas.microsoft.com/office/spreadsheetml/2009/9/ac" r="410" s="3" customFormat="true" x14ac:dyDescent="0.25">
      <c r="A410" s="398"/>
      <c r="B410" s="129"/>
      <c r="L410" s="129"/>
      <c r="V410" s="129"/>
      <c r="AF410" s="129"/>
      <c r="AP410" s="129"/>
      <c r="AZ410" s="129"/>
      <c r="BJ410" s="129"/>
      <c r="BK410" s="129"/>
      <c r="BL410" s="129"/>
      <c r="BM410" s="129"/>
      <c r="BN410" s="129"/>
      <c r="BO410" s="129"/>
      <c r="BP410" s="129"/>
      <c r="BQ410" s="129"/>
      <c r="BT410" s="129"/>
      <c r="CD410" s="129"/>
      <c r="CN410" s="129"/>
      <c r="CX410" s="129"/>
      <c r="DH410" s="129"/>
      <c r="DR410" s="129"/>
      <c r="EB410" s="129"/>
      <c r="EL410" s="129"/>
      <c r="EV410" s="129"/>
      <c r="FF410" s="129"/>
      <c r="FP410" s="129"/>
      <c r="FZ410" s="129"/>
      <c r="GJ410" s="129"/>
      <c r="GT410" s="129"/>
      <c r="HD410" s="129"/>
      <c r="HN410" s="129"/>
      <c r="HX410" s="129"/>
      <c r="IH410" s="129"/>
      <c r="IR410" s="129"/>
      <c r="JB410" s="129"/>
      <c r="JL410" s="129"/>
      <c r="JV410" s="129"/>
    </row>
    <row xmlns:x14ac="http://schemas.microsoft.com/office/spreadsheetml/2009/9/ac" r="411" s="3" customFormat="true" x14ac:dyDescent="0.25">
      <c r="A411" s="398"/>
      <c r="B411" s="129"/>
      <c r="L411" s="129"/>
      <c r="V411" s="129"/>
      <c r="AF411" s="129"/>
      <c r="AP411" s="129"/>
      <c r="AZ411" s="129"/>
      <c r="BJ411" s="129"/>
      <c r="BK411" s="129"/>
      <c r="BL411" s="129"/>
      <c r="BM411" s="129"/>
      <c r="BN411" s="129"/>
      <c r="BO411" s="129"/>
      <c r="BP411" s="129"/>
      <c r="BQ411" s="129"/>
      <c r="BT411" s="129"/>
      <c r="CD411" s="129"/>
      <c r="CN411" s="129"/>
      <c r="CX411" s="129"/>
      <c r="DH411" s="129"/>
      <c r="DR411" s="129"/>
      <c r="EB411" s="129"/>
      <c r="EL411" s="129"/>
      <c r="EV411" s="129"/>
      <c r="FF411" s="129"/>
      <c r="FP411" s="129"/>
      <c r="FZ411" s="129"/>
      <c r="GJ411" s="129"/>
      <c r="GT411" s="129"/>
      <c r="HD411" s="129"/>
      <c r="HN411" s="129"/>
      <c r="HX411" s="129"/>
      <c r="IH411" s="129"/>
      <c r="IR411" s="129"/>
      <c r="JB411" s="129"/>
      <c r="JL411" s="129"/>
      <c r="JV411" s="129"/>
    </row>
    <row xmlns:x14ac="http://schemas.microsoft.com/office/spreadsheetml/2009/9/ac" r="412" s="3" customFormat="true" x14ac:dyDescent="0.25">
      <c r="A412" s="398"/>
      <c r="B412" s="129"/>
      <c r="L412" s="129"/>
      <c r="V412" s="129"/>
      <c r="AF412" s="129"/>
      <c r="AP412" s="129"/>
      <c r="AZ412" s="129"/>
      <c r="BJ412" s="129"/>
      <c r="BK412" s="129"/>
      <c r="BL412" s="129"/>
      <c r="BM412" s="129"/>
      <c r="BN412" s="129"/>
      <c r="BO412" s="129"/>
      <c r="BP412" s="129"/>
      <c r="BQ412" s="129"/>
      <c r="BT412" s="129"/>
      <c r="CD412" s="129"/>
      <c r="CN412" s="129"/>
      <c r="CX412" s="129"/>
      <c r="DH412" s="129"/>
      <c r="DR412" s="129"/>
      <c r="EB412" s="129"/>
      <c r="EL412" s="129"/>
      <c r="EV412" s="129"/>
      <c r="FF412" s="129"/>
      <c r="FP412" s="129"/>
      <c r="FZ412" s="129"/>
      <c r="GJ412" s="129"/>
      <c r="GT412" s="129"/>
      <c r="HD412" s="129"/>
      <c r="HN412" s="129"/>
      <c r="HX412" s="129"/>
      <c r="IH412" s="129"/>
      <c r="IR412" s="129"/>
      <c r="JB412" s="129"/>
      <c r="JL412" s="129"/>
      <c r="JV412" s="129"/>
    </row>
    <row xmlns:x14ac="http://schemas.microsoft.com/office/spreadsheetml/2009/9/ac" r="413" s="3" customFormat="true" x14ac:dyDescent="0.25">
      <c r="A413" s="398"/>
      <c r="B413" s="129"/>
      <c r="L413" s="129"/>
      <c r="V413" s="129"/>
      <c r="AF413" s="129"/>
      <c r="AP413" s="129"/>
      <c r="AZ413" s="129"/>
      <c r="BJ413" s="129"/>
      <c r="BK413" s="129"/>
      <c r="BL413" s="129"/>
      <c r="BM413" s="129"/>
      <c r="BN413" s="129"/>
      <c r="BO413" s="129"/>
      <c r="BP413" s="129"/>
      <c r="BQ413" s="129"/>
      <c r="BT413" s="129"/>
      <c r="CD413" s="129"/>
      <c r="CN413" s="129"/>
      <c r="CX413" s="129"/>
      <c r="DH413" s="129"/>
      <c r="DR413" s="129"/>
      <c r="EB413" s="129"/>
      <c r="EL413" s="129"/>
      <c r="EV413" s="129"/>
      <c r="FF413" s="129"/>
      <c r="FP413" s="129"/>
      <c r="FZ413" s="129"/>
      <c r="GJ413" s="129"/>
      <c r="GT413" s="129"/>
      <c r="HD413" s="129"/>
      <c r="HN413" s="129"/>
      <c r="HX413" s="129"/>
      <c r="IH413" s="129"/>
      <c r="IR413" s="129"/>
      <c r="JB413" s="129"/>
      <c r="JL413" s="129"/>
      <c r="JV413" s="129"/>
    </row>
    <row xmlns:x14ac="http://schemas.microsoft.com/office/spreadsheetml/2009/9/ac" r="414" s="3" customFormat="true" x14ac:dyDescent="0.25">
      <c r="A414" s="398"/>
      <c r="B414" s="129"/>
      <c r="L414" s="129"/>
      <c r="V414" s="129"/>
      <c r="AF414" s="129"/>
      <c r="AP414" s="129"/>
      <c r="AZ414" s="129"/>
      <c r="BJ414" s="129"/>
      <c r="BK414" s="129"/>
      <c r="BL414" s="129"/>
      <c r="BM414" s="129"/>
      <c r="BN414" s="129"/>
      <c r="BO414" s="129"/>
      <c r="BP414" s="129"/>
      <c r="BQ414" s="129"/>
      <c r="BT414" s="129"/>
      <c r="CD414" s="129"/>
      <c r="CN414" s="129"/>
      <c r="CX414" s="129"/>
      <c r="DH414" s="129"/>
      <c r="DR414" s="129"/>
      <c r="EB414" s="129"/>
      <c r="EL414" s="129"/>
      <c r="EV414" s="129"/>
      <c r="FF414" s="129"/>
      <c r="FP414" s="129"/>
      <c r="FZ414" s="129"/>
      <c r="GJ414" s="129"/>
      <c r="GT414" s="129"/>
      <c r="HD414" s="129"/>
      <c r="HN414" s="129"/>
      <c r="HX414" s="129"/>
      <c r="IH414" s="129"/>
      <c r="IR414" s="129"/>
      <c r="JB414" s="129"/>
      <c r="JL414" s="129"/>
      <c r="JV414" s="129"/>
    </row>
    <row xmlns:x14ac="http://schemas.microsoft.com/office/spreadsheetml/2009/9/ac" r="415" s="3" customFormat="true" x14ac:dyDescent="0.25">
      <c r="A415" s="398"/>
      <c r="B415" s="129"/>
      <c r="L415" s="129"/>
      <c r="V415" s="129"/>
      <c r="AF415" s="129"/>
      <c r="AP415" s="129"/>
      <c r="AZ415" s="129"/>
      <c r="BJ415" s="129"/>
      <c r="BK415" s="129"/>
      <c r="BL415" s="129"/>
      <c r="BM415" s="129"/>
      <c r="BN415" s="129"/>
      <c r="BO415" s="129"/>
      <c r="BP415" s="129"/>
      <c r="BQ415" s="129"/>
      <c r="BT415" s="129"/>
      <c r="CD415" s="129"/>
      <c r="CN415" s="129"/>
      <c r="CX415" s="129"/>
      <c r="DH415" s="129"/>
      <c r="DR415" s="129"/>
      <c r="EB415" s="129"/>
      <c r="EL415" s="129"/>
      <c r="EV415" s="129"/>
      <c r="FF415" s="129"/>
      <c r="FP415" s="129"/>
      <c r="FZ415" s="129"/>
      <c r="GJ415" s="129"/>
      <c r="GT415" s="129"/>
      <c r="HD415" s="129"/>
      <c r="HN415" s="129"/>
      <c r="HX415" s="129"/>
      <c r="IH415" s="129"/>
      <c r="IR415" s="129"/>
      <c r="JB415" s="129"/>
      <c r="JL415" s="129"/>
      <c r="JV415" s="129"/>
    </row>
    <row xmlns:x14ac="http://schemas.microsoft.com/office/spreadsheetml/2009/9/ac" r="416" s="3" customFormat="true" x14ac:dyDescent="0.25">
      <c r="A416" s="398"/>
      <c r="B416" s="129"/>
      <c r="L416" s="129"/>
      <c r="V416" s="129"/>
      <c r="AF416" s="129"/>
      <c r="AP416" s="129"/>
      <c r="AZ416" s="129"/>
      <c r="BJ416" s="129"/>
      <c r="BK416" s="129"/>
      <c r="BL416" s="129"/>
      <c r="BM416" s="129"/>
      <c r="BN416" s="129"/>
      <c r="BO416" s="129"/>
      <c r="BP416" s="129"/>
      <c r="BQ416" s="129"/>
      <c r="BT416" s="129"/>
      <c r="CD416" s="129"/>
      <c r="CN416" s="129"/>
      <c r="CX416" s="129"/>
      <c r="DH416" s="129"/>
      <c r="DR416" s="129"/>
      <c r="EB416" s="129"/>
      <c r="EL416" s="129"/>
      <c r="EV416" s="129"/>
      <c r="FF416" s="129"/>
      <c r="FP416" s="129"/>
      <c r="FZ416" s="129"/>
      <c r="GJ416" s="129"/>
      <c r="GT416" s="129"/>
      <c r="HD416" s="129"/>
      <c r="HN416" s="129"/>
      <c r="HX416" s="129"/>
      <c r="IH416" s="129"/>
      <c r="IR416" s="129"/>
      <c r="JB416" s="129"/>
      <c r="JL416" s="129"/>
      <c r="JV416" s="129"/>
    </row>
    <row xmlns:x14ac="http://schemas.microsoft.com/office/spreadsheetml/2009/9/ac" r="417" s="3" customFormat="true" x14ac:dyDescent="0.25">
      <c r="A417" s="398"/>
      <c r="B417" s="129"/>
      <c r="L417" s="129"/>
      <c r="V417" s="129"/>
      <c r="AF417" s="129"/>
      <c r="AP417" s="129"/>
      <c r="AZ417" s="129"/>
      <c r="BJ417" s="129"/>
      <c r="BK417" s="129"/>
      <c r="BL417" s="129"/>
      <c r="BM417" s="129"/>
      <c r="BN417" s="129"/>
      <c r="BO417" s="129"/>
      <c r="BP417" s="129"/>
      <c r="BQ417" s="129"/>
      <c r="BT417" s="129"/>
      <c r="CD417" s="129"/>
      <c r="CN417" s="129"/>
      <c r="CX417" s="129"/>
      <c r="DH417" s="129"/>
      <c r="DR417" s="129"/>
      <c r="EB417" s="129"/>
      <c r="EL417" s="129"/>
      <c r="EV417" s="129"/>
      <c r="FF417" s="129"/>
      <c r="FP417" s="129"/>
      <c r="FZ417" s="129"/>
      <c r="GJ417" s="129"/>
      <c r="GT417" s="129"/>
      <c r="HD417" s="129"/>
      <c r="HN417" s="129"/>
      <c r="HX417" s="129"/>
      <c r="IH417" s="129"/>
      <c r="IR417" s="129"/>
      <c r="JB417" s="129"/>
      <c r="JL417" s="129"/>
      <c r="JV417" s="129"/>
    </row>
    <row xmlns:x14ac="http://schemas.microsoft.com/office/spreadsheetml/2009/9/ac" r="418" s="3" customFormat="true" x14ac:dyDescent="0.25">
      <c r="A418" s="398"/>
      <c r="B418" s="129"/>
      <c r="L418" s="129"/>
      <c r="V418" s="129"/>
      <c r="AF418" s="129"/>
      <c r="AP418" s="129"/>
      <c r="AZ418" s="129"/>
      <c r="BJ418" s="129"/>
      <c r="BK418" s="129"/>
      <c r="BL418" s="129"/>
      <c r="BM418" s="129"/>
      <c r="BN418" s="129"/>
      <c r="BO418" s="129"/>
      <c r="BP418" s="129"/>
      <c r="BQ418" s="129"/>
      <c r="BT418" s="129"/>
      <c r="CD418" s="129"/>
      <c r="CN418" s="129"/>
      <c r="CX418" s="129"/>
      <c r="DH418" s="129"/>
      <c r="DR418" s="129"/>
      <c r="EB418" s="129"/>
      <c r="EL418" s="129"/>
      <c r="EV418" s="129"/>
      <c r="FF418" s="129"/>
      <c r="FP418" s="129"/>
      <c r="FZ418" s="129"/>
      <c r="GJ418" s="129"/>
      <c r="GT418" s="129"/>
      <c r="HD418" s="129"/>
      <c r="HN418" s="129"/>
      <c r="HX418" s="129"/>
      <c r="IH418" s="129"/>
      <c r="IR418" s="129"/>
      <c r="JB418" s="129"/>
      <c r="JL418" s="129"/>
      <c r="JV418" s="129"/>
    </row>
    <row xmlns:x14ac="http://schemas.microsoft.com/office/spreadsheetml/2009/9/ac" r="419" s="3" customFormat="true" x14ac:dyDescent="0.25">
      <c r="A419" s="398"/>
      <c r="B419" s="129"/>
      <c r="L419" s="129"/>
      <c r="V419" s="129"/>
      <c r="AF419" s="129"/>
      <c r="AP419" s="129"/>
      <c r="AZ419" s="129"/>
      <c r="BJ419" s="129"/>
      <c r="BK419" s="129"/>
      <c r="BL419" s="129"/>
      <c r="BM419" s="129"/>
      <c r="BN419" s="129"/>
      <c r="BO419" s="129"/>
      <c r="BP419" s="129"/>
      <c r="BQ419" s="129"/>
      <c r="BT419" s="129"/>
      <c r="CD419" s="129"/>
      <c r="CN419" s="129"/>
      <c r="CX419" s="129"/>
      <c r="DH419" s="129"/>
      <c r="DR419" s="129"/>
      <c r="EB419" s="129"/>
      <c r="EL419" s="129"/>
      <c r="EV419" s="129"/>
      <c r="FF419" s="129"/>
      <c r="FP419" s="129"/>
      <c r="FZ419" s="129"/>
      <c r="GJ419" s="129"/>
      <c r="GT419" s="129"/>
      <c r="HD419" s="129"/>
      <c r="HN419" s="129"/>
      <c r="HX419" s="129"/>
      <c r="IH419" s="129"/>
      <c r="IR419" s="129"/>
      <c r="JB419" s="129"/>
      <c r="JL419" s="129"/>
      <c r="JV419" s="129"/>
    </row>
    <row xmlns:x14ac="http://schemas.microsoft.com/office/spreadsheetml/2009/9/ac" r="420" s="3" customFormat="true" x14ac:dyDescent="0.25">
      <c r="A420" s="398"/>
      <c r="B420" s="129"/>
      <c r="L420" s="129"/>
      <c r="V420" s="129"/>
      <c r="AF420" s="129"/>
      <c r="AP420" s="129"/>
      <c r="AZ420" s="129"/>
      <c r="BJ420" s="129"/>
      <c r="BK420" s="129"/>
      <c r="BL420" s="129"/>
      <c r="BM420" s="129"/>
      <c r="BN420" s="129"/>
      <c r="BO420" s="129"/>
      <c r="BP420" s="129"/>
      <c r="BQ420" s="129"/>
      <c r="BT420" s="129"/>
      <c r="CD420" s="129"/>
      <c r="CN420" s="129"/>
      <c r="CX420" s="129"/>
      <c r="DH420" s="129"/>
      <c r="DR420" s="129"/>
      <c r="EB420" s="129"/>
      <c r="EL420" s="129"/>
      <c r="EV420" s="129"/>
      <c r="FF420" s="129"/>
      <c r="FP420" s="129"/>
      <c r="FZ420" s="129"/>
      <c r="GJ420" s="129"/>
      <c r="GT420" s="129"/>
      <c r="HD420" s="129"/>
      <c r="HN420" s="129"/>
      <c r="HX420" s="129"/>
      <c r="IH420" s="129"/>
      <c r="IR420" s="129"/>
      <c r="JB420" s="129"/>
      <c r="JL420" s="129"/>
      <c r="JV420" s="129"/>
    </row>
    <row xmlns:x14ac="http://schemas.microsoft.com/office/spreadsheetml/2009/9/ac" r="421" s="3" customFormat="true" x14ac:dyDescent="0.25">
      <c r="A421" s="398"/>
      <c r="B421" s="129"/>
      <c r="L421" s="129"/>
      <c r="V421" s="129"/>
      <c r="AF421" s="129"/>
      <c r="AP421" s="129"/>
      <c r="AZ421" s="129"/>
      <c r="BJ421" s="129"/>
      <c r="BK421" s="129"/>
      <c r="BL421" s="129"/>
      <c r="BM421" s="129"/>
      <c r="BN421" s="129"/>
      <c r="BO421" s="129"/>
      <c r="BP421" s="129"/>
      <c r="BQ421" s="129"/>
      <c r="BT421" s="129"/>
      <c r="CD421" s="129"/>
      <c r="CN421" s="129"/>
      <c r="CX421" s="129"/>
      <c r="DH421" s="129"/>
      <c r="DR421" s="129"/>
      <c r="EB421" s="129"/>
      <c r="EL421" s="129"/>
      <c r="EV421" s="129"/>
      <c r="FF421" s="129"/>
      <c r="FP421" s="129"/>
      <c r="FZ421" s="129"/>
      <c r="GJ421" s="129"/>
      <c r="GT421" s="129"/>
      <c r="HD421" s="129"/>
      <c r="HN421" s="129"/>
      <c r="HX421" s="129"/>
      <c r="IH421" s="129"/>
      <c r="IR421" s="129"/>
      <c r="JB421" s="129"/>
      <c r="JL421" s="129"/>
      <c r="JV421" s="129"/>
    </row>
    <row xmlns:x14ac="http://schemas.microsoft.com/office/spreadsheetml/2009/9/ac" r="422" s="3" customFormat="true" x14ac:dyDescent="0.25">
      <c r="A422" s="398"/>
      <c r="B422" s="129"/>
      <c r="L422" s="129"/>
      <c r="V422" s="129"/>
      <c r="AF422" s="129"/>
      <c r="AP422" s="129"/>
      <c r="AZ422" s="129"/>
      <c r="BJ422" s="129"/>
      <c r="BK422" s="129"/>
      <c r="BL422" s="129"/>
      <c r="BM422" s="129"/>
      <c r="BN422" s="129"/>
      <c r="BO422" s="129"/>
      <c r="BP422" s="129"/>
      <c r="BQ422" s="129"/>
      <c r="BT422" s="129"/>
      <c r="CD422" s="129"/>
      <c r="CN422" s="129"/>
      <c r="CX422" s="129"/>
      <c r="DH422" s="129"/>
      <c r="DR422" s="129"/>
      <c r="EB422" s="129"/>
      <c r="EL422" s="129"/>
      <c r="EV422" s="129"/>
      <c r="FF422" s="129"/>
      <c r="FP422" s="129"/>
      <c r="FZ422" s="129"/>
      <c r="GJ422" s="129"/>
      <c r="GT422" s="129"/>
      <c r="HD422" s="129"/>
      <c r="HN422" s="129"/>
      <c r="HX422" s="129"/>
      <c r="IH422" s="129"/>
      <c r="IR422" s="129"/>
      <c r="JB422" s="129"/>
      <c r="JL422" s="129"/>
      <c r="JV422" s="129"/>
    </row>
    <row xmlns:x14ac="http://schemas.microsoft.com/office/spreadsheetml/2009/9/ac" r="423" s="3" customFormat="true" x14ac:dyDescent="0.25">
      <c r="A423" s="398"/>
      <c r="B423" s="129"/>
      <c r="L423" s="129"/>
      <c r="V423" s="129"/>
      <c r="AF423" s="129"/>
      <c r="AP423" s="129"/>
      <c r="AZ423" s="129"/>
      <c r="BJ423" s="129"/>
      <c r="BK423" s="129"/>
      <c r="BL423" s="129"/>
      <c r="BM423" s="129"/>
      <c r="BN423" s="129"/>
      <c r="BO423" s="129"/>
      <c r="BP423" s="129"/>
      <c r="BQ423" s="129"/>
      <c r="BT423" s="129"/>
      <c r="CD423" s="129"/>
      <c r="CN423" s="129"/>
      <c r="CX423" s="129"/>
      <c r="DH423" s="129"/>
      <c r="DR423" s="129"/>
      <c r="EB423" s="129"/>
      <c r="EL423" s="129"/>
      <c r="EV423" s="129"/>
      <c r="FF423" s="129"/>
      <c r="FP423" s="129"/>
      <c r="FZ423" s="129"/>
      <c r="GJ423" s="129"/>
      <c r="GT423" s="129"/>
      <c r="HD423" s="129"/>
      <c r="HN423" s="129"/>
      <c r="HX423" s="129"/>
      <c r="IH423" s="129"/>
      <c r="IR423" s="129"/>
      <c r="JB423" s="129"/>
      <c r="JL423" s="129"/>
      <c r="JV423" s="129"/>
    </row>
    <row xmlns:x14ac="http://schemas.microsoft.com/office/spreadsheetml/2009/9/ac" r="424" s="3" customFormat="true" x14ac:dyDescent="0.25">
      <c r="A424" s="398"/>
      <c r="B424" s="129"/>
      <c r="L424" s="129"/>
      <c r="V424" s="129"/>
      <c r="AF424" s="129"/>
      <c r="AP424" s="129"/>
      <c r="AZ424" s="129"/>
      <c r="BJ424" s="129"/>
      <c r="BK424" s="129"/>
      <c r="BL424" s="129"/>
      <c r="BM424" s="129"/>
      <c r="BN424" s="129"/>
      <c r="BO424" s="129"/>
      <c r="BP424" s="129"/>
      <c r="BQ424" s="129"/>
      <c r="BT424" s="129"/>
      <c r="CD424" s="129"/>
      <c r="CN424" s="129"/>
      <c r="CX424" s="129"/>
      <c r="DH424" s="129"/>
      <c r="DR424" s="129"/>
      <c r="EB424" s="129"/>
      <c r="EL424" s="129"/>
      <c r="EV424" s="129"/>
      <c r="FF424" s="129"/>
      <c r="FP424" s="129"/>
      <c r="FZ424" s="129"/>
      <c r="GJ424" s="129"/>
      <c r="GT424" s="129"/>
      <c r="HD424" s="129"/>
      <c r="HN424" s="129"/>
      <c r="HX424" s="129"/>
      <c r="IH424" s="129"/>
      <c r="IR424" s="129"/>
      <c r="JB424" s="129"/>
      <c r="JL424" s="129"/>
      <c r="JV424" s="129"/>
    </row>
    <row xmlns:x14ac="http://schemas.microsoft.com/office/spreadsheetml/2009/9/ac" r="425" s="3" customFormat="true" x14ac:dyDescent="0.25">
      <c r="A425" s="398"/>
      <c r="B425" s="129"/>
      <c r="L425" s="129"/>
      <c r="V425" s="129"/>
      <c r="AF425" s="129"/>
      <c r="AP425" s="129"/>
      <c r="AZ425" s="129"/>
      <c r="BJ425" s="129"/>
      <c r="BK425" s="129"/>
      <c r="BL425" s="129"/>
      <c r="BM425" s="129"/>
      <c r="BN425" s="129"/>
      <c r="BO425" s="129"/>
      <c r="BP425" s="129"/>
      <c r="BQ425" s="129"/>
      <c r="BT425" s="129"/>
      <c r="CD425" s="129"/>
      <c r="CN425" s="129"/>
      <c r="CX425" s="129"/>
      <c r="DH425" s="129"/>
      <c r="DR425" s="129"/>
      <c r="EB425" s="129"/>
      <c r="EL425" s="129"/>
      <c r="EV425" s="129"/>
      <c r="FF425" s="129"/>
      <c r="FP425" s="129"/>
      <c r="FZ425" s="129"/>
      <c r="GJ425" s="129"/>
      <c r="GT425" s="129"/>
      <c r="HD425" s="129"/>
      <c r="HN425" s="129"/>
      <c r="HX425" s="129"/>
      <c r="IH425" s="129"/>
      <c r="IR425" s="129"/>
      <c r="JB425" s="129"/>
      <c r="JL425" s="129"/>
      <c r="JV425" s="129"/>
    </row>
    <row xmlns:x14ac="http://schemas.microsoft.com/office/spreadsheetml/2009/9/ac" r="426" s="3" customFormat="true" x14ac:dyDescent="0.25">
      <c r="A426" s="398"/>
      <c r="B426" s="129"/>
      <c r="L426" s="129"/>
      <c r="V426" s="129"/>
      <c r="AF426" s="129"/>
      <c r="AP426" s="129"/>
      <c r="AZ426" s="129"/>
      <c r="BJ426" s="129"/>
      <c r="BK426" s="129"/>
      <c r="BL426" s="129"/>
      <c r="BM426" s="129"/>
      <c r="BN426" s="129"/>
      <c r="BO426" s="129"/>
      <c r="BP426" s="129"/>
      <c r="BQ426" s="129"/>
      <c r="BT426" s="129"/>
      <c r="CD426" s="129"/>
      <c r="CN426" s="129"/>
      <c r="CX426" s="129"/>
      <c r="DH426" s="129"/>
      <c r="DR426" s="129"/>
      <c r="EB426" s="129"/>
      <c r="EL426" s="129"/>
      <c r="EV426" s="129"/>
      <c r="FF426" s="129"/>
      <c r="FP426" s="129"/>
      <c r="FZ426" s="129"/>
      <c r="GJ426" s="129"/>
      <c r="GT426" s="129"/>
      <c r="HD426" s="129"/>
      <c r="HN426" s="129"/>
      <c r="HX426" s="129"/>
      <c r="IH426" s="129"/>
      <c r="IR426" s="129"/>
      <c r="JB426" s="129"/>
      <c r="JL426" s="129"/>
      <c r="JV426" s="129"/>
    </row>
    <row xmlns:x14ac="http://schemas.microsoft.com/office/spreadsheetml/2009/9/ac" r="427" s="3" customFormat="true" x14ac:dyDescent="0.25">
      <c r="A427" s="398"/>
      <c r="B427" s="129"/>
      <c r="L427" s="129"/>
      <c r="V427" s="129"/>
      <c r="AF427" s="129"/>
      <c r="AP427" s="129"/>
      <c r="AZ427" s="129"/>
      <c r="BJ427" s="129"/>
      <c r="BK427" s="129"/>
      <c r="BL427" s="129"/>
      <c r="BM427" s="129"/>
      <c r="BN427" s="129"/>
      <c r="BO427" s="129"/>
      <c r="BP427" s="129"/>
      <c r="BQ427" s="129"/>
      <c r="BT427" s="129"/>
      <c r="CD427" s="129"/>
      <c r="CN427" s="129"/>
      <c r="CX427" s="129"/>
      <c r="DH427" s="129"/>
      <c r="DR427" s="129"/>
      <c r="EB427" s="129"/>
      <c r="EL427" s="129"/>
      <c r="EV427" s="129"/>
      <c r="FF427" s="129"/>
      <c r="FP427" s="129"/>
      <c r="FZ427" s="129"/>
      <c r="GJ427" s="129"/>
      <c r="GT427" s="129"/>
      <c r="HD427" s="129"/>
      <c r="HN427" s="129"/>
      <c r="HX427" s="129"/>
      <c r="IH427" s="129"/>
      <c r="IR427" s="129"/>
      <c r="JB427" s="129"/>
      <c r="JL427" s="129"/>
      <c r="JV427" s="129"/>
    </row>
    <row xmlns:x14ac="http://schemas.microsoft.com/office/spreadsheetml/2009/9/ac" r="428" s="3" customFormat="true" x14ac:dyDescent="0.25">
      <c r="A428" s="398"/>
      <c r="B428" s="129"/>
      <c r="L428" s="129"/>
      <c r="V428" s="129"/>
      <c r="AF428" s="129"/>
      <c r="AP428" s="129"/>
      <c r="AZ428" s="129"/>
      <c r="BJ428" s="129"/>
      <c r="BK428" s="129"/>
      <c r="BL428" s="129"/>
      <c r="BM428" s="129"/>
      <c r="BN428" s="129"/>
      <c r="BO428" s="129"/>
      <c r="BP428" s="129"/>
      <c r="BQ428" s="129"/>
      <c r="BT428" s="129"/>
      <c r="CD428" s="129"/>
      <c r="CN428" s="129"/>
      <c r="CX428" s="129"/>
      <c r="DH428" s="129"/>
      <c r="DR428" s="129"/>
      <c r="EB428" s="129"/>
      <c r="EL428" s="129"/>
      <c r="EV428" s="129"/>
      <c r="FF428" s="129"/>
      <c r="FP428" s="129"/>
      <c r="FZ428" s="129"/>
      <c r="GJ428" s="129"/>
      <c r="GT428" s="129"/>
      <c r="HD428" s="129"/>
      <c r="HN428" s="129"/>
      <c r="HX428" s="129"/>
      <c r="IH428" s="129"/>
      <c r="IR428" s="129"/>
      <c r="JB428" s="129"/>
      <c r="JL428" s="129"/>
      <c r="JV428" s="129"/>
    </row>
    <row xmlns:x14ac="http://schemas.microsoft.com/office/spreadsheetml/2009/9/ac" r="429" s="3" customFormat="true" x14ac:dyDescent="0.25">
      <c r="A429" s="398"/>
      <c r="B429" s="129"/>
      <c r="L429" s="129"/>
      <c r="V429" s="129"/>
      <c r="AF429" s="129"/>
      <c r="AP429" s="129"/>
      <c r="AZ429" s="129"/>
      <c r="BJ429" s="129"/>
      <c r="BK429" s="129"/>
      <c r="BL429" s="129"/>
      <c r="BM429" s="129"/>
      <c r="BN429" s="129"/>
      <c r="BO429" s="129"/>
      <c r="BP429" s="129"/>
      <c r="BQ429" s="129"/>
      <c r="BT429" s="129"/>
      <c r="CD429" s="129"/>
      <c r="CN429" s="129"/>
      <c r="CX429" s="129"/>
      <c r="DH429" s="129"/>
      <c r="DR429" s="129"/>
      <c r="EB429" s="129"/>
      <c r="EL429" s="129"/>
      <c r="EV429" s="129"/>
      <c r="FF429" s="129"/>
      <c r="FP429" s="129"/>
      <c r="FZ429" s="129"/>
      <c r="GJ429" s="129"/>
      <c r="GT429" s="129"/>
      <c r="HD429" s="129"/>
      <c r="HN429" s="129"/>
      <c r="HX429" s="129"/>
      <c r="IH429" s="129"/>
      <c r="IR429" s="129"/>
      <c r="JB429" s="129"/>
      <c r="JL429" s="129"/>
      <c r="JV429" s="129"/>
    </row>
    <row xmlns:x14ac="http://schemas.microsoft.com/office/spreadsheetml/2009/9/ac" r="430" s="3" customFormat="true" x14ac:dyDescent="0.25">
      <c r="A430" s="398"/>
      <c r="B430" s="129"/>
      <c r="L430" s="129"/>
      <c r="V430" s="129"/>
      <c r="AF430" s="129"/>
      <c r="AP430" s="129"/>
      <c r="AZ430" s="129"/>
      <c r="BJ430" s="129"/>
      <c r="BK430" s="129"/>
      <c r="BL430" s="129"/>
      <c r="BM430" s="129"/>
      <c r="BN430" s="129"/>
      <c r="BO430" s="129"/>
      <c r="BP430" s="129"/>
      <c r="BQ430" s="129"/>
      <c r="BT430" s="129"/>
      <c r="CD430" s="129"/>
      <c r="CN430" s="129"/>
      <c r="CX430" s="129"/>
      <c r="DH430" s="129"/>
      <c r="DR430" s="129"/>
      <c r="EB430" s="129"/>
      <c r="EL430" s="129"/>
      <c r="EV430" s="129"/>
      <c r="FF430" s="129"/>
      <c r="FP430" s="129"/>
      <c r="FZ430" s="129"/>
      <c r="GJ430" s="129"/>
      <c r="GT430" s="129"/>
      <c r="HD430" s="129"/>
      <c r="HN430" s="129"/>
      <c r="HX430" s="129"/>
      <c r="IH430" s="129"/>
      <c r="IR430" s="129"/>
      <c r="JB430" s="129"/>
      <c r="JL430" s="129"/>
      <c r="JV430" s="129"/>
    </row>
    <row xmlns:x14ac="http://schemas.microsoft.com/office/spreadsheetml/2009/9/ac" r="431" s="3" customFormat="true" x14ac:dyDescent="0.25">
      <c r="A431" s="398"/>
      <c r="B431" s="129"/>
      <c r="L431" s="129"/>
      <c r="V431" s="129"/>
      <c r="AF431" s="129"/>
      <c r="AP431" s="129"/>
      <c r="AZ431" s="129"/>
      <c r="BJ431" s="129"/>
      <c r="BK431" s="129"/>
      <c r="BL431" s="129"/>
      <c r="BM431" s="129"/>
      <c r="BN431" s="129"/>
      <c r="BO431" s="129"/>
      <c r="BP431" s="129"/>
      <c r="BQ431" s="129"/>
      <c r="BT431" s="129"/>
      <c r="CD431" s="129"/>
      <c r="CN431" s="129"/>
      <c r="CX431" s="129"/>
      <c r="DH431" s="129"/>
      <c r="DR431" s="129"/>
      <c r="EB431" s="129"/>
      <c r="EL431" s="129"/>
      <c r="EV431" s="129"/>
      <c r="FF431" s="129"/>
      <c r="FP431" s="129"/>
      <c r="FZ431" s="129"/>
      <c r="GJ431" s="129"/>
      <c r="GT431" s="129"/>
      <c r="HD431" s="129"/>
      <c r="HN431" s="129"/>
      <c r="HX431" s="129"/>
      <c r="IH431" s="129"/>
      <c r="IR431" s="129"/>
      <c r="JB431" s="129"/>
      <c r="JL431" s="129"/>
      <c r="JV431" s="129"/>
    </row>
    <row xmlns:x14ac="http://schemas.microsoft.com/office/spreadsheetml/2009/9/ac" r="432" s="3" customFormat="true" x14ac:dyDescent="0.25">
      <c r="A432" s="398"/>
      <c r="B432" s="129"/>
      <c r="L432" s="129"/>
      <c r="V432" s="129"/>
      <c r="AF432" s="129"/>
      <c r="AP432" s="129"/>
      <c r="AZ432" s="129"/>
      <c r="BJ432" s="129"/>
      <c r="BK432" s="129"/>
      <c r="BL432" s="129"/>
      <c r="BM432" s="129"/>
      <c r="BN432" s="129"/>
      <c r="BO432" s="129"/>
      <c r="BP432" s="129"/>
      <c r="BQ432" s="129"/>
      <c r="BT432" s="129"/>
      <c r="CD432" s="129"/>
      <c r="CN432" s="129"/>
      <c r="CX432" s="129"/>
      <c r="DH432" s="129"/>
      <c r="DR432" s="129"/>
      <c r="EB432" s="129"/>
      <c r="EL432" s="129"/>
      <c r="EV432" s="129"/>
      <c r="FF432" s="129"/>
      <c r="FP432" s="129"/>
      <c r="FZ432" s="129"/>
      <c r="GJ432" s="129"/>
      <c r="GT432" s="129"/>
      <c r="HD432" s="129"/>
      <c r="HN432" s="129"/>
      <c r="HX432" s="129"/>
      <c r="IH432" s="129"/>
      <c r="IR432" s="129"/>
      <c r="JB432" s="129"/>
      <c r="JL432" s="129"/>
      <c r="JV432" s="129"/>
    </row>
    <row xmlns:x14ac="http://schemas.microsoft.com/office/spreadsheetml/2009/9/ac" r="433" s="3" customFormat="true" x14ac:dyDescent="0.25">
      <c r="A433" s="398"/>
      <c r="B433" s="129"/>
      <c r="L433" s="129"/>
      <c r="V433" s="129"/>
      <c r="AF433" s="129"/>
      <c r="AP433" s="129"/>
      <c r="AZ433" s="129"/>
      <c r="BJ433" s="129"/>
      <c r="BK433" s="129"/>
      <c r="BL433" s="129"/>
      <c r="BM433" s="129"/>
      <c r="BN433" s="129"/>
      <c r="BO433" s="129"/>
      <c r="BP433" s="129"/>
      <c r="BQ433" s="129"/>
      <c r="BT433" s="129"/>
      <c r="CD433" s="129"/>
      <c r="CN433" s="129"/>
      <c r="CX433" s="129"/>
      <c r="DH433" s="129"/>
      <c r="DR433" s="129"/>
      <c r="EB433" s="129"/>
      <c r="EL433" s="129"/>
      <c r="EV433" s="129"/>
      <c r="FF433" s="129"/>
      <c r="FP433" s="129"/>
      <c r="FZ433" s="129"/>
      <c r="GJ433" s="129"/>
      <c r="GT433" s="129"/>
      <c r="HD433" s="129"/>
      <c r="HN433" s="129"/>
      <c r="HX433" s="129"/>
      <c r="IH433" s="129"/>
      <c r="IR433" s="129"/>
      <c r="JB433" s="129"/>
      <c r="JL433" s="129"/>
      <c r="JV433" s="129"/>
    </row>
    <row xmlns:x14ac="http://schemas.microsoft.com/office/spreadsheetml/2009/9/ac" r="434" s="3" customFormat="true" x14ac:dyDescent="0.25">
      <c r="A434" s="398"/>
      <c r="B434" s="129"/>
      <c r="L434" s="129"/>
      <c r="V434" s="129"/>
      <c r="AF434" s="129"/>
      <c r="AP434" s="129"/>
      <c r="AZ434" s="129"/>
      <c r="BJ434" s="129"/>
      <c r="BK434" s="129"/>
      <c r="BL434" s="129"/>
      <c r="BM434" s="129"/>
      <c r="BN434" s="129"/>
      <c r="BO434" s="129"/>
      <c r="BP434" s="129"/>
      <c r="BQ434" s="129"/>
      <c r="BT434" s="129"/>
      <c r="CD434" s="129"/>
      <c r="CN434" s="129"/>
      <c r="CX434" s="129"/>
      <c r="DH434" s="129"/>
      <c r="DR434" s="129"/>
      <c r="EB434" s="129"/>
      <c r="EL434" s="129"/>
      <c r="EV434" s="129"/>
      <c r="FF434" s="129"/>
      <c r="FP434" s="129"/>
      <c r="FZ434" s="129"/>
      <c r="GJ434" s="129"/>
      <c r="GT434" s="129"/>
      <c r="HD434" s="129"/>
      <c r="HN434" s="129"/>
      <c r="HX434" s="129"/>
      <c r="IH434" s="129"/>
      <c r="IR434" s="129"/>
      <c r="JB434" s="129"/>
      <c r="JL434" s="129"/>
      <c r="JV434" s="129"/>
    </row>
    <row xmlns:x14ac="http://schemas.microsoft.com/office/spreadsheetml/2009/9/ac" r="435" s="3" customFormat="true" x14ac:dyDescent="0.25">
      <c r="A435" s="398"/>
      <c r="B435" s="129"/>
      <c r="L435" s="129"/>
      <c r="V435" s="129"/>
      <c r="AF435" s="129"/>
      <c r="AP435" s="129"/>
      <c r="AZ435" s="129"/>
      <c r="BJ435" s="129"/>
      <c r="BK435" s="129"/>
      <c r="BL435" s="129"/>
      <c r="BM435" s="129"/>
      <c r="BN435" s="129"/>
      <c r="BO435" s="129"/>
      <c r="BP435" s="129"/>
      <c r="BQ435" s="129"/>
      <c r="BT435" s="129"/>
      <c r="CD435" s="129"/>
      <c r="CN435" s="129"/>
      <c r="CX435" s="129"/>
      <c r="DH435" s="129"/>
      <c r="DR435" s="129"/>
      <c r="EB435" s="129"/>
      <c r="EL435" s="129"/>
      <c r="EV435" s="129"/>
      <c r="FF435" s="129"/>
      <c r="FP435" s="129"/>
      <c r="FZ435" s="129"/>
      <c r="GJ435" s="129"/>
      <c r="GT435" s="129"/>
      <c r="HD435" s="129"/>
      <c r="HN435" s="129"/>
      <c r="HX435" s="129"/>
      <c r="IH435" s="129"/>
      <c r="IR435" s="129"/>
      <c r="JB435" s="129"/>
      <c r="JL435" s="129"/>
      <c r="JV435" s="129"/>
    </row>
    <row xmlns:x14ac="http://schemas.microsoft.com/office/spreadsheetml/2009/9/ac" r="436" s="3" customFormat="true" x14ac:dyDescent="0.25">
      <c r="A436" s="398"/>
      <c r="B436" s="129"/>
      <c r="L436" s="129"/>
      <c r="V436" s="129"/>
      <c r="AF436" s="129"/>
      <c r="AP436" s="129"/>
      <c r="AZ436" s="129"/>
      <c r="BJ436" s="129"/>
      <c r="BK436" s="129"/>
      <c r="BL436" s="129"/>
      <c r="BM436" s="129"/>
      <c r="BN436" s="129"/>
      <c r="BO436" s="129"/>
      <c r="BP436" s="129"/>
      <c r="BQ436" s="129"/>
      <c r="BT436" s="129"/>
      <c r="CD436" s="129"/>
      <c r="CN436" s="129"/>
      <c r="CX436" s="129"/>
      <c r="DH436" s="129"/>
      <c r="DR436" s="129"/>
      <c r="EB436" s="129"/>
      <c r="EL436" s="129"/>
      <c r="EV436" s="129"/>
      <c r="FF436" s="129"/>
      <c r="FP436" s="129"/>
      <c r="FZ436" s="129"/>
      <c r="GJ436" s="129"/>
      <c r="GT436" s="129"/>
      <c r="HD436" s="129"/>
      <c r="HN436" s="129"/>
      <c r="HX436" s="129"/>
      <c r="IH436" s="129"/>
      <c r="IR436" s="129"/>
      <c r="JB436" s="129"/>
      <c r="JL436" s="129"/>
      <c r="JV436" s="129"/>
    </row>
    <row xmlns:x14ac="http://schemas.microsoft.com/office/spreadsheetml/2009/9/ac" r="437" s="3" customFormat="true" x14ac:dyDescent="0.25">
      <c r="A437" s="398"/>
      <c r="B437" s="129"/>
      <c r="L437" s="129"/>
      <c r="V437" s="129"/>
      <c r="AF437" s="129"/>
      <c r="AP437" s="129"/>
      <c r="AZ437" s="129"/>
      <c r="BJ437" s="129"/>
      <c r="BK437" s="129"/>
      <c r="BL437" s="129"/>
      <c r="BM437" s="129"/>
      <c r="BN437" s="129"/>
      <c r="BO437" s="129"/>
      <c r="BP437" s="129"/>
      <c r="BQ437" s="129"/>
      <c r="BT437" s="129"/>
      <c r="CD437" s="129"/>
      <c r="CN437" s="129"/>
      <c r="CX437" s="129"/>
      <c r="DH437" s="129"/>
      <c r="DR437" s="129"/>
      <c r="EB437" s="129"/>
      <c r="EL437" s="129"/>
      <c r="EV437" s="129"/>
      <c r="FF437" s="129"/>
      <c r="FP437" s="129"/>
      <c r="FZ437" s="129"/>
      <c r="GJ437" s="129"/>
      <c r="GT437" s="129"/>
      <c r="HD437" s="129"/>
      <c r="HN437" s="129"/>
      <c r="HX437" s="129"/>
      <c r="IH437" s="129"/>
      <c r="IR437" s="129"/>
      <c r="JB437" s="129"/>
      <c r="JL437" s="129"/>
      <c r="JV437" s="129"/>
    </row>
    <row xmlns:x14ac="http://schemas.microsoft.com/office/spreadsheetml/2009/9/ac" r="438" s="3" customFormat="true" x14ac:dyDescent="0.25">
      <c r="A438" s="398"/>
      <c r="B438" s="129"/>
      <c r="L438" s="129"/>
      <c r="V438" s="129"/>
      <c r="AF438" s="129"/>
      <c r="AP438" s="129"/>
      <c r="AZ438" s="129"/>
      <c r="BJ438" s="129"/>
      <c r="BK438" s="129"/>
      <c r="BL438" s="129"/>
      <c r="BM438" s="129"/>
      <c r="BN438" s="129"/>
      <c r="BO438" s="129"/>
      <c r="BP438" s="129"/>
      <c r="BQ438" s="129"/>
      <c r="BT438" s="129"/>
      <c r="CD438" s="129"/>
      <c r="CN438" s="129"/>
      <c r="CX438" s="129"/>
      <c r="DH438" s="129"/>
      <c r="DR438" s="129"/>
      <c r="EB438" s="129"/>
      <c r="EL438" s="129"/>
      <c r="EV438" s="129"/>
      <c r="FF438" s="129"/>
      <c r="FP438" s="129"/>
      <c r="FZ438" s="129"/>
      <c r="GJ438" s="129"/>
      <c r="GT438" s="129"/>
      <c r="HD438" s="129"/>
      <c r="HN438" s="129"/>
      <c r="HX438" s="129"/>
      <c r="IH438" s="129"/>
      <c r="IR438" s="129"/>
      <c r="JB438" s="129"/>
      <c r="JL438" s="129"/>
      <c r="JV438" s="129"/>
    </row>
    <row xmlns:x14ac="http://schemas.microsoft.com/office/spreadsheetml/2009/9/ac" r="439" s="3" customFormat="true" x14ac:dyDescent="0.25">
      <c r="A439" s="398"/>
      <c r="B439" s="129"/>
      <c r="L439" s="129"/>
      <c r="V439" s="129"/>
      <c r="AF439" s="129"/>
      <c r="AP439" s="129"/>
      <c r="AZ439" s="129"/>
      <c r="BJ439" s="129"/>
      <c r="BK439" s="129"/>
      <c r="BL439" s="129"/>
      <c r="BM439" s="129"/>
      <c r="BN439" s="129"/>
      <c r="BO439" s="129"/>
      <c r="BP439" s="129"/>
      <c r="BQ439" s="129"/>
      <c r="BT439" s="129"/>
      <c r="CD439" s="129"/>
      <c r="CN439" s="129"/>
      <c r="CX439" s="129"/>
      <c r="DH439" s="129"/>
      <c r="DR439" s="129"/>
      <c r="EB439" s="129"/>
      <c r="EL439" s="129"/>
      <c r="EV439" s="129"/>
      <c r="FF439" s="129"/>
      <c r="FP439" s="129"/>
      <c r="FZ439" s="129"/>
      <c r="GJ439" s="129"/>
      <c r="GT439" s="129"/>
      <c r="HD439" s="129"/>
      <c r="HN439" s="129"/>
      <c r="HX439" s="129"/>
      <c r="IH439" s="129"/>
      <c r="IR439" s="129"/>
      <c r="JB439" s="129"/>
      <c r="JL439" s="129"/>
      <c r="JV439" s="129"/>
    </row>
    <row xmlns:x14ac="http://schemas.microsoft.com/office/spreadsheetml/2009/9/ac" r="440" s="3" customFormat="true" x14ac:dyDescent="0.25">
      <c r="A440" s="398"/>
      <c r="B440" s="129"/>
      <c r="L440" s="129"/>
      <c r="V440" s="129"/>
      <c r="AF440" s="129"/>
      <c r="AP440" s="129"/>
      <c r="AZ440" s="129"/>
      <c r="BJ440" s="129"/>
      <c r="BK440" s="129"/>
      <c r="BL440" s="129"/>
      <c r="BM440" s="129"/>
      <c r="BN440" s="129"/>
      <c r="BO440" s="129"/>
      <c r="BP440" s="129"/>
      <c r="BQ440" s="129"/>
      <c r="BT440" s="129"/>
      <c r="CD440" s="129"/>
      <c r="CN440" s="129"/>
      <c r="CX440" s="129"/>
      <c r="DH440" s="129"/>
      <c r="DR440" s="129"/>
      <c r="EB440" s="129"/>
      <c r="EL440" s="129"/>
      <c r="EV440" s="129"/>
      <c r="FF440" s="129"/>
      <c r="FP440" s="129"/>
      <c r="FZ440" s="129"/>
      <c r="GJ440" s="129"/>
      <c r="GT440" s="129"/>
      <c r="HD440" s="129"/>
      <c r="HN440" s="129"/>
      <c r="HX440" s="129"/>
      <c r="IH440" s="129"/>
      <c r="IR440" s="129"/>
      <c r="JB440" s="129"/>
      <c r="JL440" s="129"/>
      <c r="JV440" s="129"/>
    </row>
    <row xmlns:x14ac="http://schemas.microsoft.com/office/spreadsheetml/2009/9/ac" r="441" s="3" customFormat="true" x14ac:dyDescent="0.25">
      <c r="A441" s="398"/>
      <c r="B441" s="129"/>
      <c r="L441" s="129"/>
      <c r="V441" s="129"/>
      <c r="AF441" s="129"/>
      <c r="AP441" s="129"/>
      <c r="AZ441" s="129"/>
      <c r="BJ441" s="129"/>
      <c r="BK441" s="129"/>
      <c r="BL441" s="129"/>
      <c r="BM441" s="129"/>
      <c r="BN441" s="129"/>
      <c r="BO441" s="129"/>
      <c r="BP441" s="129"/>
      <c r="BQ441" s="129"/>
      <c r="BT441" s="129"/>
      <c r="CD441" s="129"/>
      <c r="CN441" s="129"/>
      <c r="CX441" s="129"/>
      <c r="DH441" s="129"/>
      <c r="DR441" s="129"/>
      <c r="EB441" s="129"/>
      <c r="EL441" s="129"/>
      <c r="EV441" s="129"/>
      <c r="FF441" s="129"/>
      <c r="FP441" s="129"/>
      <c r="FZ441" s="129"/>
      <c r="GJ441" s="129"/>
      <c r="GT441" s="129"/>
      <c r="HD441" s="129"/>
      <c r="HN441" s="129"/>
      <c r="HX441" s="129"/>
      <c r="IH441" s="129"/>
      <c r="IR441" s="129"/>
      <c r="JB441" s="129"/>
      <c r="JL441" s="129"/>
      <c r="JV441" s="129"/>
    </row>
    <row xmlns:x14ac="http://schemas.microsoft.com/office/spreadsheetml/2009/9/ac" r="442" s="3" customFormat="true" x14ac:dyDescent="0.25">
      <c r="A442" s="398"/>
      <c r="B442" s="129"/>
      <c r="L442" s="129"/>
      <c r="V442" s="129"/>
      <c r="AF442" s="129"/>
      <c r="AP442" s="129"/>
      <c r="AZ442" s="129"/>
      <c r="BJ442" s="129"/>
      <c r="BK442" s="129"/>
      <c r="BL442" s="129"/>
      <c r="BM442" s="129"/>
      <c r="BN442" s="129"/>
      <c r="BO442" s="129"/>
      <c r="BP442" s="129"/>
      <c r="BQ442" s="129"/>
      <c r="BT442" s="129"/>
      <c r="CD442" s="129"/>
      <c r="CN442" s="129"/>
      <c r="CX442" s="129"/>
      <c r="DH442" s="129"/>
      <c r="DR442" s="129"/>
      <c r="EB442" s="129"/>
      <c r="EL442" s="129"/>
      <c r="EV442" s="129"/>
      <c r="FF442" s="129"/>
      <c r="FP442" s="129"/>
      <c r="FZ442" s="129"/>
      <c r="GJ442" s="129"/>
      <c r="GT442" s="129"/>
      <c r="HD442" s="129"/>
      <c r="HN442" s="129"/>
      <c r="HX442" s="129"/>
      <c r="IH442" s="129"/>
      <c r="IR442" s="129"/>
      <c r="JB442" s="129"/>
      <c r="JL442" s="129"/>
      <c r="JV442" s="129"/>
    </row>
    <row xmlns:x14ac="http://schemas.microsoft.com/office/spreadsheetml/2009/9/ac" r="443" s="3" customFormat="true" x14ac:dyDescent="0.25">
      <c r="A443" s="398"/>
      <c r="B443" s="129"/>
      <c r="L443" s="129"/>
      <c r="V443" s="129"/>
      <c r="AF443" s="129"/>
      <c r="AP443" s="129"/>
      <c r="AZ443" s="129"/>
      <c r="BJ443" s="129"/>
      <c r="BK443" s="129"/>
      <c r="BL443" s="129"/>
      <c r="BM443" s="129"/>
      <c r="BN443" s="129"/>
      <c r="BO443" s="129"/>
      <c r="BP443" s="129"/>
      <c r="BQ443" s="129"/>
      <c r="BT443" s="129"/>
      <c r="CD443" s="129"/>
      <c r="CN443" s="129"/>
      <c r="CX443" s="129"/>
      <c r="DH443" s="129"/>
      <c r="DR443" s="129"/>
      <c r="EB443" s="129"/>
      <c r="EL443" s="129"/>
      <c r="EV443" s="129"/>
      <c r="FF443" s="129"/>
      <c r="FP443" s="129"/>
      <c r="FZ443" s="129"/>
      <c r="GJ443" s="129"/>
      <c r="GT443" s="129"/>
      <c r="HD443" s="129"/>
      <c r="HN443" s="129"/>
      <c r="HX443" s="129"/>
      <c r="IH443" s="129"/>
      <c r="IR443" s="129"/>
      <c r="JB443" s="129"/>
      <c r="JL443" s="129"/>
      <c r="JV443" s="129"/>
    </row>
    <row xmlns:x14ac="http://schemas.microsoft.com/office/spreadsheetml/2009/9/ac" r="444" s="3" customFormat="true" x14ac:dyDescent="0.25">
      <c r="A444" s="398"/>
      <c r="B444" s="129"/>
      <c r="L444" s="129"/>
      <c r="V444" s="129"/>
      <c r="AF444" s="129"/>
      <c r="AP444" s="129"/>
      <c r="AZ444" s="129"/>
      <c r="BJ444" s="129"/>
      <c r="BK444" s="129"/>
      <c r="BL444" s="129"/>
      <c r="BM444" s="129"/>
      <c r="BN444" s="129"/>
      <c r="BO444" s="129"/>
      <c r="BP444" s="129"/>
      <c r="BQ444" s="129"/>
      <c r="BT444" s="129"/>
      <c r="CD444" s="129"/>
      <c r="CN444" s="129"/>
      <c r="CX444" s="129"/>
      <c r="DH444" s="129"/>
      <c r="DR444" s="129"/>
      <c r="EB444" s="129"/>
      <c r="EL444" s="129"/>
      <c r="EV444" s="129"/>
      <c r="FF444" s="129"/>
      <c r="FP444" s="129"/>
      <c r="FZ444" s="129"/>
      <c r="GJ444" s="129"/>
      <c r="GT444" s="129"/>
      <c r="HD444" s="129"/>
      <c r="HN444" s="129"/>
      <c r="HX444" s="129"/>
      <c r="IH444" s="129"/>
      <c r="IR444" s="129"/>
      <c r="JB444" s="129"/>
      <c r="JL444" s="129"/>
      <c r="JV444" s="129"/>
    </row>
    <row xmlns:x14ac="http://schemas.microsoft.com/office/spreadsheetml/2009/9/ac" r="445" s="3" customFormat="true" x14ac:dyDescent="0.25">
      <c r="A445" s="398"/>
      <c r="B445" s="129"/>
      <c r="L445" s="129"/>
      <c r="V445" s="129"/>
      <c r="AF445" s="129"/>
      <c r="AP445" s="129"/>
      <c r="AZ445" s="129"/>
      <c r="BJ445" s="129"/>
      <c r="BK445" s="129"/>
      <c r="BL445" s="129"/>
      <c r="BM445" s="129"/>
      <c r="BN445" s="129"/>
      <c r="BO445" s="129"/>
      <c r="BP445" s="129"/>
      <c r="BQ445" s="129"/>
      <c r="BT445" s="129"/>
      <c r="CD445" s="129"/>
      <c r="CN445" s="129"/>
      <c r="CX445" s="129"/>
      <c r="DH445" s="129"/>
      <c r="DR445" s="129"/>
      <c r="EB445" s="129"/>
      <c r="EL445" s="129"/>
      <c r="EV445" s="129"/>
      <c r="FF445" s="129"/>
      <c r="FP445" s="129"/>
      <c r="FZ445" s="129"/>
      <c r="GJ445" s="129"/>
      <c r="GT445" s="129"/>
      <c r="HD445" s="129"/>
      <c r="HN445" s="129"/>
      <c r="HX445" s="129"/>
      <c r="IH445" s="129"/>
      <c r="IR445" s="129"/>
      <c r="JB445" s="129"/>
      <c r="JL445" s="129"/>
      <c r="JV445" s="129"/>
    </row>
    <row xmlns:x14ac="http://schemas.microsoft.com/office/spreadsheetml/2009/9/ac" r="446" s="3" customFormat="true" x14ac:dyDescent="0.25">
      <c r="A446" s="398"/>
      <c r="B446" s="129"/>
      <c r="L446" s="129"/>
      <c r="V446" s="129"/>
      <c r="AF446" s="129"/>
      <c r="AP446" s="129"/>
      <c r="AZ446" s="129"/>
      <c r="BJ446" s="129"/>
      <c r="BK446" s="129"/>
      <c r="BL446" s="129"/>
      <c r="BM446" s="129"/>
      <c r="BN446" s="129"/>
      <c r="BO446" s="129"/>
      <c r="BP446" s="129"/>
      <c r="BQ446" s="129"/>
      <c r="BT446" s="129"/>
      <c r="CD446" s="129"/>
      <c r="CN446" s="129"/>
      <c r="CX446" s="129"/>
      <c r="DH446" s="129"/>
      <c r="DR446" s="129"/>
      <c r="EB446" s="129"/>
      <c r="EL446" s="129"/>
      <c r="EV446" s="129"/>
      <c r="FF446" s="129"/>
      <c r="FP446" s="129"/>
      <c r="FZ446" s="129"/>
      <c r="GJ446" s="129"/>
      <c r="GT446" s="129"/>
      <c r="HD446" s="129"/>
      <c r="HN446" s="129"/>
      <c r="HX446" s="129"/>
      <c r="IH446" s="129"/>
      <c r="IR446" s="129"/>
      <c r="JB446" s="129"/>
      <c r="JL446" s="129"/>
      <c r="JV446" s="129"/>
    </row>
    <row xmlns:x14ac="http://schemas.microsoft.com/office/spreadsheetml/2009/9/ac" r="447" s="3" customFormat="true" x14ac:dyDescent="0.25">
      <c r="A447" s="398"/>
      <c r="B447" s="129"/>
      <c r="L447" s="129"/>
      <c r="V447" s="129"/>
      <c r="AF447" s="129"/>
      <c r="AP447" s="129"/>
      <c r="AZ447" s="129"/>
      <c r="BJ447" s="129"/>
      <c r="BK447" s="129"/>
      <c r="BL447" s="129"/>
      <c r="BM447" s="129"/>
      <c r="BN447" s="129"/>
      <c r="BO447" s="129"/>
      <c r="BP447" s="129"/>
      <c r="BQ447" s="129"/>
      <c r="BT447" s="129"/>
      <c r="CD447" s="129"/>
      <c r="CN447" s="129"/>
      <c r="CX447" s="129"/>
      <c r="DH447" s="129"/>
      <c r="DR447" s="129"/>
      <c r="EB447" s="129"/>
      <c r="EL447" s="129"/>
      <c r="EV447" s="129"/>
      <c r="FF447" s="129"/>
      <c r="FP447" s="129"/>
      <c r="FZ447" s="129"/>
      <c r="GJ447" s="129"/>
      <c r="GT447" s="129"/>
      <c r="HD447" s="129"/>
      <c r="HN447" s="129"/>
      <c r="HX447" s="129"/>
      <c r="IH447" s="129"/>
      <c r="IR447" s="129"/>
      <c r="JB447" s="129"/>
      <c r="JL447" s="129"/>
      <c r="JV447" s="129"/>
    </row>
    <row xmlns:x14ac="http://schemas.microsoft.com/office/spreadsheetml/2009/9/ac" r="448" s="3" customFormat="true" x14ac:dyDescent="0.25">
      <c r="A448" s="398"/>
      <c r="B448" s="129"/>
      <c r="L448" s="129"/>
      <c r="V448" s="129"/>
      <c r="AF448" s="129"/>
      <c r="AP448" s="129"/>
      <c r="AZ448" s="129"/>
      <c r="BJ448" s="129"/>
      <c r="BK448" s="129"/>
      <c r="BL448" s="129"/>
      <c r="BM448" s="129"/>
      <c r="BN448" s="129"/>
      <c r="BO448" s="129"/>
      <c r="BP448" s="129"/>
      <c r="BQ448" s="129"/>
      <c r="BT448" s="129"/>
      <c r="CD448" s="129"/>
      <c r="CN448" s="129"/>
      <c r="CX448" s="129"/>
      <c r="DH448" s="129"/>
      <c r="DR448" s="129"/>
      <c r="EB448" s="129"/>
      <c r="EL448" s="129"/>
      <c r="EV448" s="129"/>
      <c r="FF448" s="129"/>
      <c r="FP448" s="129"/>
      <c r="FZ448" s="129"/>
      <c r="GJ448" s="129"/>
      <c r="GT448" s="129"/>
      <c r="HD448" s="129"/>
      <c r="HN448" s="129"/>
      <c r="HX448" s="129"/>
      <c r="IH448" s="129"/>
      <c r="IR448" s="129"/>
      <c r="JB448" s="129"/>
      <c r="JL448" s="129"/>
      <c r="JV448" s="129"/>
    </row>
    <row xmlns:x14ac="http://schemas.microsoft.com/office/spreadsheetml/2009/9/ac" r="449" s="3" customFormat="true" x14ac:dyDescent="0.25">
      <c r="A449" s="398"/>
      <c r="B449" s="129"/>
      <c r="L449" s="129"/>
      <c r="V449" s="129"/>
      <c r="AF449" s="129"/>
      <c r="AP449" s="129"/>
      <c r="AZ449" s="129"/>
      <c r="BJ449" s="129"/>
      <c r="BK449" s="129"/>
      <c r="BL449" s="129"/>
      <c r="BM449" s="129"/>
      <c r="BN449" s="129"/>
      <c r="BO449" s="129"/>
      <c r="BP449" s="129"/>
      <c r="BQ449" s="129"/>
      <c r="BT449" s="129"/>
      <c r="CD449" s="129"/>
      <c r="CN449" s="129"/>
      <c r="CX449" s="129"/>
      <c r="DH449" s="129"/>
      <c r="DR449" s="129"/>
      <c r="EB449" s="129"/>
      <c r="EL449" s="129"/>
      <c r="EV449" s="129"/>
      <c r="FF449" s="129"/>
      <c r="FP449" s="129"/>
      <c r="FZ449" s="129"/>
      <c r="GJ449" s="129"/>
      <c r="GT449" s="129"/>
      <c r="HD449" s="129"/>
      <c r="HN449" s="129"/>
      <c r="HX449" s="129"/>
      <c r="IH449" s="129"/>
      <c r="IR449" s="129"/>
      <c r="JB449" s="129"/>
      <c r="JL449" s="129"/>
      <c r="JV449" s="129"/>
    </row>
    <row xmlns:x14ac="http://schemas.microsoft.com/office/spreadsheetml/2009/9/ac" r="450" s="3" customFormat="true" x14ac:dyDescent="0.25">
      <c r="A450" s="398"/>
      <c r="B450" s="129"/>
      <c r="L450" s="129"/>
      <c r="V450" s="129"/>
      <c r="AF450" s="129"/>
      <c r="AP450" s="129"/>
      <c r="AZ450" s="129"/>
      <c r="BJ450" s="129"/>
      <c r="BK450" s="129"/>
      <c r="BL450" s="129"/>
      <c r="BM450" s="129"/>
      <c r="BN450" s="129"/>
      <c r="BO450" s="129"/>
      <c r="BP450" s="129"/>
      <c r="BQ450" s="129"/>
      <c r="BT450" s="129"/>
      <c r="CD450" s="129"/>
      <c r="CN450" s="129"/>
      <c r="CX450" s="129"/>
      <c r="DH450" s="129"/>
      <c r="DR450" s="129"/>
      <c r="EB450" s="129"/>
      <c r="EL450" s="129"/>
      <c r="EV450" s="129"/>
      <c r="FF450" s="129"/>
      <c r="FP450" s="129"/>
      <c r="FZ450" s="129"/>
      <c r="GJ450" s="129"/>
      <c r="GT450" s="129"/>
      <c r="HD450" s="129"/>
      <c r="HN450" s="129"/>
      <c r="HX450" s="129"/>
      <c r="IH450" s="129"/>
      <c r="IR450" s="129"/>
      <c r="JB450" s="129"/>
      <c r="JL450" s="129"/>
      <c r="JV450" s="129"/>
    </row>
    <row xmlns:x14ac="http://schemas.microsoft.com/office/spreadsheetml/2009/9/ac" r="451" s="3" customFormat="true" x14ac:dyDescent="0.25">
      <c r="A451" s="398"/>
      <c r="B451" s="129"/>
      <c r="L451" s="129"/>
      <c r="V451" s="129"/>
      <c r="AF451" s="129"/>
      <c r="AP451" s="129"/>
      <c r="AZ451" s="129"/>
      <c r="BJ451" s="129"/>
      <c r="BK451" s="129"/>
      <c r="BL451" s="129"/>
      <c r="BM451" s="129"/>
      <c r="BN451" s="129"/>
      <c r="BO451" s="129"/>
      <c r="BP451" s="129"/>
      <c r="BQ451" s="129"/>
      <c r="BT451" s="129"/>
      <c r="CD451" s="129"/>
      <c r="CN451" s="129"/>
      <c r="CX451" s="129"/>
      <c r="DH451" s="129"/>
      <c r="DR451" s="129"/>
      <c r="EB451" s="129"/>
      <c r="EL451" s="129"/>
      <c r="EV451" s="129"/>
      <c r="FF451" s="129"/>
      <c r="FP451" s="129"/>
      <c r="FZ451" s="129"/>
      <c r="GJ451" s="129"/>
      <c r="GT451" s="129"/>
      <c r="HD451" s="129"/>
      <c r="HN451" s="129"/>
      <c r="HX451" s="129"/>
      <c r="IH451" s="129"/>
      <c r="IR451" s="129"/>
      <c r="JB451" s="129"/>
      <c r="JL451" s="129"/>
      <c r="JV451" s="129"/>
    </row>
    <row xmlns:x14ac="http://schemas.microsoft.com/office/spreadsheetml/2009/9/ac" r="452" s="3" customFormat="true" x14ac:dyDescent="0.25">
      <c r="A452" s="398"/>
      <c r="B452" s="129"/>
      <c r="L452" s="129"/>
      <c r="V452" s="129"/>
      <c r="AF452" s="129"/>
      <c r="AP452" s="129"/>
      <c r="AZ452" s="129"/>
      <c r="BJ452" s="129"/>
      <c r="BK452" s="129"/>
      <c r="BL452" s="129"/>
      <c r="BM452" s="129"/>
      <c r="BN452" s="129"/>
      <c r="BO452" s="129"/>
      <c r="BP452" s="129"/>
      <c r="BQ452" s="129"/>
      <c r="BT452" s="129"/>
      <c r="CD452" s="129"/>
      <c r="CN452" s="129"/>
      <c r="CX452" s="129"/>
      <c r="DH452" s="129"/>
      <c r="DR452" s="129"/>
      <c r="EB452" s="129"/>
      <c r="EL452" s="129"/>
      <c r="EV452" s="129"/>
      <c r="FF452" s="129"/>
      <c r="FP452" s="129"/>
      <c r="FZ452" s="129"/>
      <c r="GJ452" s="129"/>
      <c r="GT452" s="129"/>
      <c r="HD452" s="129"/>
      <c r="HN452" s="129"/>
      <c r="HX452" s="129"/>
      <c r="IH452" s="129"/>
      <c r="IR452" s="129"/>
      <c r="JB452" s="129"/>
      <c r="JL452" s="129"/>
      <c r="JV452" s="129"/>
    </row>
    <row xmlns:x14ac="http://schemas.microsoft.com/office/spreadsheetml/2009/9/ac" r="453" s="3" customFormat="true" x14ac:dyDescent="0.25">
      <c r="A453" s="398"/>
      <c r="B453" s="129"/>
      <c r="L453" s="129"/>
      <c r="V453" s="129"/>
      <c r="AF453" s="129"/>
      <c r="AP453" s="129"/>
      <c r="AZ453" s="129"/>
      <c r="BJ453" s="129"/>
      <c r="BK453" s="129"/>
      <c r="BL453" s="129"/>
      <c r="BM453" s="129"/>
      <c r="BN453" s="129"/>
      <c r="BO453" s="129"/>
      <c r="BP453" s="129"/>
      <c r="BQ453" s="129"/>
      <c r="BT453" s="129"/>
      <c r="CD453" s="129"/>
      <c r="CN453" s="129"/>
      <c r="CX453" s="129"/>
      <c r="DH453" s="129"/>
      <c r="DR453" s="129"/>
      <c r="EB453" s="129"/>
      <c r="EL453" s="129"/>
      <c r="EV453" s="129"/>
      <c r="FF453" s="129"/>
      <c r="FP453" s="129"/>
      <c r="FZ453" s="129"/>
      <c r="GJ453" s="129"/>
      <c r="GT453" s="129"/>
      <c r="HD453" s="129"/>
      <c r="HN453" s="129"/>
      <c r="HX453" s="129"/>
      <c r="IH453" s="129"/>
      <c r="IR453" s="129"/>
      <c r="JB453" s="129"/>
      <c r="JL453" s="129"/>
      <c r="JV453" s="129"/>
    </row>
    <row xmlns:x14ac="http://schemas.microsoft.com/office/spreadsheetml/2009/9/ac" r="454" s="3" customFormat="true" x14ac:dyDescent="0.25">
      <c r="A454" s="398"/>
      <c r="B454" s="129"/>
      <c r="L454" s="129"/>
      <c r="V454" s="129"/>
      <c r="AF454" s="129"/>
      <c r="AP454" s="129"/>
      <c r="AZ454" s="129"/>
      <c r="BJ454" s="129"/>
      <c r="BK454" s="129"/>
      <c r="BL454" s="129"/>
      <c r="BM454" s="129"/>
      <c r="BN454" s="129"/>
      <c r="BO454" s="129"/>
      <c r="BP454" s="129"/>
      <c r="BQ454" s="129"/>
      <c r="BT454" s="129"/>
      <c r="CD454" s="129"/>
      <c r="CN454" s="129"/>
      <c r="CX454" s="129"/>
      <c r="DH454" s="129"/>
      <c r="DR454" s="129"/>
      <c r="EB454" s="129"/>
      <c r="EL454" s="129"/>
      <c r="EV454" s="129"/>
      <c r="FF454" s="129"/>
      <c r="FP454" s="129"/>
      <c r="FZ454" s="129"/>
      <c r="GJ454" s="129"/>
      <c r="GT454" s="129"/>
      <c r="HD454" s="129"/>
      <c r="HN454" s="129"/>
      <c r="HX454" s="129"/>
      <c r="IH454" s="129"/>
      <c r="IR454" s="129"/>
      <c r="JB454" s="129"/>
      <c r="JL454" s="129"/>
      <c r="JV454" s="129"/>
    </row>
    <row xmlns:x14ac="http://schemas.microsoft.com/office/spreadsheetml/2009/9/ac" r="455" s="3" customFormat="true" x14ac:dyDescent="0.25">
      <c r="A455" s="398"/>
      <c r="B455" s="129"/>
      <c r="L455" s="129"/>
      <c r="V455" s="129"/>
      <c r="AF455" s="129"/>
      <c r="AP455" s="129"/>
      <c r="AZ455" s="129"/>
      <c r="BJ455" s="129"/>
      <c r="BK455" s="129"/>
      <c r="BL455" s="129"/>
      <c r="BM455" s="129"/>
      <c r="BN455" s="129"/>
      <c r="BO455" s="129"/>
      <c r="BP455" s="129"/>
      <c r="BQ455" s="129"/>
      <c r="BT455" s="129"/>
      <c r="CD455" s="129"/>
      <c r="CN455" s="129"/>
      <c r="CX455" s="129"/>
      <c r="DH455" s="129"/>
      <c r="DR455" s="129"/>
      <c r="EB455" s="129"/>
      <c r="EL455" s="129"/>
      <c r="EV455" s="129"/>
      <c r="FF455" s="129"/>
      <c r="FP455" s="129"/>
      <c r="FZ455" s="129"/>
      <c r="GJ455" s="129"/>
      <c r="GT455" s="129"/>
      <c r="HD455" s="129"/>
      <c r="HN455" s="129"/>
      <c r="HX455" s="129"/>
      <c r="IH455" s="129"/>
      <c r="IR455" s="129"/>
      <c r="JB455" s="129"/>
      <c r="JL455" s="129"/>
      <c r="JV455" s="129"/>
    </row>
    <row xmlns:x14ac="http://schemas.microsoft.com/office/spreadsheetml/2009/9/ac" r="456" s="3" customFormat="true" x14ac:dyDescent="0.25">
      <c r="A456" s="398"/>
      <c r="B456" s="129"/>
      <c r="L456" s="129"/>
      <c r="V456" s="129"/>
      <c r="AF456" s="129"/>
      <c r="AP456" s="129"/>
      <c r="AZ456" s="129"/>
      <c r="BJ456" s="129"/>
      <c r="BK456" s="129"/>
      <c r="BL456" s="129"/>
      <c r="BM456" s="129"/>
      <c r="BN456" s="129"/>
      <c r="BO456" s="129"/>
      <c r="BP456" s="129"/>
      <c r="BQ456" s="129"/>
      <c r="BT456" s="129"/>
      <c r="CD456" s="129"/>
      <c r="CN456" s="129"/>
      <c r="CX456" s="129"/>
      <c r="DH456" s="129"/>
      <c r="DR456" s="129"/>
      <c r="EB456" s="129"/>
      <c r="EL456" s="129"/>
      <c r="EV456" s="129"/>
      <c r="FF456" s="129"/>
      <c r="FP456" s="129"/>
      <c r="FZ456" s="129"/>
      <c r="GJ456" s="129"/>
      <c r="GT456" s="129"/>
      <c r="HD456" s="129"/>
      <c r="HN456" s="129"/>
      <c r="HX456" s="129"/>
      <c r="IH456" s="129"/>
      <c r="IR456" s="129"/>
      <c r="JB456" s="129"/>
      <c r="JL456" s="129"/>
      <c r="JV456" s="129"/>
    </row>
    <row xmlns:x14ac="http://schemas.microsoft.com/office/spreadsheetml/2009/9/ac" r="457" s="3" customFormat="true" x14ac:dyDescent="0.25">
      <c r="A457" s="398"/>
      <c r="B457" s="129"/>
      <c r="L457" s="129"/>
      <c r="V457" s="129"/>
      <c r="AF457" s="129"/>
      <c r="AP457" s="129"/>
      <c r="AZ457" s="129"/>
      <c r="BJ457" s="129"/>
      <c r="BK457" s="129"/>
      <c r="BL457" s="129"/>
      <c r="BM457" s="129"/>
      <c r="BN457" s="129"/>
      <c r="BO457" s="129"/>
      <c r="BP457" s="129"/>
      <c r="BQ457" s="129"/>
      <c r="BT457" s="129"/>
      <c r="CD457" s="129"/>
      <c r="CN457" s="129"/>
      <c r="CX457" s="129"/>
      <c r="DH457" s="129"/>
      <c r="DR457" s="129"/>
      <c r="EB457" s="129"/>
      <c r="EL457" s="129"/>
      <c r="EV457" s="129"/>
      <c r="FF457" s="129"/>
      <c r="FP457" s="129"/>
      <c r="FZ457" s="129"/>
      <c r="GJ457" s="129"/>
      <c r="GT457" s="129"/>
      <c r="HD457" s="129"/>
      <c r="HN457" s="129"/>
      <c r="HX457" s="129"/>
      <c r="IH457" s="129"/>
      <c r="IR457" s="129"/>
      <c r="JB457" s="129"/>
      <c r="JL457" s="129"/>
      <c r="JV457" s="129"/>
    </row>
    <row xmlns:x14ac="http://schemas.microsoft.com/office/spreadsheetml/2009/9/ac" r="458" s="3" customFormat="true" x14ac:dyDescent="0.25">
      <c r="A458" s="398"/>
      <c r="B458" s="129"/>
      <c r="L458" s="129"/>
      <c r="V458" s="129"/>
      <c r="AF458" s="129"/>
      <c r="AP458" s="129"/>
      <c r="AZ458" s="129"/>
      <c r="BJ458" s="129"/>
      <c r="BK458" s="129"/>
      <c r="BL458" s="129"/>
      <c r="BM458" s="129"/>
      <c r="BN458" s="129"/>
      <c r="BO458" s="129"/>
      <c r="BP458" s="129"/>
      <c r="BQ458" s="129"/>
      <c r="BT458" s="129"/>
      <c r="CD458" s="129"/>
      <c r="CN458" s="129"/>
      <c r="CX458" s="129"/>
      <c r="DH458" s="129"/>
      <c r="DR458" s="129"/>
      <c r="EB458" s="129"/>
      <c r="EL458" s="129"/>
      <c r="EV458" s="129"/>
      <c r="FF458" s="129"/>
      <c r="FP458" s="129"/>
      <c r="FZ458" s="129"/>
      <c r="GJ458" s="129"/>
      <c r="GT458" s="129"/>
      <c r="HD458" s="129"/>
      <c r="HN458" s="129"/>
      <c r="HX458" s="129"/>
      <c r="IH458" s="129"/>
      <c r="IR458" s="129"/>
      <c r="JB458" s="129"/>
      <c r="JL458" s="129"/>
      <c r="JV458" s="129"/>
    </row>
    <row xmlns:x14ac="http://schemas.microsoft.com/office/spreadsheetml/2009/9/ac" r="459" s="3" customFormat="true" x14ac:dyDescent="0.25">
      <c r="A459" s="398"/>
      <c r="B459" s="129"/>
      <c r="L459" s="129"/>
      <c r="V459" s="129"/>
      <c r="AF459" s="129"/>
      <c r="AP459" s="129"/>
      <c r="AZ459" s="129"/>
      <c r="BJ459" s="129"/>
      <c r="BK459" s="129"/>
      <c r="BL459" s="129"/>
      <c r="BM459" s="129"/>
      <c r="BN459" s="129"/>
      <c r="BO459" s="129"/>
      <c r="BP459" s="129"/>
      <c r="BQ459" s="129"/>
      <c r="BT459" s="129"/>
      <c r="CD459" s="129"/>
      <c r="CN459" s="129"/>
      <c r="CX459" s="129"/>
      <c r="DH459" s="129"/>
      <c r="DR459" s="129"/>
      <c r="EB459" s="129"/>
      <c r="EL459" s="129"/>
      <c r="EV459" s="129"/>
      <c r="FF459" s="129"/>
      <c r="FP459" s="129"/>
      <c r="FZ459" s="129"/>
      <c r="GJ459" s="129"/>
      <c r="GT459" s="129"/>
      <c r="HD459" s="129"/>
      <c r="HN459" s="129"/>
      <c r="HX459" s="129"/>
      <c r="IH459" s="129"/>
      <c r="IR459" s="129"/>
      <c r="JB459" s="129"/>
      <c r="JL459" s="129"/>
      <c r="JV459" s="129"/>
    </row>
    <row xmlns:x14ac="http://schemas.microsoft.com/office/spreadsheetml/2009/9/ac" r="460" s="3" customFormat="true" x14ac:dyDescent="0.25">
      <c r="A460" s="398"/>
      <c r="B460" s="129"/>
      <c r="L460" s="129"/>
      <c r="V460" s="129"/>
      <c r="AF460" s="129"/>
      <c r="AP460" s="129"/>
      <c r="AZ460" s="129"/>
      <c r="BJ460" s="129"/>
      <c r="BK460" s="129"/>
      <c r="BL460" s="129"/>
      <c r="BM460" s="129"/>
      <c r="BN460" s="129"/>
      <c r="BO460" s="129"/>
      <c r="BP460" s="129"/>
      <c r="BQ460" s="129"/>
      <c r="BT460" s="129"/>
      <c r="CD460" s="129"/>
      <c r="CN460" s="129"/>
      <c r="CX460" s="129"/>
      <c r="DH460" s="129"/>
      <c r="DR460" s="129"/>
      <c r="EB460" s="129"/>
      <c r="EL460" s="129"/>
      <c r="EV460" s="129"/>
      <c r="FF460" s="129"/>
      <c r="FP460" s="129"/>
      <c r="FZ460" s="129"/>
      <c r="GJ460" s="129"/>
      <c r="GT460" s="129"/>
      <c r="HD460" s="129"/>
      <c r="HN460" s="129"/>
      <c r="HX460" s="129"/>
      <c r="IH460" s="129"/>
      <c r="IR460" s="129"/>
      <c r="JB460" s="129"/>
      <c r="JL460" s="129"/>
      <c r="JV460" s="129"/>
    </row>
    <row xmlns:x14ac="http://schemas.microsoft.com/office/spreadsheetml/2009/9/ac" r="461" s="3" customFormat="true" x14ac:dyDescent="0.25">
      <c r="A461" s="398"/>
      <c r="B461" s="129"/>
      <c r="L461" s="129"/>
      <c r="V461" s="129"/>
      <c r="AF461" s="129"/>
      <c r="AP461" s="129"/>
      <c r="AZ461" s="129"/>
      <c r="BJ461" s="129"/>
      <c r="BK461" s="129"/>
      <c r="BL461" s="129"/>
      <c r="BM461" s="129"/>
      <c r="BN461" s="129"/>
      <c r="BO461" s="129"/>
      <c r="BP461" s="129"/>
      <c r="BQ461" s="129"/>
      <c r="BT461" s="129"/>
      <c r="CD461" s="129"/>
      <c r="CN461" s="129"/>
      <c r="CX461" s="129"/>
      <c r="DH461" s="129"/>
      <c r="DR461" s="129"/>
      <c r="EB461" s="129"/>
      <c r="EL461" s="129"/>
      <c r="EV461" s="129"/>
      <c r="FF461" s="129"/>
      <c r="FP461" s="129"/>
      <c r="FZ461" s="129"/>
      <c r="GJ461" s="129"/>
      <c r="GT461" s="129"/>
      <c r="HD461" s="129"/>
      <c r="HN461" s="129"/>
      <c r="HX461" s="129"/>
      <c r="IH461" s="129"/>
      <c r="IR461" s="129"/>
      <c r="JB461" s="129"/>
      <c r="JL461" s="129"/>
      <c r="JV461" s="129"/>
    </row>
    <row xmlns:x14ac="http://schemas.microsoft.com/office/spreadsheetml/2009/9/ac" r="462" s="3" customFormat="true" x14ac:dyDescent="0.25">
      <c r="A462" s="398"/>
      <c r="B462" s="129"/>
      <c r="L462" s="129"/>
      <c r="V462" s="129"/>
      <c r="AF462" s="129"/>
      <c r="AP462" s="129"/>
      <c r="AZ462" s="129"/>
      <c r="BJ462" s="129"/>
      <c r="BK462" s="129"/>
      <c r="BL462" s="129"/>
      <c r="BM462" s="129"/>
      <c r="BN462" s="129"/>
      <c r="BO462" s="129"/>
      <c r="BP462" s="129"/>
      <c r="BQ462" s="129"/>
      <c r="BT462" s="129"/>
      <c r="CD462" s="129"/>
      <c r="CN462" s="129"/>
      <c r="CX462" s="129"/>
      <c r="DH462" s="129"/>
      <c r="DR462" s="129"/>
      <c r="EB462" s="129"/>
      <c r="EL462" s="129"/>
      <c r="EV462" s="129"/>
      <c r="FF462" s="129"/>
      <c r="FP462" s="129"/>
      <c r="FZ462" s="129"/>
      <c r="GJ462" s="129"/>
      <c r="GT462" s="129"/>
      <c r="HD462" s="129"/>
      <c r="HN462" s="129"/>
      <c r="HX462" s="129"/>
      <c r="IH462" s="129"/>
      <c r="IR462" s="129"/>
      <c r="JB462" s="129"/>
      <c r="JL462" s="129"/>
      <c r="JV462" s="129"/>
    </row>
    <row xmlns:x14ac="http://schemas.microsoft.com/office/spreadsheetml/2009/9/ac" r="463" s="3" customFormat="true" x14ac:dyDescent="0.25">
      <c r="A463" s="398"/>
      <c r="B463" s="129"/>
      <c r="L463" s="129"/>
      <c r="V463" s="129"/>
      <c r="AF463" s="129"/>
      <c r="AP463" s="129"/>
      <c r="AZ463" s="129"/>
      <c r="BJ463" s="129"/>
      <c r="BK463" s="129"/>
      <c r="BL463" s="129"/>
      <c r="BM463" s="129"/>
      <c r="BN463" s="129"/>
      <c r="BO463" s="129"/>
      <c r="BP463" s="129"/>
      <c r="BQ463" s="129"/>
      <c r="BT463" s="129"/>
      <c r="CD463" s="129"/>
      <c r="CN463" s="129"/>
      <c r="CX463" s="129"/>
      <c r="DH463" s="129"/>
      <c r="DR463" s="129"/>
      <c r="EB463" s="129"/>
      <c r="EL463" s="129"/>
      <c r="EV463" s="129"/>
      <c r="FF463" s="129"/>
      <c r="FP463" s="129"/>
      <c r="FZ463" s="129"/>
      <c r="GJ463" s="129"/>
      <c r="GT463" s="129"/>
      <c r="HD463" s="129"/>
      <c r="HN463" s="129"/>
      <c r="HX463" s="129"/>
      <c r="IH463" s="129"/>
      <c r="IR463" s="129"/>
      <c r="JB463" s="129"/>
      <c r="JL463" s="129"/>
      <c r="JV463" s="129"/>
    </row>
    <row xmlns:x14ac="http://schemas.microsoft.com/office/spreadsheetml/2009/9/ac" r="464" s="3" customFormat="true" x14ac:dyDescent="0.25">
      <c r="A464" s="398"/>
      <c r="B464" s="129"/>
      <c r="L464" s="129"/>
      <c r="V464" s="129"/>
      <c r="AF464" s="129"/>
      <c r="AP464" s="129"/>
      <c r="AZ464" s="129"/>
      <c r="BJ464" s="129"/>
      <c r="BK464" s="129"/>
      <c r="BL464" s="129"/>
      <c r="BM464" s="129"/>
      <c r="BN464" s="129"/>
      <c r="BO464" s="129"/>
      <c r="BP464" s="129"/>
      <c r="BQ464" s="129"/>
      <c r="BT464" s="129"/>
      <c r="CD464" s="129"/>
      <c r="CN464" s="129"/>
      <c r="CX464" s="129"/>
      <c r="DH464" s="129"/>
      <c r="DR464" s="129"/>
      <c r="EB464" s="129"/>
      <c r="EL464" s="129"/>
      <c r="EV464" s="129"/>
      <c r="FF464" s="129"/>
      <c r="FP464" s="129"/>
      <c r="FZ464" s="129"/>
      <c r="GJ464" s="129"/>
      <c r="GT464" s="129"/>
      <c r="HD464" s="129"/>
      <c r="HN464" s="129"/>
      <c r="HX464" s="129"/>
      <c r="IH464" s="129"/>
      <c r="IR464" s="129"/>
      <c r="JB464" s="129"/>
      <c r="JL464" s="129"/>
      <c r="JV464" s="129"/>
    </row>
    <row xmlns:x14ac="http://schemas.microsoft.com/office/spreadsheetml/2009/9/ac" r="465" s="3" customFormat="true" x14ac:dyDescent="0.25">
      <c r="A465" s="398"/>
      <c r="B465" s="129"/>
      <c r="L465" s="129"/>
      <c r="V465" s="129"/>
      <c r="AF465" s="129"/>
      <c r="AP465" s="129"/>
      <c r="AZ465" s="129"/>
      <c r="BJ465" s="129"/>
      <c r="BK465" s="129"/>
      <c r="BL465" s="129"/>
      <c r="BM465" s="129"/>
      <c r="BN465" s="129"/>
      <c r="BO465" s="129"/>
      <c r="BP465" s="129"/>
      <c r="BQ465" s="129"/>
      <c r="BT465" s="129"/>
      <c r="CD465" s="129"/>
      <c r="CN465" s="129"/>
      <c r="CX465" s="129"/>
      <c r="DH465" s="129"/>
      <c r="DR465" s="129"/>
      <c r="EB465" s="129"/>
      <c r="EL465" s="129"/>
      <c r="EV465" s="129"/>
      <c r="FF465" s="129"/>
      <c r="FP465" s="129"/>
      <c r="FZ465" s="129"/>
      <c r="GJ465" s="129"/>
      <c r="GT465" s="129"/>
      <c r="HD465" s="129"/>
      <c r="HN465" s="129"/>
      <c r="HX465" s="129"/>
      <c r="IH465" s="129"/>
      <c r="IR465" s="129"/>
      <c r="JB465" s="129"/>
      <c r="JL465" s="129"/>
      <c r="JV465" s="129"/>
    </row>
    <row xmlns:x14ac="http://schemas.microsoft.com/office/spreadsheetml/2009/9/ac" r="466" s="3" customFormat="true" x14ac:dyDescent="0.25">
      <c r="A466" s="398"/>
      <c r="B466" s="129"/>
      <c r="L466" s="129"/>
      <c r="V466" s="129"/>
      <c r="AF466" s="129"/>
      <c r="AP466" s="129"/>
      <c r="AZ466" s="129"/>
      <c r="BJ466" s="129"/>
      <c r="BK466" s="129"/>
      <c r="BL466" s="129"/>
      <c r="BM466" s="129"/>
      <c r="BN466" s="129"/>
      <c r="BO466" s="129"/>
      <c r="BP466" s="129"/>
      <c r="BQ466" s="129"/>
      <c r="BT466" s="129"/>
      <c r="CD466" s="129"/>
      <c r="CN466" s="129"/>
      <c r="CX466" s="129"/>
      <c r="DH466" s="129"/>
      <c r="DR466" s="129"/>
      <c r="EB466" s="129"/>
      <c r="EL466" s="129"/>
      <c r="EV466" s="129"/>
      <c r="FF466" s="129"/>
      <c r="FP466" s="129"/>
      <c r="FZ466" s="129"/>
      <c r="GJ466" s="129"/>
      <c r="GT466" s="129"/>
      <c r="HD466" s="129"/>
      <c r="HN466" s="129"/>
      <c r="HX466" s="129"/>
      <c r="IH466" s="129"/>
      <c r="IR466" s="129"/>
      <c r="JB466" s="129"/>
      <c r="JL466" s="129"/>
      <c r="JV466" s="129"/>
    </row>
    <row xmlns:x14ac="http://schemas.microsoft.com/office/spreadsheetml/2009/9/ac" r="467" s="3" customFormat="true" x14ac:dyDescent="0.25">
      <c r="A467" s="398"/>
      <c r="B467" s="129"/>
      <c r="L467" s="129"/>
      <c r="V467" s="129"/>
      <c r="AF467" s="129"/>
      <c r="AP467" s="129"/>
      <c r="AZ467" s="129"/>
      <c r="BJ467" s="129"/>
      <c r="BK467" s="129"/>
      <c r="BL467" s="129"/>
      <c r="BM467" s="129"/>
      <c r="BN467" s="129"/>
      <c r="BO467" s="129"/>
      <c r="BP467" s="129"/>
      <c r="BQ467" s="129"/>
      <c r="BT467" s="129"/>
      <c r="CD467" s="129"/>
      <c r="CN467" s="129"/>
      <c r="CX467" s="129"/>
      <c r="DH467" s="129"/>
      <c r="DR467" s="129"/>
      <c r="EB467" s="129"/>
      <c r="EL467" s="129"/>
      <c r="EV467" s="129"/>
      <c r="FF467" s="129"/>
      <c r="FP467" s="129"/>
      <c r="FZ467" s="129"/>
      <c r="GJ467" s="129"/>
      <c r="GT467" s="129"/>
      <c r="HD467" s="129"/>
      <c r="HN467" s="129"/>
      <c r="HX467" s="129"/>
      <c r="IH467" s="129"/>
      <c r="IR467" s="129"/>
      <c r="JB467" s="129"/>
      <c r="JL467" s="129"/>
      <c r="JV467" s="129"/>
    </row>
    <row xmlns:x14ac="http://schemas.microsoft.com/office/spreadsheetml/2009/9/ac" r="468" s="3" customFormat="true" x14ac:dyDescent="0.25">
      <c r="A468" s="398"/>
      <c r="B468" s="129"/>
      <c r="L468" s="129"/>
      <c r="V468" s="129"/>
      <c r="AF468" s="129"/>
      <c r="AP468" s="129"/>
      <c r="AZ468" s="129"/>
      <c r="BJ468" s="129"/>
      <c r="BK468" s="129"/>
      <c r="BL468" s="129"/>
      <c r="BM468" s="129"/>
      <c r="BN468" s="129"/>
      <c r="BO468" s="129"/>
      <c r="BP468" s="129"/>
      <c r="BQ468" s="129"/>
      <c r="BT468" s="129"/>
      <c r="CD468" s="129"/>
      <c r="CN468" s="129"/>
      <c r="CX468" s="129"/>
      <c r="DH468" s="129"/>
      <c r="DR468" s="129"/>
      <c r="EB468" s="129"/>
      <c r="EL468" s="129"/>
      <c r="EV468" s="129"/>
      <c r="FF468" s="129"/>
      <c r="FP468" s="129"/>
      <c r="FZ468" s="129"/>
      <c r="GJ468" s="129"/>
      <c r="GT468" s="129"/>
      <c r="HD468" s="129"/>
      <c r="HN468" s="129"/>
      <c r="HX468" s="129"/>
      <c r="IH468" s="129"/>
      <c r="IR468" s="129"/>
      <c r="JB468" s="129"/>
      <c r="JL468" s="129"/>
      <c r="JV468" s="129"/>
    </row>
    <row xmlns:x14ac="http://schemas.microsoft.com/office/spreadsheetml/2009/9/ac" r="469" s="3" customFormat="true" x14ac:dyDescent="0.25">
      <c r="A469" s="398"/>
      <c r="B469" s="129"/>
      <c r="L469" s="129"/>
      <c r="V469" s="129"/>
      <c r="AF469" s="129"/>
      <c r="AP469" s="129"/>
      <c r="AZ469" s="129"/>
      <c r="BJ469" s="129"/>
      <c r="BK469" s="129"/>
      <c r="BL469" s="129"/>
      <c r="BM469" s="129"/>
      <c r="BN469" s="129"/>
      <c r="BO469" s="129"/>
      <c r="BP469" s="129"/>
      <c r="BQ469" s="129"/>
      <c r="BT469" s="129"/>
      <c r="CD469" s="129"/>
      <c r="CN469" s="129"/>
      <c r="CX469" s="129"/>
      <c r="DH469" s="129"/>
      <c r="DR469" s="129"/>
      <c r="EB469" s="129"/>
      <c r="EL469" s="129"/>
      <c r="EV469" s="129"/>
      <c r="FF469" s="129"/>
      <c r="FP469" s="129"/>
      <c r="FZ469" s="129"/>
      <c r="GJ469" s="129"/>
      <c r="GT469" s="129"/>
      <c r="HD469" s="129"/>
      <c r="HN469" s="129"/>
      <c r="HX469" s="129"/>
      <c r="IH469" s="129"/>
      <c r="IR469" s="129"/>
      <c r="JB469" s="129"/>
      <c r="JL469" s="129"/>
      <c r="JV469" s="129"/>
    </row>
    <row xmlns:x14ac="http://schemas.microsoft.com/office/spreadsheetml/2009/9/ac" r="470" s="3" customFormat="true" x14ac:dyDescent="0.25">
      <c r="A470" s="398"/>
      <c r="B470" s="129"/>
      <c r="L470" s="129"/>
      <c r="V470" s="129"/>
      <c r="AF470" s="129"/>
      <c r="AP470" s="129"/>
      <c r="AZ470" s="129"/>
      <c r="BJ470" s="129"/>
      <c r="BK470" s="129"/>
      <c r="BL470" s="129"/>
      <c r="BM470" s="129"/>
      <c r="BN470" s="129"/>
      <c r="BO470" s="129"/>
      <c r="BP470" s="129"/>
      <c r="BQ470" s="129"/>
      <c r="BT470" s="129"/>
      <c r="CD470" s="129"/>
      <c r="CN470" s="129"/>
      <c r="CX470" s="129"/>
      <c r="DH470" s="129"/>
      <c r="DR470" s="129"/>
      <c r="EB470" s="129"/>
      <c r="EL470" s="129"/>
      <c r="EV470" s="129"/>
      <c r="FF470" s="129"/>
      <c r="FP470" s="129"/>
      <c r="FZ470" s="129"/>
      <c r="GJ470" s="129"/>
      <c r="GT470" s="129"/>
      <c r="HD470" s="129"/>
      <c r="HN470" s="129"/>
      <c r="HX470" s="129"/>
      <c r="IH470" s="129"/>
      <c r="IR470" s="129"/>
      <c r="JB470" s="129"/>
      <c r="JL470" s="129"/>
      <c r="JV470" s="129"/>
    </row>
    <row xmlns:x14ac="http://schemas.microsoft.com/office/spreadsheetml/2009/9/ac" r="471" s="3" customFormat="true" x14ac:dyDescent="0.25">
      <c r="A471" s="398"/>
      <c r="B471" s="129"/>
      <c r="L471" s="129"/>
      <c r="V471" s="129"/>
      <c r="AF471" s="129"/>
      <c r="AP471" s="129"/>
      <c r="AZ471" s="129"/>
      <c r="BJ471" s="129"/>
      <c r="BK471" s="129"/>
      <c r="BL471" s="129"/>
      <c r="BM471" s="129"/>
      <c r="BN471" s="129"/>
      <c r="BO471" s="129"/>
      <c r="BP471" s="129"/>
      <c r="BQ471" s="129"/>
      <c r="BT471" s="129"/>
      <c r="CD471" s="129"/>
      <c r="CN471" s="129"/>
      <c r="CX471" s="129"/>
      <c r="DH471" s="129"/>
      <c r="DR471" s="129"/>
      <c r="EB471" s="129"/>
      <c r="EL471" s="129"/>
      <c r="EV471" s="129"/>
      <c r="FF471" s="129"/>
      <c r="FP471" s="129"/>
      <c r="FZ471" s="129"/>
      <c r="GJ471" s="129"/>
      <c r="GT471" s="129"/>
      <c r="HD471" s="129"/>
      <c r="HN471" s="129"/>
      <c r="HX471" s="129"/>
      <c r="IH471" s="129"/>
      <c r="IR471" s="129"/>
      <c r="JB471" s="129"/>
      <c r="JL471" s="129"/>
      <c r="JV471" s="129"/>
    </row>
    <row xmlns:x14ac="http://schemas.microsoft.com/office/spreadsheetml/2009/9/ac" r="472" s="3" customFormat="true" x14ac:dyDescent="0.25">
      <c r="A472" s="398"/>
      <c r="B472" s="129"/>
      <c r="L472" s="129"/>
      <c r="V472" s="129"/>
      <c r="AF472" s="129"/>
      <c r="AP472" s="129"/>
      <c r="AZ472" s="129"/>
      <c r="BJ472" s="129"/>
      <c r="BK472" s="129"/>
      <c r="BL472" s="129"/>
      <c r="BM472" s="129"/>
      <c r="BN472" s="129"/>
      <c r="BO472" s="129"/>
      <c r="BP472" s="129"/>
      <c r="BQ472" s="129"/>
      <c r="BT472" s="129"/>
      <c r="CD472" s="129"/>
      <c r="CN472" s="129"/>
      <c r="CX472" s="129"/>
      <c r="DH472" s="129"/>
      <c r="DR472" s="129"/>
      <c r="EB472" s="129"/>
      <c r="EL472" s="129"/>
      <c r="EV472" s="129"/>
      <c r="FF472" s="129"/>
      <c r="FP472" s="129"/>
      <c r="FZ472" s="129"/>
      <c r="GJ472" s="129"/>
      <c r="GT472" s="129"/>
      <c r="HD472" s="129"/>
      <c r="HN472" s="129"/>
      <c r="HX472" s="129"/>
      <c r="IH472" s="129"/>
      <c r="IR472" s="129"/>
      <c r="JB472" s="129"/>
      <c r="JL472" s="129"/>
      <c r="JV472" s="129"/>
    </row>
    <row xmlns:x14ac="http://schemas.microsoft.com/office/spreadsheetml/2009/9/ac" r="473" s="3" customFormat="true" x14ac:dyDescent="0.25">
      <c r="A473" s="398"/>
      <c r="B473" s="129"/>
      <c r="L473" s="129"/>
      <c r="V473" s="129"/>
      <c r="AF473" s="129"/>
      <c r="AP473" s="129"/>
      <c r="AZ473" s="129"/>
      <c r="BJ473" s="129"/>
      <c r="BK473" s="129"/>
      <c r="BL473" s="129"/>
      <c r="BM473" s="129"/>
      <c r="BN473" s="129"/>
      <c r="BO473" s="129"/>
      <c r="BP473" s="129"/>
      <c r="BQ473" s="129"/>
      <c r="BT473" s="129"/>
      <c r="CD473" s="129"/>
      <c r="CN473" s="129"/>
      <c r="CX473" s="129"/>
      <c r="DH473" s="129"/>
      <c r="DR473" s="129"/>
      <c r="EB473" s="129"/>
      <c r="EL473" s="129"/>
      <c r="EV473" s="129"/>
      <c r="FF473" s="129"/>
      <c r="FP473" s="129"/>
      <c r="FZ473" s="129"/>
      <c r="GJ473" s="129"/>
      <c r="GT473" s="129"/>
      <c r="HD473" s="129"/>
      <c r="HN473" s="129"/>
      <c r="HX473" s="129"/>
      <c r="IH473" s="129"/>
      <c r="IR473" s="129"/>
      <c r="JB473" s="129"/>
      <c r="JL473" s="129"/>
      <c r="JV473" s="129"/>
    </row>
    <row xmlns:x14ac="http://schemas.microsoft.com/office/spreadsheetml/2009/9/ac" r="474" s="3" customFormat="true" x14ac:dyDescent="0.25">
      <c r="A474" s="398"/>
      <c r="B474" s="129"/>
      <c r="L474" s="129"/>
      <c r="V474" s="129"/>
      <c r="AF474" s="129"/>
      <c r="AP474" s="129"/>
      <c r="AZ474" s="129"/>
      <c r="BJ474" s="129"/>
      <c r="BK474" s="129"/>
      <c r="BL474" s="129"/>
      <c r="BM474" s="129"/>
      <c r="BN474" s="129"/>
      <c r="BO474" s="129"/>
      <c r="BP474" s="129"/>
      <c r="BQ474" s="129"/>
      <c r="BT474" s="129"/>
      <c r="CD474" s="129"/>
      <c r="CN474" s="129"/>
      <c r="CX474" s="129"/>
      <c r="DH474" s="129"/>
      <c r="DR474" s="129"/>
      <c r="EB474" s="129"/>
      <c r="EL474" s="129"/>
      <c r="EV474" s="129"/>
      <c r="FF474" s="129"/>
      <c r="FP474" s="129"/>
      <c r="FZ474" s="129"/>
      <c r="GJ474" s="129"/>
      <c r="GT474" s="129"/>
      <c r="HD474" s="129"/>
      <c r="HN474" s="129"/>
      <c r="HX474" s="129"/>
      <c r="IH474" s="129"/>
      <c r="IR474" s="129"/>
      <c r="JB474" s="129"/>
      <c r="JL474" s="129"/>
      <c r="JV474" s="129"/>
    </row>
    <row xmlns:x14ac="http://schemas.microsoft.com/office/spreadsheetml/2009/9/ac" r="475" s="3" customFormat="true" x14ac:dyDescent="0.25">
      <c r="A475" s="398"/>
      <c r="B475" s="129"/>
      <c r="L475" s="129"/>
      <c r="V475" s="129"/>
      <c r="AF475" s="129"/>
      <c r="AP475" s="129"/>
      <c r="AZ475" s="129"/>
      <c r="BJ475" s="129"/>
      <c r="BK475" s="129"/>
      <c r="BL475" s="129"/>
      <c r="BM475" s="129"/>
      <c r="BN475" s="129"/>
      <c r="BO475" s="129"/>
      <c r="BP475" s="129"/>
      <c r="BQ475" s="129"/>
      <c r="BT475" s="129"/>
      <c r="CD475" s="129"/>
      <c r="CN475" s="129"/>
      <c r="CX475" s="129"/>
      <c r="DH475" s="129"/>
      <c r="DR475" s="129"/>
      <c r="EB475" s="129"/>
      <c r="EL475" s="129"/>
      <c r="EV475" s="129"/>
      <c r="FF475" s="129"/>
      <c r="FP475" s="129"/>
      <c r="FZ475" s="129"/>
      <c r="GJ475" s="129"/>
      <c r="GT475" s="129"/>
      <c r="HD475" s="129"/>
      <c r="HN475" s="129"/>
      <c r="HX475" s="129"/>
      <c r="IH475" s="129"/>
      <c r="IR475" s="129"/>
      <c r="JB475" s="129"/>
      <c r="JL475" s="129"/>
      <c r="JV475" s="129"/>
    </row>
    <row xmlns:x14ac="http://schemas.microsoft.com/office/spreadsheetml/2009/9/ac" r="476" s="3" customFormat="true" x14ac:dyDescent="0.25">
      <c r="A476" s="398"/>
      <c r="B476" s="129"/>
      <c r="L476" s="129"/>
      <c r="V476" s="129"/>
      <c r="AF476" s="129"/>
      <c r="AP476" s="129"/>
      <c r="AZ476" s="129"/>
      <c r="BJ476" s="129"/>
      <c r="BK476" s="129"/>
      <c r="BL476" s="129"/>
      <c r="BM476" s="129"/>
      <c r="BN476" s="129"/>
      <c r="BO476" s="129"/>
      <c r="BP476" s="129"/>
      <c r="BQ476" s="129"/>
      <c r="BT476" s="129"/>
      <c r="CD476" s="129"/>
      <c r="CN476" s="129"/>
      <c r="CX476" s="129"/>
      <c r="DH476" s="129"/>
      <c r="DR476" s="129"/>
      <c r="EB476" s="129"/>
      <c r="EL476" s="129"/>
      <c r="EV476" s="129"/>
      <c r="FF476" s="129"/>
      <c r="FP476" s="129"/>
      <c r="FZ476" s="129"/>
      <c r="GJ476" s="129"/>
      <c r="GT476" s="129"/>
      <c r="HD476" s="129"/>
      <c r="HN476" s="129"/>
      <c r="HX476" s="129"/>
      <c r="IH476" s="129"/>
      <c r="IR476" s="129"/>
      <c r="JB476" s="129"/>
      <c r="JL476" s="129"/>
      <c r="JV476" s="129"/>
    </row>
    <row xmlns:x14ac="http://schemas.microsoft.com/office/spreadsheetml/2009/9/ac" r="477" s="3" customFormat="true" x14ac:dyDescent="0.25">
      <c r="A477" s="398"/>
      <c r="B477" s="129"/>
      <c r="L477" s="129"/>
      <c r="V477" s="129"/>
      <c r="AF477" s="129"/>
      <c r="AP477" s="129"/>
      <c r="AZ477" s="129"/>
      <c r="BJ477" s="129"/>
      <c r="BK477" s="129"/>
      <c r="BL477" s="129"/>
      <c r="BM477" s="129"/>
      <c r="BN477" s="129"/>
      <c r="BO477" s="129"/>
      <c r="BP477" s="129"/>
      <c r="BQ477" s="129"/>
      <c r="BT477" s="129"/>
      <c r="CD477" s="129"/>
      <c r="CN477" s="129"/>
      <c r="CX477" s="129"/>
      <c r="DH477" s="129"/>
      <c r="DR477" s="129"/>
      <c r="EB477" s="129"/>
      <c r="EL477" s="129"/>
      <c r="EV477" s="129"/>
      <c r="FF477" s="129"/>
      <c r="FP477" s="129"/>
      <c r="FZ477" s="129"/>
      <c r="GJ477" s="129"/>
      <c r="GT477" s="129"/>
      <c r="HD477" s="129"/>
      <c r="HN477" s="129"/>
      <c r="HX477" s="129"/>
      <c r="IH477" s="129"/>
      <c r="IR477" s="129"/>
      <c r="JB477" s="129"/>
      <c r="JL477" s="129"/>
      <c r="JV477" s="129"/>
    </row>
    <row xmlns:x14ac="http://schemas.microsoft.com/office/spreadsheetml/2009/9/ac" r="478" s="3" customFormat="true" x14ac:dyDescent="0.25">
      <c r="A478" s="398"/>
      <c r="B478" s="129"/>
      <c r="L478" s="129"/>
      <c r="V478" s="129"/>
      <c r="AF478" s="129"/>
      <c r="AP478" s="129"/>
      <c r="AZ478" s="129"/>
      <c r="BJ478" s="129"/>
      <c r="BK478" s="129"/>
      <c r="BL478" s="129"/>
      <c r="BM478" s="129"/>
      <c r="BN478" s="129"/>
      <c r="BO478" s="129"/>
      <c r="BP478" s="129"/>
      <c r="BQ478" s="129"/>
      <c r="BT478" s="129"/>
      <c r="CD478" s="129"/>
      <c r="CN478" s="129"/>
      <c r="CX478" s="129"/>
      <c r="DH478" s="129"/>
      <c r="DR478" s="129"/>
      <c r="EB478" s="129"/>
      <c r="EL478" s="129"/>
      <c r="EV478" s="129"/>
      <c r="FF478" s="129"/>
      <c r="FP478" s="129"/>
      <c r="FZ478" s="129"/>
      <c r="GJ478" s="129"/>
      <c r="GT478" s="129"/>
      <c r="HD478" s="129"/>
      <c r="HN478" s="129"/>
      <c r="HX478" s="129"/>
      <c r="IH478" s="129"/>
      <c r="IR478" s="129"/>
      <c r="JB478" s="129"/>
      <c r="JL478" s="129"/>
      <c r="JV478" s="129"/>
    </row>
    <row xmlns:x14ac="http://schemas.microsoft.com/office/spreadsheetml/2009/9/ac" r="479" s="3" customFormat="true" x14ac:dyDescent="0.25">
      <c r="A479" s="398"/>
      <c r="B479" s="129"/>
      <c r="L479" s="129"/>
      <c r="V479" s="129"/>
      <c r="AF479" s="129"/>
      <c r="AP479" s="129"/>
      <c r="AZ479" s="129"/>
      <c r="BJ479" s="129"/>
      <c r="BK479" s="129"/>
      <c r="BL479" s="129"/>
      <c r="BM479" s="129"/>
      <c r="BN479" s="129"/>
      <c r="BO479" s="129"/>
      <c r="BP479" s="129"/>
      <c r="BQ479" s="129"/>
      <c r="BT479" s="129"/>
      <c r="CD479" s="129"/>
      <c r="CN479" s="129"/>
      <c r="CX479" s="129"/>
      <c r="DH479" s="129"/>
      <c r="DR479" s="129"/>
      <c r="EB479" s="129"/>
      <c r="EL479" s="129"/>
      <c r="EV479" s="129"/>
      <c r="FF479" s="129"/>
      <c r="FP479" s="129"/>
      <c r="FZ479" s="129"/>
      <c r="GJ479" s="129"/>
      <c r="GT479" s="129"/>
      <c r="HD479" s="129"/>
      <c r="HN479" s="129"/>
      <c r="HX479" s="129"/>
      <c r="IH479" s="129"/>
      <c r="IR479" s="129"/>
      <c r="JB479" s="129"/>
      <c r="JL479" s="129"/>
      <c r="JV479" s="129"/>
    </row>
    <row xmlns:x14ac="http://schemas.microsoft.com/office/spreadsheetml/2009/9/ac" r="480" s="3" customFormat="true" x14ac:dyDescent="0.25">
      <c r="A480" s="398"/>
      <c r="B480" s="129"/>
      <c r="L480" s="129"/>
      <c r="V480" s="129"/>
      <c r="AF480" s="129"/>
      <c r="AP480" s="129"/>
      <c r="AZ480" s="129"/>
      <c r="BJ480" s="129"/>
      <c r="BK480" s="129"/>
      <c r="BL480" s="129"/>
      <c r="BM480" s="129"/>
      <c r="BN480" s="129"/>
      <c r="BO480" s="129"/>
      <c r="BP480" s="129"/>
      <c r="BQ480" s="129"/>
      <c r="BT480" s="129"/>
      <c r="CD480" s="129"/>
      <c r="CN480" s="129"/>
      <c r="CX480" s="129"/>
      <c r="DH480" s="129"/>
      <c r="DR480" s="129"/>
      <c r="EB480" s="129"/>
      <c r="EL480" s="129"/>
      <c r="EV480" s="129"/>
      <c r="FF480" s="129"/>
      <c r="FP480" s="129"/>
      <c r="FZ480" s="129"/>
      <c r="GJ480" s="129"/>
      <c r="GT480" s="129"/>
      <c r="HD480" s="129"/>
      <c r="HN480" s="129"/>
      <c r="HX480" s="129"/>
      <c r="IH480" s="129"/>
      <c r="IR480" s="129"/>
      <c r="JB480" s="129"/>
      <c r="JL480" s="129"/>
      <c r="JV480" s="129"/>
    </row>
    <row xmlns:x14ac="http://schemas.microsoft.com/office/spreadsheetml/2009/9/ac" r="481" s="3" customFormat="true" x14ac:dyDescent="0.25">
      <c r="A481" s="398"/>
      <c r="B481" s="129"/>
      <c r="L481" s="129"/>
      <c r="V481" s="129"/>
      <c r="AF481" s="129"/>
      <c r="AP481" s="129"/>
      <c r="AZ481" s="129"/>
      <c r="BJ481" s="129"/>
      <c r="BK481" s="129"/>
      <c r="BL481" s="129"/>
      <c r="BM481" s="129"/>
      <c r="BN481" s="129"/>
      <c r="BO481" s="129"/>
      <c r="BP481" s="129"/>
      <c r="BQ481" s="129"/>
      <c r="BT481" s="129"/>
      <c r="CD481" s="129"/>
      <c r="CN481" s="129"/>
      <c r="CX481" s="129"/>
      <c r="DH481" s="129"/>
      <c r="DR481" s="129"/>
      <c r="EB481" s="129"/>
      <c r="EL481" s="129"/>
      <c r="EV481" s="129"/>
      <c r="FF481" s="129"/>
      <c r="FP481" s="129"/>
      <c r="FZ481" s="129"/>
      <c r="GJ481" s="129"/>
      <c r="GT481" s="129"/>
      <c r="HD481" s="129"/>
      <c r="HN481" s="129"/>
      <c r="HX481" s="129"/>
      <c r="IH481" s="129"/>
      <c r="IR481" s="129"/>
      <c r="JB481" s="129"/>
      <c r="JL481" s="129"/>
      <c r="JV481" s="129"/>
    </row>
    <row xmlns:x14ac="http://schemas.microsoft.com/office/spreadsheetml/2009/9/ac" r="482" s="3" customFormat="true" x14ac:dyDescent="0.25">
      <c r="A482" s="398"/>
      <c r="B482" s="129"/>
      <c r="L482" s="129"/>
      <c r="V482" s="129"/>
      <c r="AF482" s="129"/>
      <c r="AP482" s="129"/>
      <c r="AZ482" s="129"/>
      <c r="BJ482" s="129"/>
      <c r="BK482" s="129"/>
      <c r="BL482" s="129"/>
      <c r="BM482" s="129"/>
      <c r="BN482" s="129"/>
      <c r="BO482" s="129"/>
      <c r="BP482" s="129"/>
      <c r="BQ482" s="129"/>
      <c r="BT482" s="129"/>
      <c r="CD482" s="129"/>
      <c r="CN482" s="129"/>
      <c r="CX482" s="129"/>
      <c r="DH482" s="129"/>
      <c r="DR482" s="129"/>
      <c r="EB482" s="129"/>
      <c r="EL482" s="129"/>
      <c r="EV482" s="129"/>
      <c r="FF482" s="129"/>
      <c r="FP482" s="129"/>
      <c r="FZ482" s="129"/>
      <c r="GJ482" s="129"/>
      <c r="GT482" s="129"/>
      <c r="HD482" s="129"/>
      <c r="HN482" s="129"/>
      <c r="HX482" s="129"/>
      <c r="IH482" s="129"/>
      <c r="IR482" s="129"/>
      <c r="JB482" s="129"/>
      <c r="JL482" s="129"/>
      <c r="JV482" s="129"/>
    </row>
    <row xmlns:x14ac="http://schemas.microsoft.com/office/spreadsheetml/2009/9/ac" r="483" s="3" customFormat="true" x14ac:dyDescent="0.25">
      <c r="A483" s="398"/>
      <c r="B483" s="129"/>
      <c r="L483" s="129"/>
      <c r="V483" s="129"/>
      <c r="AF483" s="129"/>
      <c r="AP483" s="129"/>
      <c r="AZ483" s="129"/>
      <c r="BJ483" s="129"/>
      <c r="BK483" s="129"/>
      <c r="BL483" s="129"/>
      <c r="BM483" s="129"/>
      <c r="BN483" s="129"/>
      <c r="BO483" s="129"/>
      <c r="BP483" s="129"/>
      <c r="BQ483" s="129"/>
      <c r="BT483" s="129"/>
      <c r="CD483" s="129"/>
      <c r="CN483" s="129"/>
      <c r="CX483" s="129"/>
      <c r="DH483" s="129"/>
      <c r="DR483" s="129"/>
      <c r="EB483" s="129"/>
      <c r="EL483" s="129"/>
      <c r="EV483" s="129"/>
      <c r="FF483" s="129"/>
      <c r="FP483" s="129"/>
      <c r="FZ483" s="129"/>
      <c r="GJ483" s="129"/>
      <c r="GT483" s="129"/>
      <c r="HD483" s="129"/>
      <c r="HN483" s="129"/>
      <c r="HX483" s="129"/>
      <c r="IH483" s="129"/>
      <c r="IR483" s="129"/>
      <c r="JB483" s="129"/>
      <c r="JL483" s="129"/>
      <c r="JV483" s="129"/>
    </row>
    <row xmlns:x14ac="http://schemas.microsoft.com/office/spreadsheetml/2009/9/ac" r="484" s="3" customFormat="true" x14ac:dyDescent="0.25">
      <c r="A484" s="398"/>
      <c r="B484" s="129"/>
      <c r="L484" s="129"/>
      <c r="V484" s="129"/>
      <c r="AF484" s="129"/>
      <c r="AP484" s="129"/>
      <c r="AZ484" s="129"/>
      <c r="BJ484" s="129"/>
      <c r="BK484" s="129"/>
      <c r="BL484" s="129"/>
      <c r="BM484" s="129"/>
      <c r="BN484" s="129"/>
      <c r="BO484" s="129"/>
      <c r="BP484" s="129"/>
      <c r="BQ484" s="129"/>
      <c r="BT484" s="129"/>
      <c r="CD484" s="129"/>
      <c r="CN484" s="129"/>
      <c r="CX484" s="129"/>
      <c r="DH484" s="129"/>
      <c r="DR484" s="129"/>
      <c r="EB484" s="129"/>
      <c r="EL484" s="129"/>
      <c r="EV484" s="129"/>
      <c r="FF484" s="129"/>
      <c r="FP484" s="129"/>
      <c r="FZ484" s="129"/>
      <c r="GJ484" s="129"/>
      <c r="GT484" s="129"/>
      <c r="HD484" s="129"/>
      <c r="HN484" s="129"/>
      <c r="HX484" s="129"/>
      <c r="IH484" s="129"/>
      <c r="IR484" s="129"/>
      <c r="JB484" s="129"/>
      <c r="JL484" s="129"/>
      <c r="JV484" s="129"/>
    </row>
    <row xmlns:x14ac="http://schemas.microsoft.com/office/spreadsheetml/2009/9/ac" r="485" s="3" customFormat="true" x14ac:dyDescent="0.25">
      <c r="A485" s="398"/>
      <c r="B485" s="129"/>
      <c r="L485" s="129"/>
      <c r="V485" s="129"/>
      <c r="AF485" s="129"/>
      <c r="AP485" s="129"/>
      <c r="AZ485" s="129"/>
      <c r="BJ485" s="129"/>
      <c r="BK485" s="129"/>
      <c r="BL485" s="129"/>
      <c r="BM485" s="129"/>
      <c r="BN485" s="129"/>
      <c r="BO485" s="129"/>
      <c r="BP485" s="129"/>
      <c r="BQ485" s="129"/>
      <c r="BT485" s="129"/>
      <c r="CD485" s="129"/>
      <c r="CN485" s="129"/>
      <c r="CX485" s="129"/>
      <c r="DH485" s="129"/>
      <c r="DR485" s="129"/>
      <c r="EB485" s="129"/>
      <c r="EL485" s="129"/>
      <c r="EV485" s="129"/>
      <c r="FF485" s="129"/>
      <c r="FP485" s="129"/>
      <c r="FZ485" s="129"/>
      <c r="GJ485" s="129"/>
      <c r="GT485" s="129"/>
      <c r="HD485" s="129"/>
      <c r="HN485" s="129"/>
      <c r="HX485" s="129"/>
      <c r="IH485" s="129"/>
      <c r="IR485" s="129"/>
      <c r="JB485" s="129"/>
      <c r="JL485" s="129"/>
      <c r="JV485" s="129"/>
    </row>
    <row xmlns:x14ac="http://schemas.microsoft.com/office/spreadsheetml/2009/9/ac" r="486" s="3" customFormat="true" x14ac:dyDescent="0.25">
      <c r="A486" s="398"/>
      <c r="B486" s="129"/>
      <c r="L486" s="129"/>
      <c r="V486" s="129"/>
      <c r="AF486" s="129"/>
      <c r="AP486" s="129"/>
      <c r="AZ486" s="129"/>
      <c r="BJ486" s="129"/>
      <c r="BK486" s="129"/>
      <c r="BL486" s="129"/>
      <c r="BM486" s="129"/>
      <c r="BN486" s="129"/>
      <c r="BO486" s="129"/>
      <c r="BP486" s="129"/>
      <c r="BQ486" s="129"/>
      <c r="BT486" s="129"/>
      <c r="CD486" s="129"/>
      <c r="CN486" s="129"/>
      <c r="CX486" s="129"/>
      <c r="DH486" s="129"/>
      <c r="DR486" s="129"/>
      <c r="EB486" s="129"/>
      <c r="EL486" s="129"/>
      <c r="EV486" s="129"/>
      <c r="FF486" s="129"/>
      <c r="FP486" s="129"/>
      <c r="FZ486" s="129"/>
      <c r="GJ486" s="129"/>
      <c r="GT486" s="129"/>
      <c r="HD486" s="129"/>
      <c r="HN486" s="129"/>
      <c r="HX486" s="129"/>
      <c r="IH486" s="129"/>
      <c r="IR486" s="129"/>
      <c r="JB486" s="129"/>
      <c r="JL486" s="129"/>
      <c r="JV486" s="129"/>
    </row>
    <row xmlns:x14ac="http://schemas.microsoft.com/office/spreadsheetml/2009/9/ac" r="487" s="3" customFormat="true" x14ac:dyDescent="0.25">
      <c r="A487" s="398"/>
      <c r="B487" s="129"/>
      <c r="L487" s="129"/>
      <c r="V487" s="129"/>
      <c r="AF487" s="129"/>
      <c r="AP487" s="129"/>
      <c r="AZ487" s="129"/>
      <c r="BJ487" s="129"/>
      <c r="BK487" s="129"/>
      <c r="BL487" s="129"/>
      <c r="BM487" s="129"/>
      <c r="BN487" s="129"/>
      <c r="BO487" s="129"/>
      <c r="BP487" s="129"/>
      <c r="BQ487" s="129"/>
      <c r="BT487" s="129"/>
      <c r="CD487" s="129"/>
      <c r="CN487" s="129"/>
      <c r="CX487" s="129"/>
      <c r="DH487" s="129"/>
      <c r="DR487" s="129"/>
      <c r="EB487" s="129"/>
      <c r="EL487" s="129"/>
      <c r="EV487" s="129"/>
      <c r="FF487" s="129"/>
      <c r="FP487" s="129"/>
      <c r="FZ487" s="129"/>
      <c r="GJ487" s="129"/>
      <c r="GT487" s="129"/>
      <c r="HD487" s="129"/>
      <c r="HN487" s="129"/>
      <c r="HX487" s="129"/>
      <c r="IH487" s="129"/>
      <c r="IR487" s="129"/>
      <c r="JB487" s="129"/>
      <c r="JL487" s="129"/>
      <c r="JV487" s="129"/>
    </row>
    <row xmlns:x14ac="http://schemas.microsoft.com/office/spreadsheetml/2009/9/ac" r="488" s="3" customFormat="true" x14ac:dyDescent="0.25">
      <c r="A488" s="398"/>
      <c r="B488" s="129"/>
      <c r="L488" s="129"/>
      <c r="V488" s="129"/>
      <c r="AF488" s="129"/>
      <c r="AP488" s="129"/>
      <c r="AZ488" s="129"/>
      <c r="BJ488" s="129"/>
      <c r="BK488" s="129"/>
      <c r="BL488" s="129"/>
      <c r="BM488" s="129"/>
      <c r="BN488" s="129"/>
      <c r="BO488" s="129"/>
      <c r="BP488" s="129"/>
      <c r="BQ488" s="129"/>
      <c r="BT488" s="129"/>
      <c r="CD488" s="129"/>
      <c r="CN488" s="129"/>
      <c r="CX488" s="129"/>
      <c r="DH488" s="129"/>
      <c r="DR488" s="129"/>
      <c r="EB488" s="129"/>
      <c r="EL488" s="129"/>
      <c r="EV488" s="129"/>
      <c r="FF488" s="129"/>
      <c r="FP488" s="129"/>
      <c r="FZ488" s="129"/>
      <c r="GJ488" s="129"/>
      <c r="GT488" s="129"/>
      <c r="HD488" s="129"/>
      <c r="HN488" s="129"/>
      <c r="HX488" s="129"/>
      <c r="IH488" s="129"/>
      <c r="IR488" s="129"/>
      <c r="JB488" s="129"/>
      <c r="JL488" s="129"/>
      <c r="JV488" s="129"/>
    </row>
    <row xmlns:x14ac="http://schemas.microsoft.com/office/spreadsheetml/2009/9/ac" r="489" s="3" customFormat="true" x14ac:dyDescent="0.25">
      <c r="A489" s="398"/>
      <c r="B489" s="129"/>
      <c r="L489" s="129"/>
      <c r="V489" s="129"/>
      <c r="AF489" s="129"/>
      <c r="AP489" s="129"/>
      <c r="AZ489" s="129"/>
      <c r="BJ489" s="129"/>
      <c r="BK489" s="129"/>
      <c r="BL489" s="129"/>
      <c r="BM489" s="129"/>
      <c r="BN489" s="129"/>
      <c r="BO489" s="129"/>
      <c r="BP489" s="129"/>
      <c r="BQ489" s="129"/>
      <c r="BT489" s="129"/>
      <c r="CD489" s="129"/>
      <c r="CN489" s="129"/>
      <c r="CX489" s="129"/>
      <c r="DH489" s="129"/>
      <c r="DR489" s="129"/>
      <c r="EB489" s="129"/>
      <c r="EL489" s="129"/>
      <c r="EV489" s="129"/>
      <c r="FF489" s="129"/>
      <c r="FP489" s="129"/>
      <c r="FZ489" s="129"/>
      <c r="GJ489" s="129"/>
      <c r="GT489" s="129"/>
      <c r="HD489" s="129"/>
      <c r="HN489" s="129"/>
      <c r="HX489" s="129"/>
      <c r="IH489" s="129"/>
      <c r="IR489" s="129"/>
      <c r="JB489" s="129"/>
      <c r="JL489" s="129"/>
      <c r="JV489" s="129"/>
    </row>
    <row xmlns:x14ac="http://schemas.microsoft.com/office/spreadsheetml/2009/9/ac" r="490" s="3" customFormat="true" x14ac:dyDescent="0.25">
      <c r="A490" s="398"/>
      <c r="B490" s="129"/>
      <c r="L490" s="129"/>
      <c r="V490" s="129"/>
      <c r="AF490" s="129"/>
      <c r="AP490" s="129"/>
      <c r="AZ490" s="129"/>
      <c r="BJ490" s="129"/>
      <c r="BK490" s="129"/>
      <c r="BL490" s="129"/>
      <c r="BM490" s="129"/>
      <c r="BN490" s="129"/>
      <c r="BO490" s="129"/>
      <c r="BP490" s="129"/>
      <c r="BQ490" s="129"/>
      <c r="BT490" s="129"/>
      <c r="CD490" s="129"/>
      <c r="CN490" s="129"/>
      <c r="CX490" s="129"/>
      <c r="DH490" s="129"/>
      <c r="DR490" s="129"/>
      <c r="EB490" s="129"/>
      <c r="EL490" s="129"/>
      <c r="EV490" s="129"/>
      <c r="FF490" s="129"/>
      <c r="FP490" s="129"/>
      <c r="FZ490" s="129"/>
      <c r="GJ490" s="129"/>
      <c r="GT490" s="129"/>
      <c r="HD490" s="129"/>
      <c r="HN490" s="129"/>
      <c r="HX490" s="129"/>
      <c r="IH490" s="129"/>
      <c r="IR490" s="129"/>
      <c r="JB490" s="129"/>
      <c r="JL490" s="129"/>
      <c r="JV490" s="129"/>
    </row>
    <row xmlns:x14ac="http://schemas.microsoft.com/office/spreadsheetml/2009/9/ac" r="491" s="3" customFormat="true" x14ac:dyDescent="0.25">
      <c r="A491" s="398"/>
      <c r="B491" s="129"/>
      <c r="L491" s="129"/>
      <c r="V491" s="129"/>
      <c r="AF491" s="129"/>
      <c r="AP491" s="129"/>
      <c r="AZ491" s="129"/>
      <c r="BJ491" s="129"/>
      <c r="BK491" s="129"/>
      <c r="BL491" s="129"/>
      <c r="BM491" s="129"/>
      <c r="BN491" s="129"/>
      <c r="BO491" s="129"/>
      <c r="BP491" s="129"/>
      <c r="BQ491" s="129"/>
      <c r="BT491" s="129"/>
      <c r="CD491" s="129"/>
      <c r="CN491" s="129"/>
      <c r="CX491" s="129"/>
      <c r="DH491" s="129"/>
      <c r="DR491" s="129"/>
      <c r="EB491" s="129"/>
      <c r="EL491" s="129"/>
      <c r="EV491" s="129"/>
      <c r="FF491" s="129"/>
      <c r="FP491" s="129"/>
      <c r="FZ491" s="129"/>
      <c r="GJ491" s="129"/>
      <c r="GT491" s="129"/>
      <c r="HD491" s="129"/>
      <c r="HN491" s="129"/>
      <c r="HX491" s="129"/>
      <c r="IH491" s="129"/>
      <c r="IR491" s="129"/>
      <c r="JB491" s="129"/>
      <c r="JL491" s="129"/>
      <c r="JV491" s="129"/>
    </row>
    <row xmlns:x14ac="http://schemas.microsoft.com/office/spreadsheetml/2009/9/ac" r="492" s="3" customFormat="true" x14ac:dyDescent="0.25">
      <c r="A492" s="398"/>
      <c r="B492" s="129"/>
      <c r="L492" s="129"/>
      <c r="V492" s="129"/>
      <c r="AF492" s="129"/>
      <c r="AP492" s="129"/>
      <c r="AZ492" s="129"/>
      <c r="BJ492" s="129"/>
      <c r="BK492" s="129"/>
      <c r="BL492" s="129"/>
      <c r="BM492" s="129"/>
      <c r="BN492" s="129"/>
      <c r="BO492" s="129"/>
      <c r="BP492" s="129"/>
      <c r="BQ492" s="129"/>
      <c r="BT492" s="129"/>
      <c r="CD492" s="129"/>
      <c r="CN492" s="129"/>
      <c r="CX492" s="129"/>
      <c r="DH492" s="129"/>
      <c r="DR492" s="129"/>
      <c r="EB492" s="129"/>
      <c r="EL492" s="129"/>
      <c r="EV492" s="129"/>
      <c r="FF492" s="129"/>
      <c r="FP492" s="129"/>
      <c r="FZ492" s="129"/>
      <c r="GJ492" s="129"/>
      <c r="GT492" s="129"/>
      <c r="HD492" s="129"/>
      <c r="HN492" s="129"/>
      <c r="HX492" s="129"/>
      <c r="IH492" s="129"/>
      <c r="IR492" s="129"/>
      <c r="JB492" s="129"/>
      <c r="JL492" s="129"/>
      <c r="JV492" s="129"/>
    </row>
    <row xmlns:x14ac="http://schemas.microsoft.com/office/spreadsheetml/2009/9/ac" r="493" s="3" customFormat="true" x14ac:dyDescent="0.25">
      <c r="A493" s="398"/>
      <c r="B493" s="129"/>
      <c r="L493" s="129"/>
      <c r="V493" s="129"/>
      <c r="AF493" s="129"/>
      <c r="AP493" s="129"/>
      <c r="AZ493" s="129"/>
      <c r="BJ493" s="129"/>
      <c r="BK493" s="129"/>
      <c r="BL493" s="129"/>
      <c r="BM493" s="129"/>
      <c r="BN493" s="129"/>
      <c r="BO493" s="129"/>
      <c r="BP493" s="129"/>
      <c r="BQ493" s="129"/>
      <c r="BT493" s="129"/>
      <c r="CD493" s="129"/>
      <c r="CN493" s="129"/>
      <c r="CX493" s="129"/>
      <c r="DH493" s="129"/>
      <c r="DR493" s="129"/>
      <c r="EB493" s="129"/>
      <c r="EL493" s="129"/>
      <c r="EV493" s="129"/>
      <c r="FF493" s="129"/>
      <c r="FP493" s="129"/>
      <c r="FZ493" s="129"/>
      <c r="GJ493" s="129"/>
      <c r="GT493" s="129"/>
      <c r="HD493" s="129"/>
      <c r="HN493" s="129"/>
      <c r="HX493" s="129"/>
      <c r="IH493" s="129"/>
      <c r="IR493" s="129"/>
      <c r="JB493" s="129"/>
      <c r="JL493" s="129"/>
      <c r="JV493" s="129"/>
    </row>
    <row xmlns:x14ac="http://schemas.microsoft.com/office/spreadsheetml/2009/9/ac" r="494" s="3" customFormat="true" x14ac:dyDescent="0.25">
      <c r="A494" s="398"/>
      <c r="B494" s="129"/>
      <c r="L494" s="129"/>
      <c r="V494" s="129"/>
      <c r="AF494" s="129"/>
      <c r="AP494" s="129"/>
      <c r="AZ494" s="129"/>
      <c r="BJ494" s="129"/>
      <c r="BK494" s="129"/>
      <c r="BL494" s="129"/>
      <c r="BM494" s="129"/>
      <c r="BN494" s="129"/>
      <c r="BO494" s="129"/>
      <c r="BP494" s="129"/>
      <c r="BQ494" s="129"/>
      <c r="BT494" s="129"/>
      <c r="CD494" s="129"/>
      <c r="CN494" s="129"/>
      <c r="CX494" s="129"/>
      <c r="DH494" s="129"/>
      <c r="DR494" s="129"/>
      <c r="EB494" s="129"/>
      <c r="EL494" s="129"/>
      <c r="EV494" s="129"/>
      <c r="FF494" s="129"/>
      <c r="FP494" s="129"/>
      <c r="FZ494" s="129"/>
      <c r="GJ494" s="129"/>
      <c r="GT494" s="129"/>
      <c r="HD494" s="129"/>
      <c r="HN494" s="129"/>
      <c r="HX494" s="129"/>
      <c r="IH494" s="129"/>
      <c r="IR494" s="129"/>
      <c r="JB494" s="129"/>
      <c r="JL494" s="129"/>
      <c r="JV494" s="129"/>
    </row>
    <row xmlns:x14ac="http://schemas.microsoft.com/office/spreadsheetml/2009/9/ac" r="495" s="3" customFormat="true" x14ac:dyDescent="0.25">
      <c r="A495" s="398"/>
      <c r="B495" s="129"/>
      <c r="L495" s="129"/>
      <c r="V495" s="129"/>
      <c r="AF495" s="129"/>
      <c r="AP495" s="129"/>
      <c r="AZ495" s="129"/>
      <c r="BJ495" s="129"/>
      <c r="BK495" s="129"/>
      <c r="BL495" s="129"/>
      <c r="BM495" s="129"/>
      <c r="BN495" s="129"/>
      <c r="BO495" s="129"/>
      <c r="BP495" s="129"/>
      <c r="BQ495" s="129"/>
      <c r="BT495" s="129"/>
      <c r="CD495" s="129"/>
      <c r="CN495" s="129"/>
      <c r="CX495" s="129"/>
      <c r="DH495" s="129"/>
      <c r="DR495" s="129"/>
      <c r="EB495" s="129"/>
      <c r="EL495" s="129"/>
      <c r="EV495" s="129"/>
      <c r="FF495" s="129"/>
      <c r="FP495" s="129"/>
      <c r="FZ495" s="129"/>
      <c r="GJ495" s="129"/>
      <c r="GT495" s="129"/>
      <c r="HD495" s="129"/>
      <c r="HN495" s="129"/>
      <c r="HX495" s="129"/>
      <c r="IH495" s="129"/>
      <c r="IR495" s="129"/>
      <c r="JB495" s="129"/>
      <c r="JL495" s="129"/>
      <c r="JV495" s="129"/>
    </row>
    <row xmlns:x14ac="http://schemas.microsoft.com/office/spreadsheetml/2009/9/ac" r="496" s="3" customFormat="true" x14ac:dyDescent="0.25">
      <c r="A496" s="398"/>
      <c r="B496" s="129"/>
      <c r="L496" s="129"/>
      <c r="V496" s="129"/>
      <c r="AF496" s="129"/>
      <c r="AP496" s="129"/>
      <c r="AZ496" s="129"/>
      <c r="BJ496" s="129"/>
      <c r="BK496" s="129"/>
      <c r="BL496" s="129"/>
      <c r="BM496" s="129"/>
      <c r="BN496" s="129"/>
      <c r="BO496" s="129"/>
      <c r="BP496" s="129"/>
      <c r="BQ496" s="129"/>
      <c r="BT496" s="129"/>
      <c r="CD496" s="129"/>
      <c r="CN496" s="129"/>
      <c r="CX496" s="129"/>
      <c r="DH496" s="129"/>
      <c r="DR496" s="129"/>
      <c r="EB496" s="129"/>
      <c r="EL496" s="129"/>
      <c r="EV496" s="129"/>
      <c r="FF496" s="129"/>
      <c r="FP496" s="129"/>
      <c r="FZ496" s="129"/>
      <c r="GJ496" s="129"/>
      <c r="GT496" s="129"/>
      <c r="HD496" s="129"/>
      <c r="HN496" s="129"/>
      <c r="HX496" s="129"/>
      <c r="IH496" s="129"/>
      <c r="IR496" s="129"/>
      <c r="JB496" s="129"/>
      <c r="JL496" s="129"/>
      <c r="JV496" s="129"/>
    </row>
    <row xmlns:x14ac="http://schemas.microsoft.com/office/spreadsheetml/2009/9/ac" r="497" s="3" customFormat="true" x14ac:dyDescent="0.25">
      <c r="A497" s="398"/>
      <c r="B497" s="129"/>
      <c r="L497" s="129"/>
      <c r="V497" s="129"/>
      <c r="AF497" s="129"/>
      <c r="AP497" s="129"/>
      <c r="AZ497" s="129"/>
      <c r="BJ497" s="129"/>
      <c r="BK497" s="129"/>
      <c r="BL497" s="129"/>
      <c r="BM497" s="129"/>
      <c r="BN497" s="129"/>
      <c r="BO497" s="129"/>
      <c r="BP497" s="129"/>
      <c r="BQ497" s="129"/>
      <c r="BT497" s="129"/>
      <c r="CD497" s="129"/>
      <c r="CN497" s="129"/>
      <c r="CX497" s="129"/>
      <c r="DH497" s="129"/>
      <c r="DR497" s="129"/>
      <c r="EB497" s="129"/>
      <c r="EL497" s="129"/>
      <c r="EV497" s="129"/>
      <c r="FF497" s="129"/>
      <c r="FP497" s="129"/>
      <c r="FZ497" s="129"/>
      <c r="GJ497" s="129"/>
      <c r="GT497" s="129"/>
      <c r="HD497" s="129"/>
      <c r="HN497" s="129"/>
      <c r="HX497" s="129"/>
      <c r="IH497" s="129"/>
      <c r="IR497" s="129"/>
      <c r="JB497" s="129"/>
      <c r="JL497" s="129"/>
      <c r="JV497" s="129"/>
    </row>
    <row xmlns:x14ac="http://schemas.microsoft.com/office/spreadsheetml/2009/9/ac" r="498" s="3" customFormat="true" x14ac:dyDescent="0.25">
      <c r="A498" s="398"/>
      <c r="B498" s="129"/>
      <c r="L498" s="129"/>
      <c r="V498" s="129"/>
      <c r="AF498" s="129"/>
      <c r="AP498" s="129"/>
      <c r="AZ498" s="129"/>
      <c r="BJ498" s="129"/>
      <c r="BK498" s="129"/>
      <c r="BL498" s="129"/>
      <c r="BM498" s="129"/>
      <c r="BN498" s="129"/>
      <c r="BO498" s="129"/>
      <c r="BP498" s="129"/>
      <c r="BQ498" s="129"/>
      <c r="BT498" s="129"/>
      <c r="CD498" s="129"/>
      <c r="CN498" s="129"/>
      <c r="CX498" s="129"/>
      <c r="DH498" s="129"/>
      <c r="DR498" s="129"/>
      <c r="EB498" s="129"/>
      <c r="EL498" s="129"/>
      <c r="EV498" s="129"/>
      <c r="FF498" s="129"/>
      <c r="FP498" s="129"/>
      <c r="FZ498" s="129"/>
      <c r="GJ498" s="129"/>
      <c r="GT498" s="129"/>
      <c r="HD498" s="129"/>
      <c r="HN498" s="129"/>
      <c r="HX498" s="129"/>
      <c r="IH498" s="129"/>
      <c r="IR498" s="129"/>
      <c r="JB498" s="129"/>
      <c r="JL498" s="129"/>
      <c r="JV498" s="129"/>
    </row>
    <row xmlns:x14ac="http://schemas.microsoft.com/office/spreadsheetml/2009/9/ac" r="499" s="3" customFormat="true" x14ac:dyDescent="0.25">
      <c r="A499" s="398"/>
      <c r="B499" s="129"/>
      <c r="L499" s="129"/>
      <c r="V499" s="129"/>
      <c r="AF499" s="129"/>
      <c r="AP499" s="129"/>
      <c r="AZ499" s="129"/>
      <c r="BJ499" s="129"/>
      <c r="BK499" s="129"/>
      <c r="BL499" s="129"/>
      <c r="BM499" s="129"/>
      <c r="BN499" s="129"/>
      <c r="BO499" s="129"/>
      <c r="BP499" s="129"/>
      <c r="BQ499" s="129"/>
      <c r="BT499" s="129"/>
      <c r="CD499" s="129"/>
      <c r="CN499" s="129"/>
      <c r="CX499" s="129"/>
      <c r="DH499" s="129"/>
      <c r="DR499" s="129"/>
      <c r="EB499" s="129"/>
      <c r="EL499" s="129"/>
      <c r="EV499" s="129"/>
      <c r="FF499" s="129"/>
      <c r="FP499" s="129"/>
      <c r="FZ499" s="129"/>
      <c r="GJ499" s="129"/>
      <c r="GT499" s="129"/>
      <c r="HD499" s="129"/>
      <c r="HN499" s="129"/>
      <c r="HX499" s="129"/>
      <c r="IH499" s="129"/>
      <c r="IR499" s="129"/>
      <c r="JB499" s="129"/>
      <c r="JL499" s="129"/>
      <c r="JV499" s="129"/>
    </row>
    <row xmlns:x14ac="http://schemas.microsoft.com/office/spreadsheetml/2009/9/ac" r="500" s="3" customFormat="true" x14ac:dyDescent="0.25">
      <c r="A500" s="398"/>
      <c r="B500" s="129"/>
      <c r="L500" s="129"/>
      <c r="V500" s="129"/>
      <c r="AF500" s="129"/>
      <c r="AP500" s="129"/>
      <c r="AZ500" s="129"/>
      <c r="BJ500" s="129"/>
      <c r="BK500" s="129"/>
      <c r="BL500" s="129"/>
      <c r="BM500" s="129"/>
      <c r="BN500" s="129"/>
      <c r="BO500" s="129"/>
      <c r="BP500" s="129"/>
      <c r="BQ500" s="129"/>
      <c r="BT500" s="129"/>
      <c r="CD500" s="129"/>
      <c r="CN500" s="129"/>
      <c r="CX500" s="129"/>
      <c r="DH500" s="129"/>
      <c r="DR500" s="129"/>
      <c r="EB500" s="129"/>
      <c r="EL500" s="129"/>
      <c r="EV500" s="129"/>
      <c r="FF500" s="129"/>
      <c r="FP500" s="129"/>
      <c r="FZ500" s="129"/>
      <c r="GJ500" s="129"/>
      <c r="GT500" s="129"/>
      <c r="HD500" s="129"/>
      <c r="HN500" s="129"/>
      <c r="HX500" s="129"/>
      <c r="IH500" s="129"/>
      <c r="IR500" s="129"/>
      <c r="JB500" s="129"/>
      <c r="JL500" s="129"/>
      <c r="JV500" s="129"/>
    </row>
    <row xmlns:x14ac="http://schemas.microsoft.com/office/spreadsheetml/2009/9/ac" r="501" s="3" customFormat="true" x14ac:dyDescent="0.25">
      <c r="A501" s="398"/>
      <c r="B501" s="129"/>
      <c r="L501" s="129"/>
      <c r="V501" s="129"/>
      <c r="AF501" s="129"/>
      <c r="AP501" s="129"/>
      <c r="AZ501" s="129"/>
      <c r="BJ501" s="129"/>
      <c r="BK501" s="129"/>
      <c r="BL501" s="129"/>
      <c r="BM501" s="129"/>
      <c r="BN501" s="129"/>
      <c r="BO501" s="129"/>
      <c r="BP501" s="129"/>
      <c r="BQ501" s="129"/>
      <c r="BT501" s="129"/>
      <c r="CD501" s="129"/>
      <c r="CN501" s="129"/>
      <c r="CX501" s="129"/>
      <c r="DH501" s="129"/>
      <c r="DR501" s="129"/>
      <c r="EB501" s="129"/>
      <c r="EL501" s="129"/>
      <c r="EV501" s="129"/>
      <c r="FF501" s="129"/>
      <c r="FP501" s="129"/>
      <c r="FZ501" s="129"/>
      <c r="GJ501" s="129"/>
      <c r="GT501" s="129"/>
      <c r="HD501" s="129"/>
      <c r="HN501" s="129"/>
      <c r="HX501" s="129"/>
      <c r="IH501" s="129"/>
      <c r="IR501" s="129"/>
      <c r="JB501" s="129"/>
      <c r="JL501" s="129"/>
      <c r="JV501" s="129"/>
    </row>
    <row xmlns:x14ac="http://schemas.microsoft.com/office/spreadsheetml/2009/9/ac" r="502" s="3" customFormat="true" x14ac:dyDescent="0.25">
      <c r="A502" s="398"/>
      <c r="B502" s="129"/>
      <c r="L502" s="129"/>
      <c r="V502" s="129"/>
      <c r="AF502" s="129"/>
      <c r="AP502" s="129"/>
      <c r="AZ502" s="129"/>
      <c r="BJ502" s="129"/>
      <c r="BK502" s="129"/>
      <c r="BL502" s="129"/>
      <c r="BM502" s="129"/>
      <c r="BN502" s="129"/>
      <c r="BO502" s="129"/>
      <c r="BP502" s="129"/>
      <c r="BQ502" s="129"/>
      <c r="BT502" s="129"/>
      <c r="CD502" s="129"/>
      <c r="CN502" s="129"/>
      <c r="CX502" s="129"/>
      <c r="DH502" s="129"/>
      <c r="DR502" s="129"/>
      <c r="EB502" s="129"/>
      <c r="EL502" s="129"/>
      <c r="EV502" s="129"/>
      <c r="FF502" s="129"/>
      <c r="FP502" s="129"/>
      <c r="FZ502" s="129"/>
      <c r="GJ502" s="129"/>
      <c r="GT502" s="129"/>
      <c r="HD502" s="129"/>
      <c r="HN502" s="129"/>
      <c r="HX502" s="129"/>
      <c r="IH502" s="129"/>
      <c r="IR502" s="129"/>
      <c r="JB502" s="129"/>
      <c r="JL502" s="129"/>
      <c r="JV502" s="129"/>
    </row>
    <row xmlns:x14ac="http://schemas.microsoft.com/office/spreadsheetml/2009/9/ac" r="503" s="3" customFormat="true" x14ac:dyDescent="0.25">
      <c r="A503" s="398"/>
      <c r="B503" s="129"/>
      <c r="L503" s="129"/>
      <c r="V503" s="129"/>
      <c r="AF503" s="129"/>
      <c r="AP503" s="129"/>
      <c r="AZ503" s="129"/>
      <c r="BJ503" s="129"/>
      <c r="BK503" s="129"/>
      <c r="BL503" s="129"/>
      <c r="BM503" s="129"/>
      <c r="BN503" s="129"/>
      <c r="BO503" s="129"/>
      <c r="BP503" s="129"/>
      <c r="BQ503" s="129"/>
      <c r="BT503" s="129"/>
      <c r="CD503" s="129"/>
      <c r="CN503" s="129"/>
      <c r="CX503" s="129"/>
      <c r="DH503" s="129"/>
      <c r="DR503" s="129"/>
      <c r="EB503" s="129"/>
      <c r="EL503" s="129"/>
      <c r="EV503" s="129"/>
      <c r="FF503" s="129"/>
      <c r="FP503" s="129"/>
      <c r="FZ503" s="129"/>
      <c r="GJ503" s="129"/>
      <c r="GT503" s="129"/>
      <c r="HD503" s="129"/>
      <c r="HN503" s="129"/>
      <c r="HX503" s="129"/>
      <c r="IH503" s="129"/>
      <c r="IR503" s="129"/>
      <c r="JB503" s="129"/>
      <c r="JL503" s="129"/>
      <c r="JV503" s="129"/>
    </row>
    <row xmlns:x14ac="http://schemas.microsoft.com/office/spreadsheetml/2009/9/ac" r="504" s="3" customFormat="true" x14ac:dyDescent="0.25">
      <c r="A504" s="398"/>
      <c r="B504" s="129"/>
      <c r="L504" s="129"/>
      <c r="V504" s="129"/>
      <c r="AF504" s="129"/>
      <c r="AP504" s="129"/>
      <c r="AZ504" s="129"/>
      <c r="BJ504" s="129"/>
      <c r="BK504" s="129"/>
      <c r="BL504" s="129"/>
      <c r="BM504" s="129"/>
      <c r="BN504" s="129"/>
      <c r="BO504" s="129"/>
      <c r="BP504" s="129"/>
      <c r="BQ504" s="129"/>
      <c r="BT504" s="129"/>
      <c r="CD504" s="129"/>
      <c r="CN504" s="129"/>
      <c r="CX504" s="129"/>
      <c r="DH504" s="129"/>
      <c r="DR504" s="129"/>
      <c r="EB504" s="129"/>
      <c r="EL504" s="129"/>
      <c r="EV504" s="129"/>
      <c r="FF504" s="129"/>
      <c r="FP504" s="129"/>
      <c r="FZ504" s="129"/>
      <c r="GJ504" s="129"/>
      <c r="GT504" s="129"/>
      <c r="HD504" s="129"/>
      <c r="HN504" s="129"/>
      <c r="HX504" s="129"/>
      <c r="IH504" s="129"/>
      <c r="IR504" s="129"/>
      <c r="JB504" s="129"/>
      <c r="JL504" s="129"/>
      <c r="JV504" s="129"/>
    </row>
    <row xmlns:x14ac="http://schemas.microsoft.com/office/spreadsheetml/2009/9/ac" r="505" s="3" customFormat="true" x14ac:dyDescent="0.25">
      <c r="A505" s="398"/>
      <c r="B505" s="129"/>
      <c r="L505" s="129"/>
      <c r="V505" s="129"/>
      <c r="AF505" s="129"/>
      <c r="AP505" s="129"/>
      <c r="AZ505" s="129"/>
      <c r="BJ505" s="129"/>
      <c r="BK505" s="129"/>
      <c r="BL505" s="129"/>
      <c r="BM505" s="129"/>
      <c r="BN505" s="129"/>
      <c r="BO505" s="129"/>
      <c r="BP505" s="129"/>
      <c r="BQ505" s="129"/>
      <c r="BT505" s="129"/>
      <c r="CD505" s="129"/>
      <c r="CN505" s="129"/>
      <c r="CX505" s="129"/>
      <c r="DH505" s="129"/>
      <c r="DR505" s="129"/>
      <c r="EB505" s="129"/>
      <c r="EL505" s="129"/>
      <c r="EV505" s="129"/>
      <c r="FF505" s="129"/>
      <c r="FP505" s="129"/>
      <c r="FZ505" s="129"/>
      <c r="GJ505" s="129"/>
      <c r="GT505" s="129"/>
      <c r="HD505" s="129"/>
      <c r="HN505" s="129"/>
      <c r="HX505" s="129"/>
      <c r="IH505" s="129"/>
      <c r="IR505" s="129"/>
      <c r="JB505" s="129"/>
      <c r="JL505" s="129"/>
      <c r="JV505" s="129"/>
    </row>
    <row xmlns:x14ac="http://schemas.microsoft.com/office/spreadsheetml/2009/9/ac" r="506" s="3" customFormat="true" x14ac:dyDescent="0.25">
      <c r="A506" s="398"/>
      <c r="B506" s="129"/>
      <c r="L506" s="129"/>
      <c r="V506" s="129"/>
      <c r="AF506" s="129"/>
      <c r="AP506" s="129"/>
      <c r="AZ506" s="129"/>
      <c r="BJ506" s="129"/>
      <c r="BK506" s="129"/>
      <c r="BL506" s="129"/>
      <c r="BM506" s="129"/>
      <c r="BN506" s="129"/>
      <c r="BO506" s="129"/>
      <c r="BP506" s="129"/>
      <c r="BQ506" s="129"/>
      <c r="BT506" s="129"/>
      <c r="CD506" s="129"/>
      <c r="CN506" s="129"/>
      <c r="CX506" s="129"/>
      <c r="DH506" s="129"/>
      <c r="DR506" s="129"/>
      <c r="EB506" s="129"/>
      <c r="EL506" s="129"/>
      <c r="EV506" s="129"/>
      <c r="FF506" s="129"/>
      <c r="FP506" s="129"/>
      <c r="FZ506" s="129"/>
      <c r="GJ506" s="129"/>
      <c r="GT506" s="129"/>
      <c r="HD506" s="129"/>
      <c r="HN506" s="129"/>
      <c r="HX506" s="129"/>
      <c r="IH506" s="129"/>
      <c r="IR506" s="129"/>
      <c r="JB506" s="129"/>
      <c r="JL506" s="129"/>
      <c r="JV506" s="129"/>
    </row>
    <row xmlns:x14ac="http://schemas.microsoft.com/office/spreadsheetml/2009/9/ac" r="507" s="3" customFormat="true" x14ac:dyDescent="0.25">
      <c r="A507" s="398"/>
      <c r="B507" s="129"/>
      <c r="L507" s="129"/>
      <c r="V507" s="129"/>
      <c r="AF507" s="129"/>
      <c r="AP507" s="129"/>
      <c r="AZ507" s="129"/>
      <c r="BJ507" s="129"/>
      <c r="BK507" s="129"/>
      <c r="BL507" s="129"/>
      <c r="BM507" s="129"/>
      <c r="BN507" s="129"/>
      <c r="BO507" s="129"/>
      <c r="BP507" s="129"/>
      <c r="BQ507" s="129"/>
      <c r="BT507" s="129"/>
      <c r="CD507" s="129"/>
      <c r="CN507" s="129"/>
      <c r="CX507" s="129"/>
      <c r="DH507" s="129"/>
      <c r="DR507" s="129"/>
      <c r="EB507" s="129"/>
      <c r="EL507" s="129"/>
      <c r="EV507" s="129"/>
      <c r="FF507" s="129"/>
      <c r="FP507" s="129"/>
      <c r="FZ507" s="129"/>
      <c r="GJ507" s="129"/>
      <c r="GT507" s="129"/>
      <c r="HD507" s="129"/>
      <c r="HN507" s="129"/>
      <c r="HX507" s="129"/>
      <c r="IH507" s="129"/>
      <c r="IR507" s="129"/>
      <c r="JB507" s="129"/>
      <c r="JL507" s="129"/>
      <c r="JV507" s="129"/>
    </row>
    <row xmlns:x14ac="http://schemas.microsoft.com/office/spreadsheetml/2009/9/ac" r="508" s="3" customFormat="true" x14ac:dyDescent="0.25">
      <c r="A508" s="398"/>
      <c r="B508" s="129"/>
      <c r="L508" s="129"/>
      <c r="V508" s="129"/>
      <c r="AF508" s="129"/>
      <c r="AP508" s="129"/>
      <c r="AZ508" s="129"/>
      <c r="BJ508" s="129"/>
      <c r="BK508" s="129"/>
      <c r="BL508" s="129"/>
      <c r="BM508" s="129"/>
      <c r="BN508" s="129"/>
      <c r="BO508" s="129"/>
      <c r="BP508" s="129"/>
      <c r="BQ508" s="129"/>
      <c r="BT508" s="129"/>
      <c r="CD508" s="129"/>
      <c r="CN508" s="129"/>
      <c r="CX508" s="129"/>
      <c r="DH508" s="129"/>
      <c r="DR508" s="129"/>
      <c r="EB508" s="129"/>
      <c r="EL508" s="129"/>
      <c r="EV508" s="129"/>
      <c r="FF508" s="129"/>
      <c r="FP508" s="129"/>
      <c r="FZ508" s="129"/>
      <c r="GJ508" s="129"/>
      <c r="GT508" s="129"/>
      <c r="HD508" s="129"/>
      <c r="HN508" s="129"/>
      <c r="HX508" s="129"/>
      <c r="IH508" s="129"/>
      <c r="IR508" s="129"/>
      <c r="JB508" s="129"/>
      <c r="JL508" s="129"/>
      <c r="JV508" s="129"/>
    </row>
    <row xmlns:x14ac="http://schemas.microsoft.com/office/spreadsheetml/2009/9/ac" r="509" s="3" customFormat="true" x14ac:dyDescent="0.25">
      <c r="A509" s="398"/>
      <c r="B509" s="129"/>
      <c r="L509" s="129"/>
      <c r="V509" s="129"/>
      <c r="AF509" s="129"/>
      <c r="AP509" s="129"/>
      <c r="AZ509" s="129"/>
      <c r="BJ509" s="129"/>
      <c r="BK509" s="129"/>
      <c r="BL509" s="129"/>
      <c r="BM509" s="129"/>
      <c r="BN509" s="129"/>
      <c r="BO509" s="129"/>
      <c r="BP509" s="129"/>
      <c r="BQ509" s="129"/>
      <c r="BT509" s="129"/>
      <c r="CD509" s="129"/>
      <c r="CN509" s="129"/>
      <c r="CX509" s="129"/>
      <c r="DH509" s="129"/>
      <c r="DR509" s="129"/>
      <c r="EB509" s="129"/>
      <c r="EL509" s="129"/>
      <c r="EV509" s="129"/>
      <c r="FF509" s="129"/>
      <c r="FP509" s="129"/>
      <c r="FZ509" s="129"/>
      <c r="GJ509" s="129"/>
      <c r="GT509" s="129"/>
      <c r="HD509" s="129"/>
      <c r="HN509" s="129"/>
      <c r="HX509" s="129"/>
      <c r="IH509" s="129"/>
      <c r="IR509" s="129"/>
      <c r="JB509" s="129"/>
      <c r="JL509" s="129"/>
      <c r="JV509" s="129"/>
    </row>
    <row xmlns:x14ac="http://schemas.microsoft.com/office/spreadsheetml/2009/9/ac" r="510" s="3" customFormat="true" x14ac:dyDescent="0.25">
      <c r="A510" s="398"/>
      <c r="B510" s="129"/>
      <c r="L510" s="129"/>
      <c r="V510" s="129"/>
      <c r="AF510" s="129"/>
      <c r="AP510" s="129"/>
      <c r="AZ510" s="129"/>
      <c r="BJ510" s="129"/>
      <c r="BK510" s="129"/>
      <c r="BL510" s="129"/>
      <c r="BM510" s="129"/>
      <c r="BN510" s="129"/>
      <c r="BO510" s="129"/>
      <c r="BP510" s="129"/>
      <c r="BQ510" s="129"/>
      <c r="BT510" s="129"/>
      <c r="CD510" s="129"/>
      <c r="CN510" s="129"/>
      <c r="CX510" s="129"/>
      <c r="DH510" s="129"/>
      <c r="DR510" s="129"/>
      <c r="EB510" s="129"/>
      <c r="EL510" s="129"/>
      <c r="EV510" s="129"/>
      <c r="FF510" s="129"/>
      <c r="FP510" s="129"/>
      <c r="FZ510" s="129"/>
      <c r="GJ510" s="129"/>
      <c r="GT510" s="129"/>
      <c r="HD510" s="129"/>
      <c r="HN510" s="129"/>
      <c r="HX510" s="129"/>
      <c r="IH510" s="129"/>
      <c r="IR510" s="129"/>
      <c r="JB510" s="129"/>
      <c r="JL510" s="129"/>
      <c r="JV510" s="129"/>
    </row>
    <row xmlns:x14ac="http://schemas.microsoft.com/office/spreadsheetml/2009/9/ac" r="511" s="3" customFormat="true" x14ac:dyDescent="0.25">
      <c r="A511" s="398"/>
      <c r="B511" s="129"/>
      <c r="L511" s="129"/>
      <c r="V511" s="129"/>
      <c r="AF511" s="129"/>
      <c r="AP511" s="129"/>
      <c r="AZ511" s="129"/>
      <c r="BJ511" s="129"/>
      <c r="BK511" s="129"/>
      <c r="BL511" s="129"/>
      <c r="BM511" s="129"/>
      <c r="BN511" s="129"/>
      <c r="BO511" s="129"/>
      <c r="BP511" s="129"/>
      <c r="BQ511" s="129"/>
      <c r="BT511" s="129"/>
      <c r="CD511" s="129"/>
      <c r="CN511" s="129"/>
      <c r="CX511" s="129"/>
      <c r="DH511" s="129"/>
      <c r="DR511" s="129"/>
      <c r="EB511" s="129"/>
      <c r="EL511" s="129"/>
      <c r="EV511" s="129"/>
      <c r="FF511" s="129"/>
      <c r="FP511" s="129"/>
      <c r="FZ511" s="129"/>
      <c r="GJ511" s="129"/>
      <c r="GT511" s="129"/>
      <c r="HD511" s="129"/>
      <c r="HN511" s="129"/>
      <c r="HX511" s="129"/>
      <c r="IH511" s="129"/>
      <c r="IR511" s="129"/>
      <c r="JB511" s="129"/>
      <c r="JL511" s="129"/>
      <c r="JV511" s="129"/>
    </row>
    <row xmlns:x14ac="http://schemas.microsoft.com/office/spreadsheetml/2009/9/ac" r="512" s="3" customFormat="true" x14ac:dyDescent="0.25">
      <c r="A512" s="398"/>
      <c r="B512" s="129"/>
      <c r="L512" s="129"/>
      <c r="V512" s="129"/>
      <c r="AF512" s="129"/>
      <c r="AP512" s="129"/>
      <c r="AZ512" s="129"/>
      <c r="BJ512" s="129"/>
      <c r="BK512" s="129"/>
      <c r="BL512" s="129"/>
      <c r="BM512" s="129"/>
      <c r="BN512" s="129"/>
      <c r="BO512" s="129"/>
      <c r="BP512" s="129"/>
      <c r="BQ512" s="129"/>
      <c r="BT512" s="129"/>
      <c r="CD512" s="129"/>
      <c r="CN512" s="129"/>
      <c r="CX512" s="129"/>
      <c r="DH512" s="129"/>
      <c r="DR512" s="129"/>
      <c r="EB512" s="129"/>
      <c r="EL512" s="129"/>
      <c r="EV512" s="129"/>
      <c r="FF512" s="129"/>
      <c r="FP512" s="129"/>
      <c r="FZ512" s="129"/>
      <c r="GJ512" s="129"/>
      <c r="GT512" s="129"/>
      <c r="HD512" s="129"/>
      <c r="HN512" s="129"/>
      <c r="HX512" s="129"/>
      <c r="IH512" s="129"/>
      <c r="IR512" s="129"/>
      <c r="JB512" s="129"/>
      <c r="JL512" s="129"/>
      <c r="JV512" s="129"/>
    </row>
    <row xmlns:x14ac="http://schemas.microsoft.com/office/spreadsheetml/2009/9/ac" r="513" s="3" customFormat="true" x14ac:dyDescent="0.25">
      <c r="A513" s="398"/>
      <c r="B513" s="129"/>
      <c r="L513" s="129"/>
      <c r="V513" s="129"/>
      <c r="AF513" s="129"/>
      <c r="AP513" s="129"/>
      <c r="AZ513" s="129"/>
      <c r="BJ513" s="129"/>
      <c r="BK513" s="129"/>
      <c r="BL513" s="129"/>
      <c r="BM513" s="129"/>
      <c r="BN513" s="129"/>
      <c r="BO513" s="129"/>
      <c r="BP513" s="129"/>
      <c r="BQ513" s="129"/>
      <c r="BT513" s="129"/>
      <c r="CD513" s="129"/>
      <c r="CN513" s="129"/>
      <c r="CX513" s="129"/>
      <c r="DH513" s="129"/>
      <c r="DR513" s="129"/>
      <c r="EB513" s="129"/>
      <c r="EL513" s="129"/>
      <c r="EV513" s="129"/>
      <c r="FF513" s="129"/>
      <c r="FP513" s="129"/>
      <c r="FZ513" s="129"/>
      <c r="GJ513" s="129"/>
      <c r="GT513" s="129"/>
      <c r="HD513" s="129"/>
      <c r="HN513" s="129"/>
      <c r="HX513" s="129"/>
      <c r="IH513" s="129"/>
      <c r="IR513" s="129"/>
      <c r="JB513" s="129"/>
      <c r="JL513" s="129"/>
      <c r="JV513" s="129"/>
    </row>
    <row xmlns:x14ac="http://schemas.microsoft.com/office/spreadsheetml/2009/9/ac" r="514" s="3" customFormat="true" x14ac:dyDescent="0.25">
      <c r="A514" s="398"/>
      <c r="B514" s="129"/>
      <c r="L514" s="129"/>
      <c r="V514" s="129"/>
      <c r="AF514" s="129"/>
      <c r="AP514" s="129"/>
      <c r="AZ514" s="129"/>
      <c r="BJ514" s="129"/>
      <c r="BK514" s="129"/>
      <c r="BL514" s="129"/>
      <c r="BM514" s="129"/>
      <c r="BN514" s="129"/>
      <c r="BO514" s="129"/>
      <c r="BP514" s="129"/>
      <c r="BQ514" s="129"/>
      <c r="BT514" s="129"/>
      <c r="CD514" s="129"/>
      <c r="CN514" s="129"/>
      <c r="CX514" s="129"/>
      <c r="DH514" s="129"/>
      <c r="DR514" s="129"/>
      <c r="EB514" s="129"/>
      <c r="EL514" s="129"/>
      <c r="EV514" s="129"/>
      <c r="FF514" s="129"/>
      <c r="FP514" s="129"/>
      <c r="FZ514" s="129"/>
      <c r="GJ514" s="129"/>
      <c r="GT514" s="129"/>
      <c r="HD514" s="129"/>
      <c r="HN514" s="129"/>
      <c r="HX514" s="129"/>
      <c r="IH514" s="129"/>
      <c r="IR514" s="129"/>
      <c r="JB514" s="129"/>
      <c r="JL514" s="129"/>
      <c r="JV514" s="129"/>
    </row>
    <row xmlns:x14ac="http://schemas.microsoft.com/office/spreadsheetml/2009/9/ac" r="515" s="3" customFormat="true" x14ac:dyDescent="0.25">
      <c r="A515" s="398"/>
      <c r="B515" s="129"/>
      <c r="L515" s="129"/>
      <c r="V515" s="129"/>
      <c r="AF515" s="129"/>
      <c r="AP515" s="129"/>
      <c r="AZ515" s="129"/>
      <c r="BJ515" s="129"/>
      <c r="BK515" s="129"/>
      <c r="BL515" s="129"/>
      <c r="BM515" s="129"/>
      <c r="BN515" s="129"/>
      <c r="BO515" s="129"/>
      <c r="BP515" s="129"/>
      <c r="BQ515" s="129"/>
      <c r="BT515" s="129"/>
      <c r="CD515" s="129"/>
      <c r="CN515" s="129"/>
      <c r="CX515" s="129"/>
      <c r="DH515" s="129"/>
      <c r="DR515" s="129"/>
      <c r="EB515" s="129"/>
      <c r="EL515" s="129"/>
      <c r="EV515" s="129"/>
      <c r="FF515" s="129"/>
      <c r="FP515" s="129"/>
      <c r="FZ515" s="129"/>
      <c r="GJ515" s="129"/>
      <c r="GT515" s="129"/>
      <c r="HD515" s="129"/>
      <c r="HN515" s="129"/>
      <c r="HX515" s="129"/>
      <c r="IH515" s="129"/>
      <c r="IR515" s="129"/>
      <c r="JB515" s="129"/>
      <c r="JL515" s="129"/>
      <c r="JV515" s="129"/>
    </row>
    <row xmlns:x14ac="http://schemas.microsoft.com/office/spreadsheetml/2009/9/ac" r="516" s="3" customFormat="true" x14ac:dyDescent="0.25">
      <c r="A516" s="398"/>
      <c r="B516" s="129"/>
      <c r="L516" s="129"/>
      <c r="V516" s="129"/>
      <c r="AF516" s="129"/>
      <c r="AP516" s="129"/>
      <c r="AZ516" s="129"/>
      <c r="BJ516" s="129"/>
      <c r="BK516" s="129"/>
      <c r="BL516" s="129"/>
      <c r="BM516" s="129"/>
      <c r="BN516" s="129"/>
      <c r="BO516" s="129"/>
      <c r="BP516" s="129"/>
      <c r="BQ516" s="129"/>
      <c r="BT516" s="129"/>
      <c r="CD516" s="129"/>
      <c r="CN516" s="129"/>
      <c r="CX516" s="129"/>
      <c r="DH516" s="129"/>
      <c r="DR516" s="129"/>
      <c r="EB516" s="129"/>
      <c r="EL516" s="129"/>
      <c r="EV516" s="129"/>
      <c r="FF516" s="129"/>
      <c r="FP516" s="129"/>
      <c r="FZ516" s="129"/>
      <c r="GJ516" s="129"/>
      <c r="GT516" s="129"/>
      <c r="HD516" s="129"/>
      <c r="HN516" s="129"/>
      <c r="HX516" s="129"/>
      <c r="IH516" s="129"/>
      <c r="IR516" s="129"/>
      <c r="JB516" s="129"/>
      <c r="JL516" s="129"/>
      <c r="JV516" s="129"/>
    </row>
    <row xmlns:x14ac="http://schemas.microsoft.com/office/spreadsheetml/2009/9/ac" r="517" s="3" customFormat="true" x14ac:dyDescent="0.25">
      <c r="A517" s="398"/>
      <c r="B517" s="129"/>
      <c r="L517" s="129"/>
      <c r="V517" s="129"/>
      <c r="AF517" s="129"/>
      <c r="AP517" s="129"/>
      <c r="AZ517" s="129"/>
      <c r="BJ517" s="129"/>
      <c r="BK517" s="129"/>
      <c r="BL517" s="129"/>
      <c r="BM517" s="129"/>
      <c r="BN517" s="129"/>
      <c r="BO517" s="129"/>
      <c r="BP517" s="129"/>
      <c r="BQ517" s="129"/>
      <c r="BT517" s="129"/>
      <c r="CD517" s="129"/>
      <c r="CN517" s="129"/>
      <c r="CX517" s="129"/>
      <c r="DH517" s="129"/>
      <c r="DR517" s="129"/>
      <c r="EB517" s="129"/>
      <c r="EL517" s="129"/>
      <c r="EV517" s="129"/>
      <c r="FF517" s="129"/>
      <c r="FP517" s="129"/>
      <c r="FZ517" s="129"/>
      <c r="GJ517" s="129"/>
      <c r="GT517" s="129"/>
      <c r="HD517" s="129"/>
      <c r="HN517" s="129"/>
      <c r="HX517" s="129"/>
      <c r="IH517" s="129"/>
      <c r="IR517" s="129"/>
      <c r="JB517" s="129"/>
      <c r="JL517" s="129"/>
      <c r="JV517" s="129"/>
    </row>
    <row xmlns:x14ac="http://schemas.microsoft.com/office/spreadsheetml/2009/9/ac" r="518" s="3" customFormat="true" x14ac:dyDescent="0.25">
      <c r="A518" s="398"/>
      <c r="B518" s="129"/>
      <c r="L518" s="129"/>
      <c r="V518" s="129"/>
      <c r="AF518" s="129"/>
      <c r="AP518" s="129"/>
      <c r="AZ518" s="129"/>
      <c r="BJ518" s="129"/>
      <c r="BK518" s="129"/>
      <c r="BL518" s="129"/>
      <c r="BM518" s="129"/>
      <c r="BN518" s="129"/>
      <c r="BO518" s="129"/>
      <c r="BP518" s="129"/>
      <c r="BQ518" s="129"/>
      <c r="BT518" s="129"/>
      <c r="CD518" s="129"/>
      <c r="CN518" s="129"/>
      <c r="CX518" s="129"/>
      <c r="DH518" s="129"/>
      <c r="DR518" s="129"/>
      <c r="EB518" s="129"/>
      <c r="EL518" s="129"/>
      <c r="EV518" s="129"/>
      <c r="FF518" s="129"/>
      <c r="FP518" s="129"/>
      <c r="FZ518" s="129"/>
      <c r="GJ518" s="129"/>
      <c r="GT518" s="129"/>
      <c r="HD518" s="129"/>
      <c r="HN518" s="129"/>
      <c r="HX518" s="129"/>
      <c r="IH518" s="129"/>
      <c r="IR518" s="129"/>
      <c r="JB518" s="129"/>
      <c r="JL518" s="129"/>
      <c r="JV518" s="129"/>
    </row>
    <row xmlns:x14ac="http://schemas.microsoft.com/office/spreadsheetml/2009/9/ac" r="519" s="3" customFormat="true" x14ac:dyDescent="0.25">
      <c r="A519" s="398"/>
      <c r="B519" s="129"/>
      <c r="L519" s="129"/>
      <c r="V519" s="129"/>
      <c r="AF519" s="129"/>
      <c r="AP519" s="129"/>
      <c r="AZ519" s="129"/>
      <c r="BJ519" s="129"/>
      <c r="BK519" s="129"/>
      <c r="BL519" s="129"/>
      <c r="BM519" s="129"/>
      <c r="BN519" s="129"/>
      <c r="BO519" s="129"/>
      <c r="BP519" s="129"/>
      <c r="BQ519" s="129"/>
      <c r="BT519" s="129"/>
      <c r="CD519" s="129"/>
      <c r="CN519" s="129"/>
      <c r="CX519" s="129"/>
      <c r="DH519" s="129"/>
      <c r="DR519" s="129"/>
      <c r="EB519" s="129"/>
      <c r="EL519" s="129"/>
      <c r="EV519" s="129"/>
      <c r="FF519" s="129"/>
      <c r="FP519" s="129"/>
      <c r="FZ519" s="129"/>
      <c r="GJ519" s="129"/>
      <c r="GT519" s="129"/>
      <c r="HD519" s="129"/>
      <c r="HN519" s="129"/>
      <c r="HX519" s="129"/>
      <c r="IH519" s="129"/>
      <c r="IR519" s="129"/>
      <c r="JB519" s="129"/>
      <c r="JL519" s="129"/>
      <c r="JV519" s="129"/>
    </row>
    <row xmlns:x14ac="http://schemas.microsoft.com/office/spreadsheetml/2009/9/ac" r="520" s="3" customFormat="true" x14ac:dyDescent="0.25">
      <c r="A520" s="398"/>
      <c r="B520" s="129"/>
      <c r="L520" s="129"/>
      <c r="V520" s="129"/>
      <c r="AF520" s="129"/>
      <c r="AP520" s="129"/>
      <c r="AZ520" s="129"/>
      <c r="BJ520" s="129"/>
      <c r="BK520" s="129"/>
      <c r="BL520" s="129"/>
      <c r="BM520" s="129"/>
      <c r="BN520" s="129"/>
      <c r="BO520" s="129"/>
      <c r="BP520" s="129"/>
      <c r="BQ520" s="129"/>
      <c r="BT520" s="129"/>
      <c r="CD520" s="129"/>
      <c r="CN520" s="129"/>
      <c r="CX520" s="129"/>
      <c r="DH520" s="129"/>
      <c r="DR520" s="129"/>
      <c r="EB520" s="129"/>
      <c r="EL520" s="129"/>
      <c r="EV520" s="129"/>
      <c r="FF520" s="129"/>
      <c r="FP520" s="129"/>
      <c r="FZ520" s="129"/>
      <c r="GJ520" s="129"/>
      <c r="GT520" s="129"/>
      <c r="HD520" s="129"/>
      <c r="HN520" s="129"/>
      <c r="HX520" s="129"/>
      <c r="IH520" s="129"/>
      <c r="IR520" s="129"/>
      <c r="JB520" s="129"/>
      <c r="JL520" s="129"/>
      <c r="JV520" s="129"/>
    </row>
    <row xmlns:x14ac="http://schemas.microsoft.com/office/spreadsheetml/2009/9/ac" r="521" s="3" customFormat="true" x14ac:dyDescent="0.25">
      <c r="A521" s="398"/>
      <c r="B521" s="129"/>
      <c r="L521" s="129"/>
      <c r="V521" s="129"/>
      <c r="AF521" s="129"/>
      <c r="AP521" s="129"/>
      <c r="AZ521" s="129"/>
      <c r="BJ521" s="129"/>
      <c r="BK521" s="129"/>
      <c r="BL521" s="129"/>
      <c r="BM521" s="129"/>
      <c r="BN521" s="129"/>
      <c r="BO521" s="129"/>
      <c r="BP521" s="129"/>
      <c r="BQ521" s="129"/>
      <c r="BT521" s="129"/>
      <c r="CD521" s="129"/>
      <c r="CN521" s="129"/>
      <c r="CX521" s="129"/>
      <c r="DH521" s="129"/>
      <c r="DR521" s="129"/>
      <c r="EB521" s="129"/>
      <c r="EL521" s="129"/>
      <c r="EV521" s="129"/>
      <c r="FF521" s="129"/>
      <c r="FP521" s="129"/>
      <c r="FZ521" s="129"/>
      <c r="GJ521" s="129"/>
      <c r="GT521" s="129"/>
      <c r="HD521" s="129"/>
      <c r="HN521" s="129"/>
      <c r="HX521" s="129"/>
      <c r="IH521" s="129"/>
      <c r="IR521" s="129"/>
      <c r="JB521" s="129"/>
      <c r="JL521" s="129"/>
      <c r="JV521" s="129"/>
    </row>
    <row xmlns:x14ac="http://schemas.microsoft.com/office/spreadsheetml/2009/9/ac" r="522" s="3" customFormat="true" x14ac:dyDescent="0.25">
      <c r="A522" s="398"/>
      <c r="B522" s="129"/>
      <c r="L522" s="129"/>
      <c r="V522" s="129"/>
      <c r="AF522" s="129"/>
      <c r="AP522" s="129"/>
      <c r="AZ522" s="129"/>
      <c r="BJ522" s="129"/>
      <c r="BK522" s="129"/>
      <c r="BL522" s="129"/>
      <c r="BM522" s="129"/>
      <c r="BN522" s="129"/>
      <c r="BO522" s="129"/>
      <c r="BP522" s="129"/>
      <c r="BQ522" s="129"/>
      <c r="BT522" s="129"/>
      <c r="CD522" s="129"/>
      <c r="CN522" s="129"/>
      <c r="CX522" s="129"/>
      <c r="DH522" s="129"/>
      <c r="DR522" s="129"/>
      <c r="EB522" s="129"/>
      <c r="EL522" s="129"/>
      <c r="EV522" s="129"/>
      <c r="FF522" s="129"/>
      <c r="FP522" s="129"/>
      <c r="FZ522" s="129"/>
      <c r="GJ522" s="129"/>
      <c r="GT522" s="129"/>
      <c r="HD522" s="129"/>
      <c r="HN522" s="129"/>
      <c r="HX522" s="129"/>
      <c r="IH522" s="129"/>
      <c r="IR522" s="129"/>
      <c r="JB522" s="129"/>
      <c r="JL522" s="129"/>
      <c r="JV522" s="129"/>
    </row>
    <row xmlns:x14ac="http://schemas.microsoft.com/office/spreadsheetml/2009/9/ac" r="523" s="3" customFormat="true" x14ac:dyDescent="0.25">
      <c r="A523" s="398"/>
      <c r="B523" s="129"/>
      <c r="L523" s="129"/>
      <c r="V523" s="129"/>
      <c r="AF523" s="129"/>
      <c r="AP523" s="129"/>
      <c r="AZ523" s="129"/>
      <c r="BJ523" s="129"/>
      <c r="BK523" s="129"/>
      <c r="BL523" s="129"/>
      <c r="BM523" s="129"/>
      <c r="BN523" s="129"/>
      <c r="BO523" s="129"/>
      <c r="BP523" s="129"/>
      <c r="BQ523" s="129"/>
      <c r="BT523" s="129"/>
      <c r="CD523" s="129"/>
      <c r="CN523" s="129"/>
      <c r="CX523" s="129"/>
      <c r="DH523" s="129"/>
      <c r="DR523" s="129"/>
      <c r="EB523" s="129"/>
      <c r="EL523" s="129"/>
      <c r="EV523" s="129"/>
      <c r="FF523" s="129"/>
      <c r="FP523" s="129"/>
      <c r="FZ523" s="129"/>
      <c r="GJ523" s="129"/>
      <c r="GT523" s="129"/>
      <c r="HD523" s="129"/>
      <c r="HN523" s="129"/>
      <c r="HX523" s="129"/>
      <c r="IH523" s="129"/>
      <c r="IR523" s="129"/>
      <c r="JB523" s="129"/>
      <c r="JL523" s="129"/>
      <c r="JV523" s="129"/>
    </row>
    <row xmlns:x14ac="http://schemas.microsoft.com/office/spreadsheetml/2009/9/ac" r="524" s="3" customFormat="true" x14ac:dyDescent="0.25">
      <c r="A524" s="398"/>
      <c r="B524" s="129"/>
      <c r="L524" s="129"/>
      <c r="V524" s="129"/>
      <c r="AF524" s="129"/>
      <c r="AP524" s="129"/>
      <c r="AZ524" s="129"/>
      <c r="BJ524" s="129"/>
      <c r="BK524" s="129"/>
      <c r="BL524" s="129"/>
      <c r="BM524" s="129"/>
      <c r="BN524" s="129"/>
      <c r="BO524" s="129"/>
      <c r="BP524" s="129"/>
      <c r="BQ524" s="129"/>
      <c r="BT524" s="129"/>
      <c r="CD524" s="129"/>
      <c r="CN524" s="129"/>
      <c r="CX524" s="129"/>
      <c r="DH524" s="129"/>
      <c r="DR524" s="129"/>
      <c r="EB524" s="129"/>
      <c r="EL524" s="129"/>
      <c r="EV524" s="129"/>
      <c r="FF524" s="129"/>
      <c r="FP524" s="129"/>
      <c r="FZ524" s="129"/>
      <c r="GJ524" s="129"/>
      <c r="GT524" s="129"/>
      <c r="HD524" s="129"/>
      <c r="HN524" s="129"/>
      <c r="HX524" s="129"/>
      <c r="IH524" s="129"/>
      <c r="IR524" s="129"/>
      <c r="JB524" s="129"/>
      <c r="JL524" s="129"/>
      <c r="JV524" s="129"/>
    </row>
    <row xmlns:x14ac="http://schemas.microsoft.com/office/spreadsheetml/2009/9/ac" r="525" s="3" customFormat="true" x14ac:dyDescent="0.25">
      <c r="A525" s="398"/>
      <c r="B525" s="129"/>
      <c r="L525" s="129"/>
      <c r="V525" s="129"/>
      <c r="AF525" s="129"/>
      <c r="AP525" s="129"/>
      <c r="AZ525" s="129"/>
      <c r="BJ525" s="129"/>
      <c r="BK525" s="129"/>
      <c r="BL525" s="129"/>
      <c r="BM525" s="129"/>
      <c r="BN525" s="129"/>
      <c r="BO525" s="129"/>
      <c r="BP525" s="129"/>
      <c r="BQ525" s="129"/>
      <c r="BT525" s="129"/>
      <c r="CD525" s="129"/>
      <c r="CN525" s="129"/>
      <c r="CX525" s="129"/>
      <c r="DH525" s="129"/>
      <c r="DR525" s="129"/>
      <c r="EB525" s="129"/>
      <c r="EL525" s="129"/>
      <c r="EV525" s="129"/>
      <c r="FF525" s="129"/>
      <c r="FP525" s="129"/>
      <c r="FZ525" s="129"/>
      <c r="GJ525" s="129"/>
      <c r="GT525" s="129"/>
      <c r="HD525" s="129"/>
      <c r="HN525" s="129"/>
      <c r="HX525" s="129"/>
      <c r="IH525" s="129"/>
      <c r="IR525" s="129"/>
      <c r="JB525" s="129"/>
      <c r="JL525" s="129"/>
      <c r="JV525" s="129"/>
    </row>
    <row xmlns:x14ac="http://schemas.microsoft.com/office/spreadsheetml/2009/9/ac" r="526" s="3" customFormat="true" x14ac:dyDescent="0.25">
      <c r="A526" s="398"/>
      <c r="B526" s="129"/>
      <c r="L526" s="129"/>
      <c r="V526" s="129"/>
      <c r="AF526" s="129"/>
      <c r="AP526" s="129"/>
      <c r="AZ526" s="129"/>
      <c r="BJ526" s="129"/>
      <c r="BK526" s="129"/>
      <c r="BL526" s="129"/>
      <c r="BM526" s="129"/>
      <c r="BN526" s="129"/>
      <c r="BO526" s="129"/>
      <c r="BP526" s="129"/>
      <c r="BQ526" s="129"/>
      <c r="BT526" s="129"/>
      <c r="CD526" s="129"/>
      <c r="CN526" s="129"/>
      <c r="CX526" s="129"/>
      <c r="DH526" s="129"/>
      <c r="DR526" s="129"/>
      <c r="EB526" s="129"/>
      <c r="EL526" s="129"/>
      <c r="EV526" s="129"/>
      <c r="FF526" s="129"/>
      <c r="FP526" s="129"/>
      <c r="FZ526" s="129"/>
      <c r="GJ526" s="129"/>
      <c r="GT526" s="129"/>
      <c r="HD526" s="129"/>
      <c r="HN526" s="129"/>
      <c r="HX526" s="129"/>
      <c r="IH526" s="129"/>
      <c r="IR526" s="129"/>
      <c r="JB526" s="129"/>
      <c r="JL526" s="129"/>
      <c r="JV526" s="129"/>
    </row>
    <row xmlns:x14ac="http://schemas.microsoft.com/office/spreadsheetml/2009/9/ac" r="527" s="3" customFormat="true" x14ac:dyDescent="0.25">
      <c r="A527" s="398"/>
      <c r="B527" s="129"/>
      <c r="L527" s="129"/>
      <c r="V527" s="129"/>
      <c r="AF527" s="129"/>
      <c r="AP527" s="129"/>
      <c r="AZ527" s="129"/>
      <c r="BJ527" s="129"/>
      <c r="BK527" s="129"/>
      <c r="BL527" s="129"/>
      <c r="BM527" s="129"/>
      <c r="BN527" s="129"/>
      <c r="BO527" s="129"/>
      <c r="BP527" s="129"/>
      <c r="BQ527" s="129"/>
      <c r="BT527" s="129"/>
      <c r="CD527" s="129"/>
      <c r="CN527" s="129"/>
      <c r="CX527" s="129"/>
      <c r="DH527" s="129"/>
      <c r="DR527" s="129"/>
      <c r="EB527" s="129"/>
      <c r="EL527" s="129"/>
      <c r="EV527" s="129"/>
      <c r="FF527" s="129"/>
      <c r="FP527" s="129"/>
      <c r="FZ527" s="129"/>
      <c r="GJ527" s="129"/>
      <c r="GT527" s="129"/>
      <c r="HD527" s="129"/>
      <c r="HN527" s="129"/>
      <c r="HX527" s="129"/>
      <c r="IH527" s="129"/>
      <c r="IR527" s="129"/>
      <c r="JB527" s="129"/>
      <c r="JL527" s="129"/>
      <c r="JV527" s="129"/>
    </row>
    <row xmlns:x14ac="http://schemas.microsoft.com/office/spreadsheetml/2009/9/ac" r="528" s="3" customFormat="true" x14ac:dyDescent="0.25">
      <c r="A528" s="398"/>
      <c r="B528" s="129"/>
      <c r="L528" s="129"/>
      <c r="V528" s="129"/>
      <c r="AF528" s="129"/>
      <c r="AP528" s="129"/>
      <c r="AZ528" s="129"/>
      <c r="BJ528" s="129"/>
      <c r="BK528" s="129"/>
      <c r="BL528" s="129"/>
      <c r="BM528" s="129"/>
      <c r="BN528" s="129"/>
      <c r="BO528" s="129"/>
      <c r="BP528" s="129"/>
      <c r="BQ528" s="129"/>
      <c r="BT528" s="129"/>
      <c r="CD528" s="129"/>
      <c r="CN528" s="129"/>
      <c r="CX528" s="129"/>
      <c r="DH528" s="129"/>
      <c r="DR528" s="129"/>
      <c r="EB528" s="129"/>
      <c r="EL528" s="129"/>
      <c r="EV528" s="129"/>
      <c r="FF528" s="129"/>
      <c r="FP528" s="129"/>
      <c r="FZ528" s="129"/>
      <c r="GJ528" s="129"/>
      <c r="GT528" s="129"/>
      <c r="HD528" s="129"/>
      <c r="HN528" s="129"/>
      <c r="HX528" s="129"/>
      <c r="IH528" s="129"/>
      <c r="IR528" s="129"/>
      <c r="JB528" s="129"/>
      <c r="JL528" s="129"/>
      <c r="JV528" s="129"/>
    </row>
    <row xmlns:x14ac="http://schemas.microsoft.com/office/spreadsheetml/2009/9/ac" r="529" s="3" customFormat="true" x14ac:dyDescent="0.25">
      <c r="A529" s="398"/>
      <c r="B529" s="129"/>
      <c r="L529" s="129"/>
      <c r="V529" s="129"/>
      <c r="AF529" s="129"/>
      <c r="AP529" s="129"/>
      <c r="AZ529" s="129"/>
      <c r="BJ529" s="129"/>
      <c r="BK529" s="129"/>
      <c r="BL529" s="129"/>
      <c r="BM529" s="129"/>
      <c r="BN529" s="129"/>
      <c r="BO529" s="129"/>
      <c r="BP529" s="129"/>
      <c r="BQ529" s="129"/>
      <c r="BT529" s="129"/>
      <c r="CD529" s="129"/>
      <c r="CN529" s="129"/>
      <c r="CX529" s="129"/>
      <c r="DH529" s="129"/>
      <c r="DR529" s="129"/>
      <c r="EB529" s="129"/>
      <c r="EL529" s="129"/>
      <c r="EV529" s="129"/>
      <c r="FF529" s="129"/>
      <c r="FP529" s="129"/>
      <c r="FZ529" s="129"/>
      <c r="GJ529" s="129"/>
      <c r="GT529" s="129"/>
      <c r="HD529" s="129"/>
      <c r="HN529" s="129"/>
      <c r="HX529" s="129"/>
      <c r="IH529" s="129"/>
      <c r="IR529" s="129"/>
      <c r="JB529" s="129"/>
      <c r="JL529" s="129"/>
      <c r="JV529" s="129"/>
    </row>
    <row xmlns:x14ac="http://schemas.microsoft.com/office/spreadsheetml/2009/9/ac" r="530" s="3" customFormat="true" x14ac:dyDescent="0.25">
      <c r="A530" s="398"/>
      <c r="B530" s="129"/>
      <c r="L530" s="129"/>
      <c r="V530" s="129"/>
      <c r="AF530" s="129"/>
      <c r="AP530" s="129"/>
      <c r="AZ530" s="129"/>
      <c r="BJ530" s="129"/>
      <c r="BK530" s="129"/>
      <c r="BL530" s="129"/>
      <c r="BM530" s="129"/>
      <c r="BN530" s="129"/>
      <c r="BO530" s="129"/>
      <c r="BP530" s="129"/>
      <c r="BQ530" s="129"/>
      <c r="BT530" s="129"/>
      <c r="CD530" s="129"/>
      <c r="CN530" s="129"/>
      <c r="CX530" s="129"/>
      <c r="DH530" s="129"/>
      <c r="DR530" s="129"/>
      <c r="EB530" s="129"/>
      <c r="EL530" s="129"/>
      <c r="EV530" s="129"/>
      <c r="FF530" s="129"/>
      <c r="FP530" s="129"/>
      <c r="FZ530" s="129"/>
      <c r="GJ530" s="129"/>
      <c r="GT530" s="129"/>
      <c r="HD530" s="129"/>
      <c r="HN530" s="129"/>
      <c r="HX530" s="129"/>
      <c r="IH530" s="129"/>
      <c r="IR530" s="129"/>
      <c r="JB530" s="129"/>
      <c r="JL530" s="129"/>
      <c r="JV530" s="129"/>
    </row>
    <row xmlns:x14ac="http://schemas.microsoft.com/office/spreadsheetml/2009/9/ac" r="531" s="3" customFormat="true" x14ac:dyDescent="0.25">
      <c r="A531" s="398"/>
      <c r="B531" s="129"/>
      <c r="L531" s="129"/>
      <c r="V531" s="129"/>
      <c r="AF531" s="129"/>
      <c r="AP531" s="129"/>
      <c r="AZ531" s="129"/>
      <c r="BJ531" s="129"/>
      <c r="BK531" s="129"/>
      <c r="BL531" s="129"/>
      <c r="BM531" s="129"/>
      <c r="BN531" s="129"/>
      <c r="BO531" s="129"/>
      <c r="BP531" s="129"/>
      <c r="BQ531" s="129"/>
      <c r="BT531" s="129"/>
      <c r="CD531" s="129"/>
      <c r="CN531" s="129"/>
      <c r="CX531" s="129"/>
      <c r="DH531" s="129"/>
      <c r="DR531" s="129"/>
      <c r="EB531" s="129"/>
      <c r="EL531" s="129"/>
      <c r="EV531" s="129"/>
      <c r="FF531" s="129"/>
      <c r="FP531" s="129"/>
      <c r="FZ531" s="129"/>
      <c r="GJ531" s="129"/>
      <c r="GT531" s="129"/>
      <c r="HD531" s="129"/>
      <c r="HN531" s="129"/>
      <c r="HX531" s="129"/>
      <c r="IH531" s="129"/>
      <c r="IR531" s="129"/>
      <c r="JB531" s="129"/>
      <c r="JL531" s="129"/>
      <c r="JV531" s="129"/>
    </row>
    <row xmlns:x14ac="http://schemas.microsoft.com/office/spreadsheetml/2009/9/ac" r="532" s="3" customFormat="true" x14ac:dyDescent="0.25">
      <c r="A532" s="398"/>
      <c r="B532" s="129"/>
      <c r="L532" s="129"/>
      <c r="V532" s="129"/>
      <c r="AF532" s="129"/>
      <c r="AP532" s="129"/>
      <c r="AZ532" s="129"/>
      <c r="BJ532" s="129"/>
      <c r="BK532" s="129"/>
      <c r="BL532" s="129"/>
      <c r="BM532" s="129"/>
      <c r="BN532" s="129"/>
      <c r="BO532" s="129"/>
      <c r="BP532" s="129"/>
      <c r="BQ532" s="129"/>
      <c r="BT532" s="129"/>
      <c r="CD532" s="129"/>
      <c r="CN532" s="129"/>
      <c r="CX532" s="129"/>
      <c r="DH532" s="129"/>
      <c r="DR532" s="129"/>
      <c r="EB532" s="129"/>
      <c r="EL532" s="129"/>
      <c r="EV532" s="129"/>
      <c r="FF532" s="129"/>
      <c r="FP532" s="129"/>
      <c r="FZ532" s="129"/>
      <c r="GJ532" s="129"/>
      <c r="GT532" s="129"/>
      <c r="HD532" s="129"/>
      <c r="HN532" s="129"/>
      <c r="HX532" s="129"/>
      <c r="IH532" s="129"/>
      <c r="IR532" s="129"/>
      <c r="JB532" s="129"/>
      <c r="JL532" s="129"/>
      <c r="JV532" s="129"/>
    </row>
    <row xmlns:x14ac="http://schemas.microsoft.com/office/spreadsheetml/2009/9/ac" r="533" s="3" customFormat="true" x14ac:dyDescent="0.25">
      <c r="A533" s="398"/>
      <c r="B533" s="129"/>
      <c r="L533" s="129"/>
      <c r="V533" s="129"/>
      <c r="AF533" s="129"/>
      <c r="AP533" s="129"/>
      <c r="AZ533" s="129"/>
      <c r="BJ533" s="129"/>
      <c r="BK533" s="129"/>
      <c r="BL533" s="129"/>
      <c r="BM533" s="129"/>
      <c r="BN533" s="129"/>
      <c r="BO533" s="129"/>
      <c r="BP533" s="129"/>
      <c r="BQ533" s="129"/>
      <c r="BT533" s="129"/>
      <c r="CD533" s="129"/>
      <c r="CN533" s="129"/>
      <c r="CX533" s="129"/>
      <c r="DH533" s="129"/>
      <c r="DR533" s="129"/>
      <c r="EB533" s="129"/>
      <c r="EL533" s="129"/>
      <c r="EV533" s="129"/>
      <c r="FF533" s="129"/>
      <c r="FP533" s="129"/>
      <c r="FZ533" s="129"/>
      <c r="GJ533" s="129"/>
      <c r="GT533" s="129"/>
      <c r="HD533" s="129"/>
      <c r="HN533" s="129"/>
      <c r="HX533" s="129"/>
      <c r="IH533" s="129"/>
      <c r="IR533" s="129"/>
      <c r="JB533" s="129"/>
      <c r="JL533" s="129"/>
      <c r="JV533" s="129"/>
    </row>
    <row xmlns:x14ac="http://schemas.microsoft.com/office/spreadsheetml/2009/9/ac" r="534" s="3" customFormat="true" x14ac:dyDescent="0.25">
      <c r="A534" s="398"/>
      <c r="B534" s="129"/>
      <c r="L534" s="129"/>
      <c r="V534" s="129"/>
      <c r="AF534" s="129"/>
      <c r="AP534" s="129"/>
      <c r="AZ534" s="129"/>
      <c r="BJ534" s="129"/>
      <c r="BK534" s="129"/>
      <c r="BL534" s="129"/>
      <c r="BM534" s="129"/>
      <c r="BN534" s="129"/>
      <c r="BO534" s="129"/>
      <c r="BP534" s="129"/>
      <c r="BQ534" s="129"/>
      <c r="BT534" s="129"/>
      <c r="CD534" s="129"/>
      <c r="CN534" s="129"/>
      <c r="CX534" s="129"/>
      <c r="DH534" s="129"/>
      <c r="DR534" s="129"/>
      <c r="EB534" s="129"/>
      <c r="EL534" s="129"/>
      <c r="EV534" s="129"/>
      <c r="FF534" s="129"/>
      <c r="FP534" s="129"/>
      <c r="FZ534" s="129"/>
      <c r="GJ534" s="129"/>
      <c r="GT534" s="129"/>
      <c r="HD534" s="129"/>
      <c r="HN534" s="129"/>
      <c r="HX534" s="129"/>
      <c r="IH534" s="129"/>
      <c r="IR534" s="129"/>
      <c r="JB534" s="129"/>
      <c r="JL534" s="129"/>
      <c r="JV534" s="129"/>
    </row>
    <row xmlns:x14ac="http://schemas.microsoft.com/office/spreadsheetml/2009/9/ac" r="535" s="3" customFormat="true" x14ac:dyDescent="0.25">
      <c r="A535" s="398"/>
      <c r="B535" s="129"/>
      <c r="L535" s="129"/>
      <c r="V535" s="129"/>
      <c r="AF535" s="129"/>
      <c r="AP535" s="129"/>
      <c r="AZ535" s="129"/>
      <c r="BJ535" s="129"/>
      <c r="BK535" s="129"/>
      <c r="BL535" s="129"/>
      <c r="BM535" s="129"/>
      <c r="BN535" s="129"/>
      <c r="BO535" s="129"/>
      <c r="BP535" s="129"/>
      <c r="BQ535" s="129"/>
      <c r="BT535" s="129"/>
      <c r="CD535" s="129"/>
      <c r="CN535" s="129"/>
      <c r="CX535" s="129"/>
      <c r="DH535" s="129"/>
      <c r="DR535" s="129"/>
      <c r="EB535" s="129"/>
      <c r="EL535" s="129"/>
      <c r="EV535" s="129"/>
      <c r="FF535" s="129"/>
      <c r="FP535" s="129"/>
      <c r="FZ535" s="129"/>
      <c r="GJ535" s="129"/>
      <c r="GT535" s="129"/>
      <c r="HD535" s="129"/>
      <c r="HN535" s="129"/>
      <c r="HX535" s="129"/>
      <c r="IH535" s="129"/>
      <c r="IR535" s="129"/>
      <c r="JB535" s="129"/>
      <c r="JL535" s="129"/>
      <c r="JV535" s="129"/>
    </row>
    <row xmlns:x14ac="http://schemas.microsoft.com/office/spreadsheetml/2009/9/ac" r="536" s="3" customFormat="true" x14ac:dyDescent="0.25">
      <c r="A536" s="398"/>
      <c r="B536" s="129"/>
      <c r="L536" s="129"/>
      <c r="V536" s="129"/>
      <c r="AF536" s="129"/>
      <c r="AP536" s="129"/>
      <c r="AZ536" s="129"/>
      <c r="BJ536" s="129"/>
      <c r="BK536" s="129"/>
      <c r="BL536" s="129"/>
      <c r="BM536" s="129"/>
      <c r="BN536" s="129"/>
      <c r="BO536" s="129"/>
      <c r="BP536" s="129"/>
      <c r="BQ536" s="129"/>
      <c r="BT536" s="129"/>
      <c r="CD536" s="129"/>
      <c r="CN536" s="129"/>
      <c r="CX536" s="129"/>
      <c r="DH536" s="129"/>
      <c r="DR536" s="129"/>
      <c r="EB536" s="129"/>
      <c r="EL536" s="129"/>
      <c r="EV536" s="129"/>
      <c r="FF536" s="129"/>
      <c r="FP536" s="129"/>
      <c r="FZ536" s="129"/>
      <c r="GJ536" s="129"/>
      <c r="GT536" s="129"/>
      <c r="HD536" s="129"/>
      <c r="HN536" s="129"/>
      <c r="HX536" s="129"/>
      <c r="IH536" s="129"/>
      <c r="IR536" s="129"/>
      <c r="JB536" s="129"/>
      <c r="JL536" s="129"/>
      <c r="JV536" s="129"/>
    </row>
    <row xmlns:x14ac="http://schemas.microsoft.com/office/spreadsheetml/2009/9/ac" r="537" s="3" customFormat="true" x14ac:dyDescent="0.25">
      <c r="A537" s="398"/>
      <c r="B537" s="129"/>
      <c r="L537" s="129"/>
      <c r="V537" s="129"/>
      <c r="AF537" s="129"/>
      <c r="AP537" s="129"/>
      <c r="AZ537" s="129"/>
      <c r="BJ537" s="129"/>
      <c r="BK537" s="129"/>
      <c r="BL537" s="129"/>
      <c r="BM537" s="129"/>
      <c r="BN537" s="129"/>
      <c r="BO537" s="129"/>
      <c r="BP537" s="129"/>
      <c r="BQ537" s="129"/>
      <c r="BT537" s="129"/>
      <c r="CD537" s="129"/>
      <c r="CN537" s="129"/>
      <c r="CX537" s="129"/>
      <c r="DH537" s="129"/>
      <c r="DR537" s="129"/>
      <c r="EB537" s="129"/>
      <c r="EL537" s="129"/>
      <c r="EV537" s="129"/>
      <c r="FF537" s="129"/>
      <c r="FP537" s="129"/>
      <c r="FZ537" s="129"/>
      <c r="GJ537" s="129"/>
      <c r="GT537" s="129"/>
      <c r="HD537" s="129"/>
      <c r="HN537" s="129"/>
      <c r="HX537" s="129"/>
      <c r="IH537" s="129"/>
      <c r="IR537" s="129"/>
      <c r="JB537" s="129"/>
      <c r="JL537" s="129"/>
      <c r="JV537" s="129"/>
    </row>
    <row xmlns:x14ac="http://schemas.microsoft.com/office/spreadsheetml/2009/9/ac" r="538" s="3" customFormat="true" x14ac:dyDescent="0.25">
      <c r="A538" s="398"/>
      <c r="B538" s="129"/>
      <c r="L538" s="129"/>
      <c r="V538" s="129"/>
      <c r="AF538" s="129"/>
      <c r="AP538" s="129"/>
      <c r="AZ538" s="129"/>
      <c r="BJ538" s="129"/>
      <c r="BK538" s="129"/>
      <c r="BL538" s="129"/>
      <c r="BM538" s="129"/>
      <c r="BN538" s="129"/>
      <c r="BO538" s="129"/>
      <c r="BP538" s="129"/>
      <c r="BQ538" s="129"/>
      <c r="BT538" s="129"/>
      <c r="CD538" s="129"/>
      <c r="CN538" s="129"/>
      <c r="CX538" s="129"/>
      <c r="DH538" s="129"/>
      <c r="DR538" s="129"/>
      <c r="EB538" s="129"/>
      <c r="EL538" s="129"/>
      <c r="EV538" s="129"/>
      <c r="FF538" s="129"/>
      <c r="FP538" s="129"/>
      <c r="FZ538" s="129"/>
      <c r="GJ538" s="129"/>
      <c r="GT538" s="129"/>
      <c r="HD538" s="129"/>
      <c r="HN538" s="129"/>
      <c r="HX538" s="129"/>
      <c r="IH538" s="129"/>
      <c r="IR538" s="129"/>
      <c r="JB538" s="129"/>
      <c r="JL538" s="129"/>
      <c r="JV538" s="129"/>
    </row>
    <row xmlns:x14ac="http://schemas.microsoft.com/office/spreadsheetml/2009/9/ac" r="539" s="3" customFormat="true" x14ac:dyDescent="0.25">
      <c r="A539" s="398"/>
      <c r="B539" s="129"/>
      <c r="L539" s="129"/>
      <c r="V539" s="129"/>
      <c r="AF539" s="129"/>
      <c r="AP539" s="129"/>
      <c r="AZ539" s="129"/>
      <c r="BJ539" s="129"/>
      <c r="BK539" s="129"/>
      <c r="BL539" s="129"/>
      <c r="BM539" s="129"/>
      <c r="BN539" s="129"/>
      <c r="BO539" s="129"/>
      <c r="BP539" s="129"/>
      <c r="BQ539" s="129"/>
      <c r="BT539" s="129"/>
      <c r="CD539" s="129"/>
      <c r="CN539" s="129"/>
      <c r="CX539" s="129"/>
      <c r="DH539" s="129"/>
      <c r="DR539" s="129"/>
      <c r="EB539" s="129"/>
      <c r="EL539" s="129"/>
      <c r="EV539" s="129"/>
      <c r="FF539" s="129"/>
      <c r="FP539" s="129"/>
      <c r="FZ539" s="129"/>
      <c r="GJ539" s="129"/>
      <c r="GT539" s="129"/>
      <c r="HD539" s="129"/>
      <c r="HN539" s="129"/>
      <c r="HX539" s="129"/>
      <c r="IH539" s="129"/>
      <c r="IR539" s="129"/>
      <c r="JB539" s="129"/>
      <c r="JL539" s="129"/>
      <c r="JV539" s="129"/>
    </row>
    <row xmlns:x14ac="http://schemas.microsoft.com/office/spreadsheetml/2009/9/ac" r="540" s="3" customFormat="true" x14ac:dyDescent="0.25">
      <c r="A540" s="398"/>
      <c r="B540" s="129"/>
      <c r="L540" s="129"/>
      <c r="V540" s="129"/>
      <c r="AF540" s="129"/>
      <c r="AP540" s="129"/>
      <c r="AZ540" s="129"/>
      <c r="BJ540" s="129"/>
      <c r="BK540" s="129"/>
      <c r="BL540" s="129"/>
      <c r="BM540" s="129"/>
      <c r="BN540" s="129"/>
      <c r="BO540" s="129"/>
      <c r="BP540" s="129"/>
      <c r="BQ540" s="129"/>
      <c r="BT540" s="129"/>
      <c r="CD540" s="129"/>
      <c r="CN540" s="129"/>
      <c r="CX540" s="129"/>
      <c r="DH540" s="129"/>
      <c r="DR540" s="129"/>
      <c r="EB540" s="129"/>
      <c r="EL540" s="129"/>
      <c r="EV540" s="129"/>
      <c r="FF540" s="129"/>
      <c r="FP540" s="129"/>
      <c r="FZ540" s="129"/>
      <c r="GJ540" s="129"/>
      <c r="GT540" s="129"/>
      <c r="HD540" s="129"/>
      <c r="HN540" s="129"/>
      <c r="HX540" s="129"/>
      <c r="IH540" s="129"/>
      <c r="IR540" s="129"/>
      <c r="JB540" s="129"/>
      <c r="JL540" s="129"/>
      <c r="JV540" s="129"/>
    </row>
    <row xmlns:x14ac="http://schemas.microsoft.com/office/spreadsheetml/2009/9/ac" r="541" s="3" customFormat="true" x14ac:dyDescent="0.25">
      <c r="A541" s="398"/>
      <c r="B541" s="129"/>
      <c r="L541" s="129"/>
      <c r="V541" s="129"/>
      <c r="AF541" s="129"/>
      <c r="AP541" s="129"/>
      <c r="AZ541" s="129"/>
      <c r="BJ541" s="129"/>
      <c r="BK541" s="129"/>
      <c r="BL541" s="129"/>
      <c r="BM541" s="129"/>
      <c r="BN541" s="129"/>
      <c r="BO541" s="129"/>
      <c r="BP541" s="129"/>
      <c r="BQ541" s="129"/>
      <c r="BT541" s="129"/>
      <c r="CD541" s="129"/>
      <c r="CN541" s="129"/>
      <c r="CX541" s="129"/>
      <c r="DH541" s="129"/>
      <c r="DR541" s="129"/>
      <c r="EB541" s="129"/>
      <c r="EL541" s="129"/>
      <c r="EV541" s="129"/>
      <c r="FF541" s="129"/>
      <c r="FP541" s="129"/>
      <c r="FZ541" s="129"/>
      <c r="GJ541" s="129"/>
      <c r="GT541" s="129"/>
      <c r="HD541" s="129"/>
      <c r="HN541" s="129"/>
      <c r="HX541" s="129"/>
      <c r="IH541" s="129"/>
      <c r="IR541" s="129"/>
      <c r="JB541" s="129"/>
      <c r="JL541" s="129"/>
      <c r="JV541" s="129"/>
    </row>
    <row xmlns:x14ac="http://schemas.microsoft.com/office/spreadsheetml/2009/9/ac" r="542" s="3" customFormat="true" x14ac:dyDescent="0.25">
      <c r="A542" s="398"/>
      <c r="B542" s="129"/>
      <c r="L542" s="129"/>
      <c r="V542" s="129"/>
      <c r="AF542" s="129"/>
      <c r="AP542" s="129"/>
      <c r="AZ542" s="129"/>
      <c r="BJ542" s="129"/>
      <c r="BK542" s="129"/>
      <c r="BL542" s="129"/>
      <c r="BM542" s="129"/>
      <c r="BN542" s="129"/>
      <c r="BO542" s="129"/>
      <c r="BP542" s="129"/>
      <c r="BQ542" s="129"/>
      <c r="BT542" s="129"/>
      <c r="CD542" s="129"/>
      <c r="CN542" s="129"/>
      <c r="CX542" s="129"/>
      <c r="DH542" s="129"/>
      <c r="DR542" s="129"/>
      <c r="EB542" s="129"/>
      <c r="EL542" s="129"/>
      <c r="EV542" s="129"/>
      <c r="FF542" s="129"/>
      <c r="FP542" s="129"/>
      <c r="FZ542" s="129"/>
      <c r="GJ542" s="129"/>
      <c r="GT542" s="129"/>
      <c r="HD542" s="129"/>
      <c r="HN542" s="129"/>
      <c r="HX542" s="129"/>
      <c r="IH542" s="129"/>
      <c r="IR542" s="129"/>
      <c r="JB542" s="129"/>
      <c r="JL542" s="129"/>
      <c r="JV542" s="129"/>
    </row>
    <row xmlns:x14ac="http://schemas.microsoft.com/office/spreadsheetml/2009/9/ac" r="543" s="3" customFormat="true" x14ac:dyDescent="0.25">
      <c r="A543" s="398"/>
      <c r="B543" s="129"/>
      <c r="L543" s="129"/>
      <c r="V543" s="129"/>
      <c r="AF543" s="129"/>
      <c r="AP543" s="129"/>
      <c r="AZ543" s="129"/>
      <c r="BJ543" s="129"/>
      <c r="BK543" s="129"/>
      <c r="BL543" s="129"/>
      <c r="BM543" s="129"/>
      <c r="BN543" s="129"/>
      <c r="BO543" s="129"/>
      <c r="BP543" s="129"/>
      <c r="BQ543" s="129"/>
      <c r="BT543" s="129"/>
      <c r="CD543" s="129"/>
      <c r="CN543" s="129"/>
      <c r="CX543" s="129"/>
      <c r="DH543" s="129"/>
      <c r="DR543" s="129"/>
      <c r="EB543" s="129"/>
      <c r="EL543" s="129"/>
      <c r="EV543" s="129"/>
      <c r="FF543" s="129"/>
      <c r="FP543" s="129"/>
      <c r="FZ543" s="129"/>
      <c r="GJ543" s="129"/>
      <c r="GT543" s="129"/>
      <c r="HD543" s="129"/>
      <c r="HN543" s="129"/>
      <c r="HX543" s="129"/>
      <c r="IH543" s="129"/>
      <c r="IR543" s="129"/>
      <c r="JB543" s="129"/>
      <c r="JL543" s="129"/>
      <c r="JV543" s="129"/>
    </row>
    <row xmlns:x14ac="http://schemas.microsoft.com/office/spreadsheetml/2009/9/ac" r="544" s="3" customFormat="true" x14ac:dyDescent="0.25">
      <c r="A544" s="398"/>
      <c r="B544" s="129"/>
      <c r="L544" s="129"/>
      <c r="V544" s="129"/>
      <c r="AF544" s="129"/>
      <c r="AP544" s="129"/>
      <c r="AZ544" s="129"/>
      <c r="BJ544" s="129"/>
      <c r="BK544" s="129"/>
      <c r="BL544" s="129"/>
      <c r="BM544" s="129"/>
      <c r="BN544" s="129"/>
      <c r="BO544" s="129"/>
      <c r="BP544" s="129"/>
      <c r="BQ544" s="129"/>
      <c r="BT544" s="129"/>
      <c r="CD544" s="129"/>
      <c r="CN544" s="129"/>
      <c r="CX544" s="129"/>
      <c r="DH544" s="129"/>
      <c r="DR544" s="129"/>
      <c r="EB544" s="129"/>
      <c r="EL544" s="129"/>
      <c r="EV544" s="129"/>
      <c r="FF544" s="129"/>
      <c r="FP544" s="129"/>
      <c r="FZ544" s="129"/>
      <c r="GJ544" s="129"/>
      <c r="GT544" s="129"/>
      <c r="HD544" s="129"/>
      <c r="HN544" s="129"/>
      <c r="HX544" s="129"/>
      <c r="IH544" s="129"/>
      <c r="IR544" s="129"/>
      <c r="JB544" s="129"/>
      <c r="JL544" s="129"/>
      <c r="JV544" s="129"/>
    </row>
    <row xmlns:x14ac="http://schemas.microsoft.com/office/spreadsheetml/2009/9/ac" r="545" s="3" customFormat="true" x14ac:dyDescent="0.25">
      <c r="A545" s="398"/>
      <c r="B545" s="129"/>
      <c r="L545" s="129"/>
      <c r="V545" s="129"/>
      <c r="AF545" s="129"/>
      <c r="AP545" s="129"/>
      <c r="AZ545" s="129"/>
      <c r="BJ545" s="129"/>
      <c r="BK545" s="129"/>
      <c r="BL545" s="129"/>
      <c r="BM545" s="129"/>
      <c r="BN545" s="129"/>
      <c r="BO545" s="129"/>
      <c r="BP545" s="129"/>
      <c r="BQ545" s="129"/>
      <c r="BT545" s="129"/>
      <c r="CD545" s="129"/>
      <c r="CN545" s="129"/>
      <c r="CX545" s="129"/>
      <c r="DH545" s="129"/>
      <c r="DR545" s="129"/>
      <c r="EB545" s="129"/>
      <c r="EL545" s="129"/>
      <c r="EV545" s="129"/>
      <c r="FF545" s="129"/>
      <c r="FP545" s="129"/>
      <c r="FZ545" s="129"/>
      <c r="GJ545" s="129"/>
      <c r="GT545" s="129"/>
      <c r="HD545" s="129"/>
      <c r="HN545" s="129"/>
      <c r="HX545" s="129"/>
      <c r="IH545" s="129"/>
      <c r="IR545" s="129"/>
      <c r="JB545" s="129"/>
      <c r="JL545" s="129"/>
      <c r="JV545" s="129"/>
    </row>
    <row xmlns:x14ac="http://schemas.microsoft.com/office/spreadsheetml/2009/9/ac" r="546" s="3" customFormat="true" x14ac:dyDescent="0.25">
      <c r="A546" s="398"/>
      <c r="B546" s="129"/>
      <c r="L546" s="129"/>
      <c r="V546" s="129"/>
      <c r="AF546" s="129"/>
      <c r="AP546" s="129"/>
      <c r="AZ546" s="129"/>
      <c r="BJ546" s="129"/>
      <c r="BK546" s="129"/>
      <c r="BL546" s="129"/>
      <c r="BM546" s="129"/>
      <c r="BN546" s="129"/>
      <c r="BO546" s="129"/>
      <c r="BP546" s="129"/>
      <c r="BQ546" s="129"/>
      <c r="BT546" s="129"/>
      <c r="CD546" s="129"/>
      <c r="CN546" s="129"/>
      <c r="CX546" s="129"/>
      <c r="DH546" s="129"/>
      <c r="DR546" s="129"/>
      <c r="EB546" s="129"/>
      <c r="EL546" s="129"/>
      <c r="EV546" s="129"/>
      <c r="FF546" s="129"/>
      <c r="FP546" s="129"/>
      <c r="FZ546" s="129"/>
      <c r="GJ546" s="129"/>
      <c r="GT546" s="129"/>
      <c r="HD546" s="129"/>
      <c r="HN546" s="129"/>
      <c r="HX546" s="129"/>
      <c r="IH546" s="129"/>
      <c r="IR546" s="129"/>
      <c r="JB546" s="129"/>
      <c r="JL546" s="129"/>
      <c r="JV546" s="129"/>
    </row>
    <row xmlns:x14ac="http://schemas.microsoft.com/office/spreadsheetml/2009/9/ac" r="547" s="3" customFormat="true" x14ac:dyDescent="0.25">
      <c r="A547" s="398"/>
      <c r="B547" s="129"/>
      <c r="L547" s="129"/>
      <c r="V547" s="129"/>
      <c r="AF547" s="129"/>
      <c r="AP547" s="129"/>
      <c r="AZ547" s="129"/>
      <c r="BJ547" s="129"/>
      <c r="BK547" s="129"/>
      <c r="BL547" s="129"/>
      <c r="BM547" s="129"/>
      <c r="BN547" s="129"/>
      <c r="BO547" s="129"/>
      <c r="BP547" s="129"/>
      <c r="BQ547" s="129"/>
      <c r="BT547" s="129"/>
      <c r="CD547" s="129"/>
      <c r="CN547" s="129"/>
      <c r="CX547" s="129"/>
      <c r="DH547" s="129"/>
      <c r="DR547" s="129"/>
      <c r="EB547" s="129"/>
      <c r="EL547" s="129"/>
      <c r="EV547" s="129"/>
      <c r="FF547" s="129"/>
      <c r="FP547" s="129"/>
      <c r="FZ547" s="129"/>
      <c r="GJ547" s="129"/>
      <c r="GT547" s="129"/>
      <c r="HD547" s="129"/>
      <c r="HN547" s="129"/>
      <c r="HX547" s="129"/>
      <c r="IH547" s="129"/>
      <c r="IR547" s="129"/>
      <c r="JB547" s="129"/>
      <c r="JL547" s="129"/>
      <c r="JV547" s="129"/>
    </row>
    <row xmlns:x14ac="http://schemas.microsoft.com/office/spreadsheetml/2009/9/ac" r="548" s="3" customFormat="true" x14ac:dyDescent="0.25">
      <c r="A548" s="398"/>
      <c r="B548" s="129"/>
      <c r="L548" s="129"/>
      <c r="V548" s="129"/>
      <c r="AF548" s="129"/>
      <c r="AP548" s="129"/>
      <c r="AZ548" s="129"/>
      <c r="BJ548" s="129"/>
      <c r="BK548" s="129"/>
      <c r="BL548" s="129"/>
      <c r="BM548" s="129"/>
      <c r="BN548" s="129"/>
      <c r="BO548" s="129"/>
      <c r="BP548" s="129"/>
      <c r="BQ548" s="129"/>
      <c r="BT548" s="129"/>
      <c r="CD548" s="129"/>
      <c r="CN548" s="129"/>
      <c r="CX548" s="129"/>
      <c r="DH548" s="129"/>
      <c r="DR548" s="129"/>
      <c r="EB548" s="129"/>
      <c r="EL548" s="129"/>
      <c r="EV548" s="129"/>
      <c r="FF548" s="129"/>
      <c r="FP548" s="129"/>
      <c r="FZ548" s="129"/>
      <c r="GJ548" s="129"/>
      <c r="GT548" s="129"/>
      <c r="HD548" s="129"/>
      <c r="HN548" s="129"/>
      <c r="HX548" s="129"/>
      <c r="IH548" s="129"/>
      <c r="IR548" s="129"/>
      <c r="JB548" s="129"/>
      <c r="JL548" s="129"/>
      <c r="JV548" s="129"/>
    </row>
    <row xmlns:x14ac="http://schemas.microsoft.com/office/spreadsheetml/2009/9/ac" r="549" s="3" customFormat="true" x14ac:dyDescent="0.25">
      <c r="A549" s="398"/>
      <c r="B549" s="129"/>
      <c r="L549" s="129"/>
      <c r="V549" s="129"/>
      <c r="AF549" s="129"/>
      <c r="AP549" s="129"/>
      <c r="AZ549" s="129"/>
      <c r="BJ549" s="129"/>
      <c r="BK549" s="129"/>
      <c r="BL549" s="129"/>
      <c r="BM549" s="129"/>
      <c r="BN549" s="129"/>
      <c r="BO549" s="129"/>
      <c r="BP549" s="129"/>
      <c r="BQ549" s="129"/>
      <c r="BT549" s="129"/>
      <c r="CD549" s="129"/>
      <c r="CN549" s="129"/>
      <c r="CX549" s="129"/>
      <c r="DH549" s="129"/>
      <c r="DR549" s="129"/>
      <c r="EB549" s="129"/>
      <c r="EL549" s="129"/>
      <c r="EV549" s="129"/>
      <c r="FF549" s="129"/>
      <c r="FP549" s="129"/>
      <c r="FZ549" s="129"/>
      <c r="GJ549" s="129"/>
      <c r="GT549" s="129"/>
      <c r="HD549" s="129"/>
      <c r="HN549" s="129"/>
      <c r="HX549" s="129"/>
      <c r="IH549" s="129"/>
      <c r="IR549" s="129"/>
      <c r="JB549" s="129"/>
      <c r="JL549" s="129"/>
      <c r="JV549" s="129"/>
    </row>
    <row xmlns:x14ac="http://schemas.microsoft.com/office/spreadsheetml/2009/9/ac" r="550" s="3" customFormat="true" x14ac:dyDescent="0.25">
      <c r="A550" s="398"/>
      <c r="B550" s="129"/>
      <c r="L550" s="129"/>
      <c r="V550" s="129"/>
      <c r="AF550" s="129"/>
      <c r="AP550" s="129"/>
      <c r="AZ550" s="129"/>
      <c r="BJ550" s="129"/>
      <c r="BK550" s="129"/>
      <c r="BL550" s="129"/>
      <c r="BM550" s="129"/>
      <c r="BN550" s="129"/>
      <c r="BO550" s="129"/>
      <c r="BP550" s="129"/>
      <c r="BQ550" s="129"/>
      <c r="BT550" s="129"/>
      <c r="CD550" s="129"/>
      <c r="CN550" s="129"/>
      <c r="CX550" s="129"/>
      <c r="DH550" s="129"/>
      <c r="DR550" s="129"/>
      <c r="EB550" s="129"/>
      <c r="EL550" s="129"/>
      <c r="EV550" s="129"/>
      <c r="FF550" s="129"/>
      <c r="FP550" s="129"/>
      <c r="FZ550" s="129"/>
      <c r="GJ550" s="129"/>
      <c r="GT550" s="129"/>
      <c r="HD550" s="129"/>
      <c r="HN550" s="129"/>
      <c r="HX550" s="129"/>
      <c r="IH550" s="129"/>
      <c r="IR550" s="129"/>
      <c r="JB550" s="129"/>
      <c r="JL550" s="129"/>
      <c r="JV550" s="129"/>
    </row>
    <row xmlns:x14ac="http://schemas.microsoft.com/office/spreadsheetml/2009/9/ac" r="551" s="3" customFormat="true" x14ac:dyDescent="0.25">
      <c r="A551" s="398"/>
      <c r="B551" s="129"/>
      <c r="L551" s="129"/>
      <c r="V551" s="129"/>
      <c r="AF551" s="129"/>
      <c r="AP551" s="129"/>
      <c r="AZ551" s="129"/>
      <c r="BJ551" s="129"/>
      <c r="BK551" s="129"/>
      <c r="BL551" s="129"/>
      <c r="BM551" s="129"/>
      <c r="BN551" s="129"/>
      <c r="BO551" s="129"/>
      <c r="BP551" s="129"/>
      <c r="BQ551" s="129"/>
      <c r="BT551" s="129"/>
      <c r="CD551" s="129"/>
      <c r="CN551" s="129"/>
      <c r="CX551" s="129"/>
      <c r="DH551" s="129"/>
      <c r="DR551" s="129"/>
      <c r="EB551" s="129"/>
      <c r="EL551" s="129"/>
      <c r="EV551" s="129"/>
      <c r="FF551" s="129"/>
      <c r="FP551" s="129"/>
      <c r="FZ551" s="129"/>
      <c r="GJ551" s="129"/>
      <c r="GT551" s="129"/>
      <c r="HD551" s="129"/>
      <c r="HN551" s="129"/>
      <c r="HX551" s="129"/>
      <c r="IH551" s="129"/>
      <c r="IR551" s="129"/>
      <c r="JB551" s="129"/>
      <c r="JL551" s="129"/>
      <c r="JV551" s="129"/>
    </row>
    <row xmlns:x14ac="http://schemas.microsoft.com/office/spreadsheetml/2009/9/ac" r="552" s="3" customFormat="true" x14ac:dyDescent="0.25">
      <c r="A552" s="398"/>
      <c r="B552" s="129"/>
      <c r="L552" s="129"/>
      <c r="V552" s="129"/>
      <c r="AF552" s="129"/>
      <c r="AP552" s="129"/>
      <c r="AZ552" s="129"/>
      <c r="BJ552" s="129"/>
      <c r="BK552" s="129"/>
      <c r="BL552" s="129"/>
      <c r="BM552" s="129"/>
      <c r="BN552" s="129"/>
      <c r="BO552" s="129"/>
      <c r="BP552" s="129"/>
      <c r="BQ552" s="129"/>
      <c r="BT552" s="129"/>
      <c r="CD552" s="129"/>
      <c r="CN552" s="129"/>
      <c r="CX552" s="129"/>
      <c r="DH552" s="129"/>
      <c r="DR552" s="129"/>
      <c r="EB552" s="129"/>
      <c r="EL552" s="129"/>
      <c r="EV552" s="129"/>
      <c r="FF552" s="129"/>
      <c r="FP552" s="129"/>
      <c r="FZ552" s="129"/>
      <c r="GJ552" s="129"/>
      <c r="GT552" s="129"/>
      <c r="HD552" s="129"/>
      <c r="HN552" s="129"/>
      <c r="HX552" s="129"/>
      <c r="IH552" s="129"/>
      <c r="IR552" s="129"/>
      <c r="JB552" s="129"/>
      <c r="JL552" s="129"/>
      <c r="JV552" s="129"/>
    </row>
    <row xmlns:x14ac="http://schemas.microsoft.com/office/spreadsheetml/2009/9/ac" r="553" s="3" customFormat="true" x14ac:dyDescent="0.25">
      <c r="A553" s="398"/>
      <c r="B553" s="129"/>
      <c r="L553" s="129"/>
      <c r="V553" s="129"/>
      <c r="AF553" s="129"/>
      <c r="AP553" s="129"/>
      <c r="AZ553" s="129"/>
      <c r="BJ553" s="129"/>
      <c r="BK553" s="129"/>
      <c r="BL553" s="129"/>
      <c r="BM553" s="129"/>
      <c r="BN553" s="129"/>
      <c r="BO553" s="129"/>
      <c r="BP553" s="129"/>
      <c r="BQ553" s="129"/>
      <c r="BT553" s="129"/>
      <c r="CD553" s="129"/>
      <c r="CN553" s="129"/>
      <c r="CX553" s="129"/>
      <c r="DH553" s="129"/>
      <c r="DR553" s="129"/>
      <c r="EB553" s="129"/>
      <c r="EL553" s="129"/>
      <c r="EV553" s="129"/>
      <c r="FF553" s="129"/>
      <c r="FP553" s="129"/>
      <c r="FZ553" s="129"/>
      <c r="GJ553" s="129"/>
      <c r="GT553" s="129"/>
      <c r="HD553" s="129"/>
      <c r="HN553" s="129"/>
      <c r="HX553" s="129"/>
      <c r="IH553" s="129"/>
      <c r="IR553" s="129"/>
      <c r="JB553" s="129"/>
      <c r="JL553" s="129"/>
      <c r="JV553" s="129"/>
    </row>
    <row xmlns:x14ac="http://schemas.microsoft.com/office/spreadsheetml/2009/9/ac" r="554" s="3" customFormat="true" x14ac:dyDescent="0.25">
      <c r="A554" s="398"/>
      <c r="B554" s="129"/>
      <c r="L554" s="129"/>
      <c r="V554" s="129"/>
      <c r="AF554" s="129"/>
      <c r="AP554" s="129"/>
      <c r="AZ554" s="129"/>
      <c r="BJ554" s="129"/>
      <c r="BK554" s="129"/>
      <c r="BL554" s="129"/>
      <c r="BM554" s="129"/>
      <c r="BN554" s="129"/>
      <c r="BO554" s="129"/>
      <c r="BP554" s="129"/>
      <c r="BQ554" s="129"/>
      <c r="BT554" s="129"/>
      <c r="CD554" s="129"/>
      <c r="CN554" s="129"/>
      <c r="CX554" s="129"/>
      <c r="DH554" s="129"/>
      <c r="DR554" s="129"/>
      <c r="EB554" s="129"/>
      <c r="EL554" s="129"/>
      <c r="EV554" s="129"/>
      <c r="FF554" s="129"/>
      <c r="FP554" s="129"/>
      <c r="FZ554" s="129"/>
      <c r="GJ554" s="129"/>
      <c r="GT554" s="129"/>
      <c r="HD554" s="129"/>
      <c r="HN554" s="129"/>
      <c r="HX554" s="129"/>
      <c r="IH554" s="129"/>
      <c r="IR554" s="129"/>
      <c r="JB554" s="129"/>
      <c r="JL554" s="129"/>
      <c r="JV554" s="129"/>
    </row>
    <row xmlns:x14ac="http://schemas.microsoft.com/office/spreadsheetml/2009/9/ac" r="555" s="3" customFormat="true" x14ac:dyDescent="0.25">
      <c r="A555" s="398"/>
      <c r="B555" s="129"/>
      <c r="L555" s="129"/>
      <c r="V555" s="129"/>
      <c r="AF555" s="129"/>
      <c r="AP555" s="129"/>
      <c r="AZ555" s="129"/>
      <c r="BJ555" s="129"/>
      <c r="BK555" s="129"/>
      <c r="BL555" s="129"/>
      <c r="BM555" s="129"/>
      <c r="BN555" s="129"/>
      <c r="BO555" s="129"/>
      <c r="BP555" s="129"/>
      <c r="BQ555" s="129"/>
      <c r="BT555" s="129"/>
      <c r="CD555" s="129"/>
      <c r="CN555" s="129"/>
      <c r="CX555" s="129"/>
      <c r="DH555" s="129"/>
      <c r="DR555" s="129"/>
      <c r="EB555" s="129"/>
      <c r="EL555" s="129"/>
      <c r="EV555" s="129"/>
      <c r="FF555" s="129"/>
      <c r="FP555" s="129"/>
      <c r="FZ555" s="129"/>
      <c r="GJ555" s="129"/>
      <c r="GT555" s="129"/>
      <c r="HD555" s="129"/>
      <c r="HN555" s="129"/>
      <c r="HX555" s="129"/>
      <c r="IH555" s="129"/>
      <c r="IR555" s="129"/>
      <c r="JB555" s="129"/>
      <c r="JL555" s="129"/>
      <c r="JV555" s="129"/>
    </row>
    <row xmlns:x14ac="http://schemas.microsoft.com/office/spreadsheetml/2009/9/ac" r="556" s="3" customFormat="true" x14ac:dyDescent="0.25">
      <c r="A556" s="398"/>
      <c r="B556" s="129"/>
      <c r="L556" s="129"/>
      <c r="V556" s="129"/>
      <c r="AF556" s="129"/>
      <c r="AP556" s="129"/>
      <c r="AZ556" s="129"/>
      <c r="BJ556" s="129"/>
      <c r="BK556" s="129"/>
      <c r="BL556" s="129"/>
      <c r="BM556" s="129"/>
      <c r="BN556" s="129"/>
      <c r="BO556" s="129"/>
      <c r="BP556" s="129"/>
      <c r="BQ556" s="129"/>
      <c r="BT556" s="129"/>
      <c r="CD556" s="129"/>
      <c r="CN556" s="129"/>
      <c r="CX556" s="129"/>
      <c r="DH556" s="129"/>
      <c r="DR556" s="129"/>
      <c r="EB556" s="129"/>
      <c r="EL556" s="129"/>
      <c r="EV556" s="129"/>
      <c r="FF556" s="129"/>
      <c r="FP556" s="129"/>
      <c r="FZ556" s="129"/>
      <c r="GJ556" s="129"/>
      <c r="GT556" s="129"/>
      <c r="HD556" s="129"/>
      <c r="HN556" s="129"/>
      <c r="HX556" s="129"/>
      <c r="IH556" s="129"/>
      <c r="IR556" s="129"/>
      <c r="JB556" s="129"/>
      <c r="JL556" s="129"/>
      <c r="JV556" s="129"/>
    </row>
    <row xmlns:x14ac="http://schemas.microsoft.com/office/spreadsheetml/2009/9/ac" r="557" s="3" customFormat="true" x14ac:dyDescent="0.25">
      <c r="A557" s="398"/>
      <c r="B557" s="129"/>
      <c r="L557" s="129"/>
      <c r="V557" s="129"/>
      <c r="AF557" s="129"/>
      <c r="AP557" s="129"/>
      <c r="AZ557" s="129"/>
      <c r="BJ557" s="129"/>
      <c r="BK557" s="129"/>
      <c r="BL557" s="129"/>
      <c r="BM557" s="129"/>
      <c r="BN557" s="129"/>
      <c r="BO557" s="129"/>
      <c r="BP557" s="129"/>
      <c r="BQ557" s="129"/>
      <c r="BT557" s="129"/>
      <c r="CD557" s="129"/>
      <c r="CN557" s="129"/>
      <c r="CX557" s="129"/>
      <c r="DH557" s="129"/>
      <c r="DR557" s="129"/>
      <c r="EB557" s="129"/>
      <c r="EL557" s="129"/>
      <c r="EV557" s="129"/>
      <c r="FF557" s="129"/>
      <c r="FP557" s="129"/>
      <c r="FZ557" s="129"/>
      <c r="GJ557" s="129"/>
      <c r="GT557" s="129"/>
      <c r="HD557" s="129"/>
      <c r="HN557" s="129"/>
      <c r="HX557" s="129"/>
      <c r="IH557" s="129"/>
      <c r="IR557" s="129"/>
      <c r="JB557" s="129"/>
      <c r="JL557" s="129"/>
      <c r="JV557" s="129"/>
    </row>
    <row xmlns:x14ac="http://schemas.microsoft.com/office/spreadsheetml/2009/9/ac" r="558" s="3" customFormat="true" x14ac:dyDescent="0.25">
      <c r="A558" s="398"/>
      <c r="B558" s="129"/>
      <c r="L558" s="129"/>
      <c r="V558" s="129"/>
      <c r="AF558" s="129"/>
      <c r="AP558" s="129"/>
      <c r="AZ558" s="129"/>
      <c r="BJ558" s="129"/>
      <c r="BK558" s="129"/>
      <c r="BL558" s="129"/>
      <c r="BM558" s="129"/>
      <c r="BN558" s="129"/>
      <c r="BO558" s="129"/>
      <c r="BP558" s="129"/>
      <c r="BQ558" s="129"/>
      <c r="BT558" s="129"/>
      <c r="CD558" s="129"/>
      <c r="CN558" s="129"/>
      <c r="CX558" s="129"/>
      <c r="DH558" s="129"/>
      <c r="DR558" s="129"/>
      <c r="EB558" s="129"/>
      <c r="EL558" s="129"/>
      <c r="EV558" s="129"/>
      <c r="FF558" s="129"/>
      <c r="FP558" s="129"/>
      <c r="FZ558" s="129"/>
      <c r="GJ558" s="129"/>
      <c r="GT558" s="129"/>
      <c r="HD558" s="129"/>
      <c r="HN558" s="129"/>
      <c r="HX558" s="129"/>
      <c r="IH558" s="129"/>
      <c r="IR558" s="129"/>
      <c r="JB558" s="129"/>
      <c r="JL558" s="129"/>
      <c r="JV558" s="129"/>
    </row>
    <row xmlns:x14ac="http://schemas.microsoft.com/office/spreadsheetml/2009/9/ac" r="559" s="3" customFormat="true" x14ac:dyDescent="0.25">
      <c r="A559" s="398"/>
      <c r="B559" s="129"/>
      <c r="L559" s="129"/>
      <c r="V559" s="129"/>
      <c r="AF559" s="129"/>
      <c r="AP559" s="129"/>
      <c r="AZ559" s="129"/>
      <c r="BJ559" s="129"/>
      <c r="BK559" s="129"/>
      <c r="BL559" s="129"/>
      <c r="BM559" s="129"/>
      <c r="BN559" s="129"/>
      <c r="BO559" s="129"/>
      <c r="BP559" s="129"/>
      <c r="BQ559" s="129"/>
      <c r="BT559" s="129"/>
      <c r="CD559" s="129"/>
      <c r="CN559" s="129"/>
      <c r="CX559" s="129"/>
      <c r="DH559" s="129"/>
      <c r="DR559" s="129"/>
      <c r="EB559" s="129"/>
      <c r="EL559" s="129"/>
      <c r="EV559" s="129"/>
      <c r="FF559" s="129"/>
      <c r="FP559" s="129"/>
      <c r="FZ559" s="129"/>
      <c r="GJ559" s="129"/>
      <c r="GT559" s="129"/>
      <c r="HD559" s="129"/>
      <c r="HN559" s="129"/>
      <c r="HX559" s="129"/>
      <c r="IH559" s="129"/>
      <c r="IR559" s="129"/>
      <c r="JB559" s="129"/>
      <c r="JL559" s="129"/>
      <c r="JV559" s="129"/>
    </row>
    <row xmlns:x14ac="http://schemas.microsoft.com/office/spreadsheetml/2009/9/ac" r="560" s="3" customFormat="true" x14ac:dyDescent="0.25">
      <c r="A560" s="398"/>
      <c r="B560" s="129"/>
      <c r="L560" s="129"/>
      <c r="V560" s="129"/>
      <c r="AF560" s="129"/>
      <c r="AP560" s="129"/>
      <c r="AZ560" s="129"/>
      <c r="BJ560" s="129"/>
      <c r="BK560" s="129"/>
      <c r="BL560" s="129"/>
      <c r="BM560" s="129"/>
      <c r="BN560" s="129"/>
      <c r="BO560" s="129"/>
      <c r="BP560" s="129"/>
      <c r="BQ560" s="129"/>
      <c r="BT560" s="129"/>
      <c r="CD560" s="129"/>
      <c r="CN560" s="129"/>
      <c r="CX560" s="129"/>
      <c r="DH560" s="129"/>
      <c r="DR560" s="129"/>
      <c r="EB560" s="129"/>
      <c r="EL560" s="129"/>
      <c r="EV560" s="129"/>
      <c r="FF560" s="129"/>
      <c r="FP560" s="129"/>
      <c r="FZ560" s="129"/>
      <c r="GJ560" s="129"/>
      <c r="GT560" s="129"/>
      <c r="HD560" s="129"/>
      <c r="HN560" s="129"/>
      <c r="HX560" s="129"/>
      <c r="IH560" s="129"/>
      <c r="IR560" s="129"/>
      <c r="JB560" s="129"/>
      <c r="JL560" s="129"/>
      <c r="JV560" s="129"/>
    </row>
    <row xmlns:x14ac="http://schemas.microsoft.com/office/spreadsheetml/2009/9/ac" r="561" s="3" customFormat="true" x14ac:dyDescent="0.25">
      <c r="A561" s="398"/>
      <c r="B561" s="129"/>
      <c r="L561" s="129"/>
      <c r="V561" s="129"/>
      <c r="AF561" s="129"/>
      <c r="AP561" s="129"/>
      <c r="AZ561" s="129"/>
      <c r="BJ561" s="129"/>
      <c r="BK561" s="129"/>
      <c r="BL561" s="129"/>
      <c r="BM561" s="129"/>
      <c r="BN561" s="129"/>
      <c r="BO561" s="129"/>
      <c r="BP561" s="129"/>
      <c r="BQ561" s="129"/>
      <c r="BT561" s="129"/>
      <c r="CD561" s="129"/>
      <c r="CN561" s="129"/>
      <c r="CX561" s="129"/>
      <c r="DH561" s="129"/>
      <c r="DR561" s="129"/>
      <c r="EB561" s="129"/>
      <c r="EL561" s="129"/>
      <c r="EV561" s="129"/>
      <c r="FF561" s="129"/>
      <c r="FP561" s="129"/>
      <c r="FZ561" s="129"/>
      <c r="GJ561" s="129"/>
      <c r="GT561" s="129"/>
      <c r="HD561" s="129"/>
      <c r="HN561" s="129"/>
      <c r="HX561" s="129"/>
      <c r="IH561" s="129"/>
      <c r="IR561" s="129"/>
      <c r="JB561" s="129"/>
      <c r="JL561" s="129"/>
      <c r="JV561" s="129"/>
    </row>
    <row xmlns:x14ac="http://schemas.microsoft.com/office/spreadsheetml/2009/9/ac" r="562" s="3" customFormat="true" x14ac:dyDescent="0.25">
      <c r="A562" s="398"/>
      <c r="B562" s="129"/>
      <c r="L562" s="129"/>
      <c r="V562" s="129"/>
      <c r="AF562" s="129"/>
      <c r="AP562" s="129"/>
      <c r="AZ562" s="129"/>
      <c r="BJ562" s="129"/>
      <c r="BK562" s="129"/>
      <c r="BL562" s="129"/>
      <c r="BM562" s="129"/>
      <c r="BN562" s="129"/>
      <c r="BO562" s="129"/>
      <c r="BP562" s="129"/>
      <c r="BQ562" s="129"/>
      <c r="BT562" s="129"/>
      <c r="CD562" s="129"/>
      <c r="CN562" s="129"/>
      <c r="CX562" s="129"/>
      <c r="DH562" s="129"/>
      <c r="DR562" s="129"/>
      <c r="EB562" s="129"/>
      <c r="EL562" s="129"/>
      <c r="EV562" s="129"/>
      <c r="FF562" s="129"/>
      <c r="FP562" s="129"/>
      <c r="FZ562" s="129"/>
      <c r="GJ562" s="129"/>
      <c r="GT562" s="129"/>
      <c r="HD562" s="129"/>
      <c r="HN562" s="129"/>
      <c r="HX562" s="129"/>
      <c r="IH562" s="129"/>
      <c r="IR562" s="129"/>
      <c r="JB562" s="129"/>
      <c r="JL562" s="129"/>
      <c r="JV562" s="129"/>
    </row>
    <row xmlns:x14ac="http://schemas.microsoft.com/office/spreadsheetml/2009/9/ac" r="563" s="3" customFormat="true" x14ac:dyDescent="0.25">
      <c r="A563" s="398"/>
      <c r="B563" s="129"/>
      <c r="L563" s="129"/>
      <c r="V563" s="129"/>
      <c r="AF563" s="129"/>
      <c r="AP563" s="129"/>
      <c r="AZ563" s="129"/>
      <c r="BJ563" s="129"/>
      <c r="BK563" s="129"/>
      <c r="BL563" s="129"/>
      <c r="BM563" s="129"/>
      <c r="BN563" s="129"/>
      <c r="BO563" s="129"/>
      <c r="BP563" s="129"/>
      <c r="BQ563" s="129"/>
      <c r="BT563" s="129"/>
      <c r="CD563" s="129"/>
      <c r="CN563" s="129"/>
      <c r="CX563" s="129"/>
      <c r="DH563" s="129"/>
      <c r="DR563" s="129"/>
      <c r="EB563" s="129"/>
      <c r="EL563" s="129"/>
      <c r="EV563" s="129"/>
      <c r="FF563" s="129"/>
      <c r="FP563" s="129"/>
      <c r="FZ563" s="129"/>
      <c r="GJ563" s="129"/>
      <c r="GT563" s="129"/>
      <c r="HD563" s="129"/>
      <c r="HN563" s="129"/>
      <c r="HX563" s="129"/>
      <c r="IH563" s="129"/>
      <c r="IR563" s="129"/>
      <c r="JB563" s="129"/>
      <c r="JL563" s="129"/>
      <c r="JV563" s="129"/>
    </row>
    <row xmlns:x14ac="http://schemas.microsoft.com/office/spreadsheetml/2009/9/ac" r="564" s="3" customFormat="true" x14ac:dyDescent="0.25">
      <c r="A564" s="398"/>
      <c r="B564" s="129"/>
      <c r="L564" s="129"/>
      <c r="V564" s="129"/>
      <c r="AF564" s="129"/>
      <c r="AP564" s="129"/>
      <c r="AZ564" s="129"/>
      <c r="BJ564" s="129"/>
      <c r="BK564" s="129"/>
      <c r="BL564" s="129"/>
      <c r="BM564" s="129"/>
      <c r="BN564" s="129"/>
      <c r="BO564" s="129"/>
      <c r="BP564" s="129"/>
      <c r="BQ564" s="129"/>
      <c r="BT564" s="129"/>
      <c r="CD564" s="129"/>
      <c r="CN564" s="129"/>
      <c r="CX564" s="129"/>
      <c r="DH564" s="129"/>
      <c r="DR564" s="129"/>
      <c r="EB564" s="129"/>
      <c r="EL564" s="129"/>
      <c r="EV564" s="129"/>
      <c r="FF564" s="129"/>
      <c r="FP564" s="129"/>
      <c r="FZ564" s="129"/>
      <c r="GJ564" s="129"/>
      <c r="GT564" s="129"/>
      <c r="HD564" s="129"/>
      <c r="HN564" s="129"/>
      <c r="HX564" s="129"/>
      <c r="IH564" s="129"/>
      <c r="IR564" s="129"/>
      <c r="JB564" s="129"/>
      <c r="JL564" s="129"/>
      <c r="JV564" s="129"/>
    </row>
    <row xmlns:x14ac="http://schemas.microsoft.com/office/spreadsheetml/2009/9/ac" r="565" s="3" customFormat="true" x14ac:dyDescent="0.25">
      <c r="A565" s="398"/>
      <c r="B565" s="129"/>
      <c r="L565" s="129"/>
      <c r="V565" s="129"/>
      <c r="AF565" s="129"/>
      <c r="AP565" s="129"/>
      <c r="AZ565" s="129"/>
      <c r="BJ565" s="129"/>
      <c r="BK565" s="129"/>
      <c r="BL565" s="129"/>
      <c r="BM565" s="129"/>
      <c r="BN565" s="129"/>
      <c r="BO565" s="129"/>
      <c r="BP565" s="129"/>
      <c r="BQ565" s="129"/>
      <c r="BT565" s="129"/>
      <c r="CD565" s="129"/>
      <c r="CN565" s="129"/>
      <c r="CX565" s="129"/>
      <c r="DH565" s="129"/>
      <c r="DR565" s="129"/>
      <c r="EB565" s="129"/>
      <c r="EL565" s="129"/>
      <c r="EV565" s="129"/>
      <c r="FF565" s="129"/>
      <c r="FP565" s="129"/>
      <c r="FZ565" s="129"/>
      <c r="GJ565" s="129"/>
      <c r="GT565" s="129"/>
      <c r="HD565" s="129"/>
      <c r="HN565" s="129"/>
      <c r="HX565" s="129"/>
      <c r="IH565" s="129"/>
      <c r="IR565" s="129"/>
      <c r="JB565" s="129"/>
      <c r="JL565" s="129"/>
      <c r="JV565" s="129"/>
    </row>
    <row xmlns:x14ac="http://schemas.microsoft.com/office/spreadsheetml/2009/9/ac" r="566" s="3" customFormat="true" x14ac:dyDescent="0.25">
      <c r="A566" s="398"/>
      <c r="B566" s="129"/>
      <c r="L566" s="129"/>
      <c r="V566" s="129"/>
      <c r="AF566" s="129"/>
      <c r="AP566" s="129"/>
      <c r="AZ566" s="129"/>
      <c r="BJ566" s="129"/>
      <c r="BK566" s="129"/>
      <c r="BL566" s="129"/>
      <c r="BM566" s="129"/>
      <c r="BN566" s="129"/>
      <c r="BO566" s="129"/>
      <c r="BP566" s="129"/>
      <c r="BQ566" s="129"/>
      <c r="BT566" s="129"/>
      <c r="CD566" s="129"/>
      <c r="CN566" s="129"/>
      <c r="CX566" s="129"/>
      <c r="DH566" s="129"/>
      <c r="DR566" s="129"/>
      <c r="EB566" s="129"/>
      <c r="EL566" s="129"/>
      <c r="EV566" s="129"/>
      <c r="FF566" s="129"/>
      <c r="FP566" s="129"/>
      <c r="FZ566" s="129"/>
      <c r="GJ566" s="129"/>
      <c r="GT566" s="129"/>
      <c r="HD566" s="129"/>
      <c r="HN566" s="129"/>
      <c r="HX566" s="129"/>
      <c r="IH566" s="129"/>
      <c r="IR566" s="129"/>
      <c r="JB566" s="129"/>
      <c r="JL566" s="129"/>
      <c r="JV566" s="129"/>
    </row>
    <row xmlns:x14ac="http://schemas.microsoft.com/office/spreadsheetml/2009/9/ac" r="567" s="3" customFormat="true" x14ac:dyDescent="0.25">
      <c r="A567" s="398"/>
      <c r="B567" s="129"/>
      <c r="L567" s="129"/>
      <c r="V567" s="129"/>
      <c r="AF567" s="129"/>
      <c r="AP567" s="129"/>
      <c r="AZ567" s="129"/>
      <c r="BJ567" s="129"/>
      <c r="BK567" s="129"/>
      <c r="BL567" s="129"/>
      <c r="BM567" s="129"/>
      <c r="BN567" s="129"/>
      <c r="BO567" s="129"/>
      <c r="BP567" s="129"/>
      <c r="BQ567" s="129"/>
      <c r="BT567" s="129"/>
      <c r="CD567" s="129"/>
      <c r="CN567" s="129"/>
      <c r="CX567" s="129"/>
      <c r="DH567" s="129"/>
      <c r="DR567" s="129"/>
      <c r="EB567" s="129"/>
      <c r="EL567" s="129"/>
      <c r="EV567" s="129"/>
      <c r="FF567" s="129"/>
      <c r="FP567" s="129"/>
      <c r="FZ567" s="129"/>
      <c r="GJ567" s="129"/>
      <c r="GT567" s="129"/>
      <c r="HD567" s="129"/>
      <c r="HN567" s="129"/>
      <c r="HX567" s="129"/>
      <c r="IH567" s="129"/>
      <c r="IR567" s="129"/>
      <c r="JB567" s="129"/>
      <c r="JL567" s="129"/>
      <c r="JV567" s="129"/>
    </row>
    <row xmlns:x14ac="http://schemas.microsoft.com/office/spreadsheetml/2009/9/ac" r="568" s="3" customFormat="true" x14ac:dyDescent="0.25">
      <c r="A568" s="398"/>
      <c r="B568" s="129"/>
      <c r="L568" s="129"/>
      <c r="V568" s="129"/>
      <c r="AF568" s="129"/>
      <c r="AP568" s="129"/>
      <c r="AZ568" s="129"/>
      <c r="BJ568" s="129"/>
      <c r="BK568" s="129"/>
      <c r="BL568" s="129"/>
      <c r="BM568" s="129"/>
      <c r="BN568" s="129"/>
      <c r="BO568" s="129"/>
      <c r="BP568" s="129"/>
      <c r="BQ568" s="129"/>
      <c r="BT568" s="129"/>
      <c r="CD568" s="129"/>
      <c r="CN568" s="129"/>
      <c r="CX568" s="129"/>
      <c r="DH568" s="129"/>
      <c r="DR568" s="129"/>
      <c r="EB568" s="129"/>
      <c r="EL568" s="129"/>
      <c r="EV568" s="129"/>
      <c r="FF568" s="129"/>
      <c r="FP568" s="129"/>
      <c r="FZ568" s="129"/>
      <c r="GJ568" s="129"/>
      <c r="GT568" s="129"/>
      <c r="HD568" s="129"/>
      <c r="HN568" s="129"/>
      <c r="HX568" s="129"/>
      <c r="IH568" s="129"/>
      <c r="IR568" s="129"/>
      <c r="JB568" s="129"/>
      <c r="JL568" s="129"/>
      <c r="JV568" s="129"/>
    </row>
    <row xmlns:x14ac="http://schemas.microsoft.com/office/spreadsheetml/2009/9/ac" r="569" s="3" customFormat="true" x14ac:dyDescent="0.25">
      <c r="A569" s="398"/>
      <c r="B569" s="129"/>
      <c r="L569" s="129"/>
      <c r="V569" s="129"/>
      <c r="AF569" s="129"/>
      <c r="AP569" s="129"/>
      <c r="AZ569" s="129"/>
      <c r="BJ569" s="129"/>
      <c r="BK569" s="129"/>
      <c r="BL569" s="129"/>
      <c r="BM569" s="129"/>
      <c r="BN569" s="129"/>
      <c r="BO569" s="129"/>
      <c r="BP569" s="129"/>
      <c r="BQ569" s="129"/>
      <c r="BT569" s="129"/>
      <c r="CD569" s="129"/>
      <c r="CN569" s="129"/>
      <c r="CX569" s="129"/>
      <c r="DH569" s="129"/>
      <c r="DR569" s="129"/>
      <c r="EB569" s="129"/>
      <c r="EL569" s="129"/>
      <c r="EV569" s="129"/>
      <c r="FF569" s="129"/>
      <c r="FP569" s="129"/>
      <c r="FZ569" s="129"/>
      <c r="GJ569" s="129"/>
      <c r="GT569" s="129"/>
      <c r="HD569" s="129"/>
      <c r="HN569" s="129"/>
      <c r="HX569" s="129"/>
      <c r="IH569" s="129"/>
      <c r="IR569" s="129"/>
      <c r="JB569" s="129"/>
      <c r="JL569" s="129"/>
      <c r="JV569" s="129"/>
    </row>
    <row xmlns:x14ac="http://schemas.microsoft.com/office/spreadsheetml/2009/9/ac" r="570" s="3" customFormat="true" x14ac:dyDescent="0.25">
      <c r="A570" s="398"/>
      <c r="B570" s="129"/>
      <c r="L570" s="129"/>
      <c r="V570" s="129"/>
      <c r="AF570" s="129"/>
      <c r="AP570" s="129"/>
      <c r="AZ570" s="129"/>
      <c r="BJ570" s="129"/>
      <c r="BK570" s="129"/>
      <c r="BL570" s="129"/>
      <c r="BM570" s="129"/>
      <c r="BN570" s="129"/>
      <c r="BO570" s="129"/>
      <c r="BP570" s="129"/>
      <c r="BQ570" s="129"/>
      <c r="BT570" s="129"/>
      <c r="CD570" s="129"/>
      <c r="CN570" s="129"/>
      <c r="CX570" s="129"/>
      <c r="DH570" s="129"/>
      <c r="DR570" s="129"/>
      <c r="EB570" s="129"/>
      <c r="EL570" s="129"/>
      <c r="EV570" s="129"/>
      <c r="FF570" s="129"/>
      <c r="FP570" s="129"/>
      <c r="FZ570" s="129"/>
      <c r="GJ570" s="129"/>
      <c r="GT570" s="129"/>
      <c r="HD570" s="129"/>
      <c r="HN570" s="129"/>
      <c r="HX570" s="129"/>
      <c r="IH570" s="129"/>
      <c r="IR570" s="129"/>
      <c r="JB570" s="129"/>
      <c r="JL570" s="129"/>
      <c r="JV570" s="129"/>
    </row>
    <row xmlns:x14ac="http://schemas.microsoft.com/office/spreadsheetml/2009/9/ac" r="571" s="3" customFormat="true" x14ac:dyDescent="0.25">
      <c r="A571" s="398"/>
      <c r="B571" s="129"/>
      <c r="L571" s="129"/>
      <c r="V571" s="129"/>
      <c r="AF571" s="129"/>
      <c r="AP571" s="129"/>
      <c r="AZ571" s="129"/>
      <c r="BJ571" s="129"/>
      <c r="BK571" s="129"/>
      <c r="BL571" s="129"/>
      <c r="BM571" s="129"/>
      <c r="BN571" s="129"/>
      <c r="BO571" s="129"/>
      <c r="BP571" s="129"/>
      <c r="BQ571" s="129"/>
      <c r="BT571" s="129"/>
      <c r="CD571" s="129"/>
      <c r="CN571" s="129"/>
      <c r="CX571" s="129"/>
      <c r="DH571" s="129"/>
      <c r="DR571" s="129"/>
      <c r="EB571" s="129"/>
      <c r="EL571" s="129"/>
      <c r="EV571" s="129"/>
      <c r="FF571" s="129"/>
      <c r="FP571" s="129"/>
      <c r="FZ571" s="129"/>
      <c r="GJ571" s="129"/>
      <c r="GT571" s="129"/>
      <c r="HD571" s="129"/>
      <c r="HN571" s="129"/>
      <c r="HX571" s="129"/>
      <c r="IH571" s="129"/>
      <c r="IR571" s="129"/>
      <c r="JB571" s="129"/>
      <c r="JL571" s="129"/>
      <c r="JV571" s="129"/>
    </row>
    <row xmlns:x14ac="http://schemas.microsoft.com/office/spreadsheetml/2009/9/ac" r="572" s="3" customFormat="true" x14ac:dyDescent="0.25">
      <c r="A572" s="398"/>
      <c r="B572" s="129"/>
      <c r="L572" s="129"/>
      <c r="V572" s="129"/>
      <c r="AF572" s="129"/>
      <c r="AP572" s="129"/>
      <c r="AZ572" s="129"/>
      <c r="BJ572" s="129"/>
      <c r="BK572" s="129"/>
      <c r="BL572" s="129"/>
      <c r="BM572" s="129"/>
      <c r="BN572" s="129"/>
      <c r="BO572" s="129"/>
      <c r="BP572" s="129"/>
      <c r="BQ572" s="129"/>
      <c r="BT572" s="129"/>
      <c r="CD572" s="129"/>
      <c r="CN572" s="129"/>
      <c r="CX572" s="129"/>
      <c r="DH572" s="129"/>
      <c r="DR572" s="129"/>
      <c r="EB572" s="129"/>
      <c r="EL572" s="129"/>
      <c r="EV572" s="129"/>
      <c r="FF572" s="129"/>
      <c r="FP572" s="129"/>
      <c r="FZ572" s="129"/>
      <c r="GJ572" s="129"/>
      <c r="GT572" s="129"/>
      <c r="HD572" s="129"/>
      <c r="HN572" s="129"/>
      <c r="HX572" s="129"/>
      <c r="IH572" s="129"/>
      <c r="IR572" s="129"/>
      <c r="JB572" s="129"/>
      <c r="JL572" s="129"/>
      <c r="JV572" s="129"/>
    </row>
    <row xmlns:x14ac="http://schemas.microsoft.com/office/spreadsheetml/2009/9/ac" r="573" s="3" customFormat="true" x14ac:dyDescent="0.25">
      <c r="A573" s="398"/>
      <c r="B573" s="129"/>
      <c r="L573" s="129"/>
      <c r="V573" s="129"/>
      <c r="AF573" s="129"/>
      <c r="AP573" s="129"/>
      <c r="AZ573" s="129"/>
      <c r="BJ573" s="129"/>
      <c r="BK573" s="129"/>
      <c r="BL573" s="129"/>
      <c r="BM573" s="129"/>
      <c r="BN573" s="129"/>
      <c r="BO573" s="129"/>
      <c r="BP573" s="129"/>
      <c r="BQ573" s="129"/>
      <c r="BT573" s="129"/>
      <c r="CD573" s="129"/>
      <c r="CN573" s="129"/>
      <c r="CX573" s="129"/>
      <c r="DH573" s="129"/>
      <c r="DR573" s="129"/>
      <c r="EB573" s="129"/>
      <c r="EL573" s="129"/>
      <c r="EV573" s="129"/>
      <c r="FF573" s="129"/>
      <c r="FP573" s="129"/>
      <c r="FZ573" s="129"/>
      <c r="GJ573" s="129"/>
      <c r="GT573" s="129"/>
      <c r="HD573" s="129"/>
      <c r="HN573" s="129"/>
      <c r="HX573" s="129"/>
      <c r="IH573" s="129"/>
      <c r="IR573" s="129"/>
      <c r="JB573" s="129"/>
      <c r="JL573" s="129"/>
      <c r="JV573" s="129"/>
    </row>
    <row xmlns:x14ac="http://schemas.microsoft.com/office/spreadsheetml/2009/9/ac" r="574" s="3" customFormat="true" x14ac:dyDescent="0.25">
      <c r="A574" s="398"/>
      <c r="B574" s="129"/>
      <c r="L574" s="129"/>
      <c r="V574" s="129"/>
      <c r="AF574" s="129"/>
      <c r="AP574" s="129"/>
      <c r="AZ574" s="129"/>
      <c r="BJ574" s="129"/>
      <c r="BK574" s="129"/>
      <c r="BL574" s="129"/>
      <c r="BM574" s="129"/>
      <c r="BN574" s="129"/>
      <c r="BO574" s="129"/>
      <c r="BP574" s="129"/>
      <c r="BQ574" s="129"/>
      <c r="BT574" s="129"/>
      <c r="CD574" s="129"/>
      <c r="CN574" s="129"/>
      <c r="CX574" s="129"/>
      <c r="DH574" s="129"/>
      <c r="DR574" s="129"/>
      <c r="EB574" s="129"/>
      <c r="EL574" s="129"/>
      <c r="EV574" s="129"/>
      <c r="FF574" s="129"/>
      <c r="FP574" s="129"/>
      <c r="FZ574" s="129"/>
      <c r="GJ574" s="129"/>
      <c r="GT574" s="129"/>
      <c r="HD574" s="129"/>
      <c r="HN574" s="129"/>
      <c r="HX574" s="129"/>
      <c r="IH574" s="129"/>
      <c r="IR574" s="129"/>
      <c r="JB574" s="129"/>
      <c r="JL574" s="129"/>
      <c r="JV574" s="129"/>
    </row>
    <row xmlns:x14ac="http://schemas.microsoft.com/office/spreadsheetml/2009/9/ac" r="575" s="3" customFormat="true" x14ac:dyDescent="0.25">
      <c r="A575" s="398"/>
      <c r="B575" s="129"/>
      <c r="L575" s="129"/>
      <c r="V575" s="129"/>
      <c r="AF575" s="129"/>
      <c r="AP575" s="129"/>
      <c r="AZ575" s="129"/>
      <c r="BJ575" s="129"/>
      <c r="BK575" s="129"/>
      <c r="BL575" s="129"/>
      <c r="BM575" s="129"/>
      <c r="BN575" s="129"/>
      <c r="BO575" s="129"/>
      <c r="BP575" s="129"/>
      <c r="BQ575" s="129"/>
      <c r="BT575" s="129"/>
      <c r="CD575" s="129"/>
      <c r="CN575" s="129"/>
      <c r="CX575" s="129"/>
      <c r="DH575" s="129"/>
      <c r="DR575" s="129"/>
      <c r="EB575" s="129"/>
      <c r="EL575" s="129"/>
      <c r="EV575" s="129"/>
      <c r="FF575" s="129"/>
      <c r="FP575" s="129"/>
      <c r="FZ575" s="129"/>
      <c r="GJ575" s="129"/>
      <c r="GT575" s="129"/>
      <c r="HD575" s="129"/>
      <c r="HN575" s="129"/>
      <c r="HX575" s="129"/>
      <c r="IH575" s="129"/>
      <c r="IR575" s="129"/>
      <c r="JB575" s="129"/>
      <c r="JL575" s="129"/>
      <c r="JV575" s="129"/>
    </row>
    <row xmlns:x14ac="http://schemas.microsoft.com/office/spreadsheetml/2009/9/ac" r="576" s="3" customFormat="true" x14ac:dyDescent="0.25">
      <c r="A576" s="398"/>
      <c r="B576" s="129"/>
      <c r="L576" s="129"/>
      <c r="V576" s="129"/>
      <c r="AF576" s="129"/>
      <c r="AP576" s="129"/>
      <c r="AZ576" s="129"/>
      <c r="BJ576" s="129"/>
      <c r="BK576" s="129"/>
      <c r="BL576" s="129"/>
      <c r="BM576" s="129"/>
      <c r="BN576" s="129"/>
      <c r="BO576" s="129"/>
      <c r="BP576" s="129"/>
      <c r="BQ576" s="129"/>
      <c r="BT576" s="129"/>
      <c r="CD576" s="129"/>
      <c r="CN576" s="129"/>
      <c r="CX576" s="129"/>
      <c r="DH576" s="129"/>
      <c r="DR576" s="129"/>
      <c r="EB576" s="129"/>
      <c r="EL576" s="129"/>
      <c r="EV576" s="129"/>
      <c r="FF576" s="129"/>
      <c r="FP576" s="129"/>
      <c r="FZ576" s="129"/>
      <c r="GJ576" s="129"/>
      <c r="GT576" s="129"/>
      <c r="HD576" s="129"/>
      <c r="HN576" s="129"/>
      <c r="HX576" s="129"/>
      <c r="IH576" s="129"/>
      <c r="IR576" s="129"/>
      <c r="JB576" s="129"/>
      <c r="JL576" s="129"/>
      <c r="JV576" s="129"/>
    </row>
    <row xmlns:x14ac="http://schemas.microsoft.com/office/spreadsheetml/2009/9/ac" r="577" s="3" customFormat="true" x14ac:dyDescent="0.25">
      <c r="A577" s="398"/>
      <c r="B577" s="129"/>
      <c r="L577" s="129"/>
      <c r="V577" s="129"/>
      <c r="AF577" s="129"/>
      <c r="AP577" s="129"/>
      <c r="AZ577" s="129"/>
      <c r="BJ577" s="129"/>
      <c r="BK577" s="129"/>
      <c r="BL577" s="129"/>
      <c r="BM577" s="129"/>
      <c r="BN577" s="129"/>
      <c r="BO577" s="129"/>
      <c r="BP577" s="129"/>
      <c r="BQ577" s="129"/>
      <c r="BT577" s="129"/>
      <c r="CD577" s="129"/>
      <c r="CN577" s="129"/>
      <c r="CX577" s="129"/>
      <c r="DH577" s="129"/>
      <c r="DR577" s="129"/>
      <c r="EB577" s="129"/>
      <c r="EL577" s="129"/>
      <c r="EV577" s="129"/>
      <c r="FF577" s="129"/>
      <c r="FP577" s="129"/>
      <c r="FZ577" s="129"/>
      <c r="GJ577" s="129"/>
      <c r="GT577" s="129"/>
      <c r="HD577" s="129"/>
      <c r="HN577" s="129"/>
      <c r="HX577" s="129"/>
      <c r="IH577" s="129"/>
      <c r="IR577" s="129"/>
      <c r="JB577" s="129"/>
      <c r="JL577" s="129"/>
      <c r="JV577" s="129"/>
    </row>
    <row xmlns:x14ac="http://schemas.microsoft.com/office/spreadsheetml/2009/9/ac" r="578" s="3" customFormat="true" x14ac:dyDescent="0.25">
      <c r="A578" s="398"/>
      <c r="B578" s="129"/>
      <c r="L578" s="129"/>
      <c r="V578" s="129"/>
      <c r="AF578" s="129"/>
      <c r="AP578" s="129"/>
      <c r="AZ578" s="129"/>
      <c r="BJ578" s="129"/>
      <c r="BK578" s="129"/>
      <c r="BL578" s="129"/>
      <c r="BM578" s="129"/>
      <c r="BN578" s="129"/>
      <c r="BO578" s="129"/>
      <c r="BP578" s="129"/>
      <c r="BQ578" s="129"/>
      <c r="BT578" s="129"/>
      <c r="CD578" s="129"/>
      <c r="CN578" s="129"/>
      <c r="CX578" s="129"/>
      <c r="DH578" s="129"/>
      <c r="DR578" s="129"/>
      <c r="EB578" s="129"/>
      <c r="EL578" s="129"/>
      <c r="EV578" s="129"/>
      <c r="FF578" s="129"/>
      <c r="FP578" s="129"/>
      <c r="FZ578" s="129"/>
      <c r="GJ578" s="129"/>
      <c r="GT578" s="129"/>
      <c r="HD578" s="129"/>
      <c r="HN578" s="129"/>
      <c r="HX578" s="129"/>
      <c r="IH578" s="129"/>
      <c r="IR578" s="129"/>
      <c r="JB578" s="129"/>
      <c r="JL578" s="129"/>
      <c r="JV578" s="129"/>
    </row>
    <row xmlns:x14ac="http://schemas.microsoft.com/office/spreadsheetml/2009/9/ac" r="579" s="3" customFormat="true" x14ac:dyDescent="0.25">
      <c r="A579" s="398"/>
      <c r="B579" s="129"/>
      <c r="L579" s="129"/>
      <c r="V579" s="129"/>
      <c r="AF579" s="129"/>
      <c r="AP579" s="129"/>
      <c r="AZ579" s="129"/>
      <c r="BJ579" s="129"/>
      <c r="BK579" s="129"/>
      <c r="BL579" s="129"/>
      <c r="BM579" s="129"/>
      <c r="BN579" s="129"/>
      <c r="BO579" s="129"/>
      <c r="BP579" s="129"/>
      <c r="BQ579" s="129"/>
      <c r="BT579" s="129"/>
      <c r="CD579" s="129"/>
      <c r="CN579" s="129"/>
      <c r="CX579" s="129"/>
      <c r="DH579" s="129"/>
      <c r="DR579" s="129"/>
      <c r="EB579" s="129"/>
      <c r="EL579" s="129"/>
      <c r="EV579" s="129"/>
      <c r="FF579" s="129"/>
      <c r="FP579" s="129"/>
      <c r="FZ579" s="129"/>
      <c r="GJ579" s="129"/>
      <c r="GT579" s="129"/>
      <c r="HD579" s="129"/>
      <c r="HN579" s="129"/>
      <c r="HX579" s="129"/>
      <c r="IH579" s="129"/>
      <c r="IR579" s="129"/>
      <c r="JB579" s="129"/>
      <c r="JL579" s="129"/>
      <c r="JV579" s="129"/>
    </row>
    <row xmlns:x14ac="http://schemas.microsoft.com/office/spreadsheetml/2009/9/ac" r="580" s="3" customFormat="true" x14ac:dyDescent="0.25">
      <c r="A580" s="398"/>
      <c r="B580" s="129"/>
      <c r="L580" s="129"/>
      <c r="V580" s="129"/>
      <c r="AF580" s="129"/>
      <c r="AP580" s="129"/>
      <c r="AZ580" s="129"/>
      <c r="BJ580" s="129"/>
      <c r="BK580" s="129"/>
      <c r="BL580" s="129"/>
      <c r="BM580" s="129"/>
      <c r="BN580" s="129"/>
      <c r="BO580" s="129"/>
      <c r="BP580" s="129"/>
      <c r="BQ580" s="129"/>
      <c r="BT580" s="129"/>
      <c r="CD580" s="129"/>
      <c r="CN580" s="129"/>
      <c r="CX580" s="129"/>
      <c r="DH580" s="129"/>
      <c r="DR580" s="129"/>
      <c r="EB580" s="129"/>
      <c r="EL580" s="129"/>
      <c r="EV580" s="129"/>
      <c r="FF580" s="129"/>
      <c r="FP580" s="129"/>
      <c r="FZ580" s="129"/>
      <c r="GJ580" s="129"/>
      <c r="GT580" s="129"/>
      <c r="HD580" s="129"/>
      <c r="HN580" s="129"/>
      <c r="HX580" s="129"/>
      <c r="IH580" s="129"/>
      <c r="IR580" s="129"/>
      <c r="JB580" s="129"/>
      <c r="JL580" s="129"/>
      <c r="JV580" s="129"/>
    </row>
    <row xmlns:x14ac="http://schemas.microsoft.com/office/spreadsheetml/2009/9/ac" r="581" s="3" customFormat="true" x14ac:dyDescent="0.25">
      <c r="A581" s="398"/>
      <c r="B581" s="129"/>
      <c r="L581" s="129"/>
      <c r="V581" s="129"/>
      <c r="AF581" s="129"/>
      <c r="AP581" s="129"/>
      <c r="AZ581" s="129"/>
      <c r="BJ581" s="129"/>
      <c r="BK581" s="129"/>
      <c r="BL581" s="129"/>
      <c r="BM581" s="129"/>
      <c r="BN581" s="129"/>
      <c r="BO581" s="129"/>
      <c r="BP581" s="129"/>
      <c r="BQ581" s="129"/>
      <c r="BT581" s="129"/>
      <c r="CD581" s="129"/>
      <c r="CN581" s="129"/>
      <c r="CX581" s="129"/>
      <c r="DH581" s="129"/>
      <c r="DR581" s="129"/>
      <c r="EB581" s="129"/>
      <c r="EL581" s="129"/>
      <c r="EV581" s="129"/>
      <c r="FF581" s="129"/>
      <c r="FP581" s="129"/>
      <c r="FZ581" s="129"/>
      <c r="GJ581" s="129"/>
      <c r="GT581" s="129"/>
      <c r="HD581" s="129"/>
      <c r="HN581" s="129"/>
      <c r="HX581" s="129"/>
      <c r="IH581" s="129"/>
      <c r="IR581" s="129"/>
      <c r="JB581" s="129"/>
      <c r="JL581" s="129"/>
      <c r="JV581" s="129"/>
    </row>
    <row xmlns:x14ac="http://schemas.microsoft.com/office/spreadsheetml/2009/9/ac" r="582" s="3" customFormat="true" x14ac:dyDescent="0.25">
      <c r="A582" s="398"/>
      <c r="B582" s="129"/>
      <c r="L582" s="129"/>
      <c r="V582" s="129"/>
      <c r="AF582" s="129"/>
      <c r="AP582" s="129"/>
      <c r="AZ582" s="129"/>
      <c r="BJ582" s="129"/>
      <c r="BK582" s="129"/>
      <c r="BL582" s="129"/>
      <c r="BM582" s="129"/>
      <c r="BN582" s="129"/>
      <c r="BO582" s="129"/>
      <c r="BP582" s="129"/>
      <c r="BQ582" s="129"/>
      <c r="BT582" s="129"/>
      <c r="CD582" s="129"/>
      <c r="CN582" s="129"/>
      <c r="CX582" s="129"/>
      <c r="DH582" s="129"/>
      <c r="DR582" s="129"/>
      <c r="EB582" s="129"/>
      <c r="EL582" s="129"/>
      <c r="EV582" s="129"/>
      <c r="FF582" s="129"/>
      <c r="FP582" s="129"/>
      <c r="FZ582" s="129"/>
      <c r="GJ582" s="129"/>
      <c r="GT582" s="129"/>
      <c r="HD582" s="129"/>
      <c r="HN582" s="129"/>
      <c r="HX582" s="129"/>
      <c r="IH582" s="129"/>
      <c r="IR582" s="129"/>
      <c r="JB582" s="129"/>
      <c r="JL582" s="129"/>
      <c r="JV582" s="129"/>
    </row>
    <row xmlns:x14ac="http://schemas.microsoft.com/office/spreadsheetml/2009/9/ac" r="583" s="3" customFormat="true" x14ac:dyDescent="0.25">
      <c r="A583" s="398"/>
      <c r="B583" s="129"/>
      <c r="L583" s="129"/>
      <c r="V583" s="129"/>
      <c r="AF583" s="129"/>
      <c r="AP583" s="129"/>
      <c r="AZ583" s="129"/>
      <c r="BJ583" s="129"/>
      <c r="BK583" s="129"/>
      <c r="BL583" s="129"/>
      <c r="BM583" s="129"/>
      <c r="BN583" s="129"/>
      <c r="BO583" s="129"/>
      <c r="BP583" s="129"/>
      <c r="BQ583" s="129"/>
      <c r="BT583" s="129"/>
      <c r="CD583" s="129"/>
      <c r="CN583" s="129"/>
      <c r="CX583" s="129"/>
      <c r="DH583" s="129"/>
      <c r="DR583" s="129"/>
      <c r="EB583" s="129"/>
      <c r="EL583" s="129"/>
      <c r="EV583" s="129"/>
      <c r="FF583" s="129"/>
      <c r="FP583" s="129"/>
      <c r="FZ583" s="129"/>
      <c r="GJ583" s="129"/>
      <c r="GT583" s="129"/>
      <c r="HD583" s="129"/>
      <c r="HN583" s="129"/>
      <c r="HX583" s="129"/>
      <c r="IH583" s="129"/>
      <c r="IR583" s="129"/>
      <c r="JB583" s="129"/>
      <c r="JL583" s="129"/>
      <c r="JV583" s="129"/>
    </row>
    <row xmlns:x14ac="http://schemas.microsoft.com/office/spreadsheetml/2009/9/ac" r="584" s="3" customFormat="true" x14ac:dyDescent="0.25">
      <c r="A584" s="398"/>
      <c r="B584" s="129"/>
      <c r="L584" s="129"/>
      <c r="V584" s="129"/>
      <c r="AF584" s="129"/>
      <c r="AP584" s="129"/>
      <c r="AZ584" s="129"/>
      <c r="BJ584" s="129"/>
      <c r="BK584" s="129"/>
      <c r="BL584" s="129"/>
      <c r="BM584" s="129"/>
      <c r="BN584" s="129"/>
      <c r="BO584" s="129"/>
      <c r="BP584" s="129"/>
      <c r="BQ584" s="129"/>
      <c r="BT584" s="129"/>
      <c r="CD584" s="129"/>
      <c r="CN584" s="129"/>
      <c r="CX584" s="129"/>
      <c r="DH584" s="129"/>
      <c r="DR584" s="129"/>
      <c r="EB584" s="129"/>
      <c r="EL584" s="129"/>
      <c r="EV584" s="129"/>
      <c r="FF584" s="129"/>
      <c r="FP584" s="129"/>
      <c r="FZ584" s="129"/>
      <c r="GJ584" s="129"/>
      <c r="GT584" s="129"/>
      <c r="HD584" s="129"/>
      <c r="HN584" s="129"/>
      <c r="HX584" s="129"/>
      <c r="IH584" s="129"/>
      <c r="IR584" s="129"/>
      <c r="JB584" s="129"/>
      <c r="JL584" s="129"/>
      <c r="JV584" s="129"/>
    </row>
    <row xmlns:x14ac="http://schemas.microsoft.com/office/spreadsheetml/2009/9/ac" r="585" s="3" customFormat="true" x14ac:dyDescent="0.25">
      <c r="A585" s="398"/>
      <c r="B585" s="129"/>
      <c r="L585" s="129"/>
      <c r="V585" s="129"/>
      <c r="AF585" s="129"/>
      <c r="AP585" s="129"/>
      <c r="AZ585" s="129"/>
      <c r="BJ585" s="129"/>
      <c r="BK585" s="129"/>
      <c r="BL585" s="129"/>
      <c r="BM585" s="129"/>
      <c r="BN585" s="129"/>
      <c r="BO585" s="129"/>
      <c r="BP585" s="129"/>
      <c r="BQ585" s="129"/>
      <c r="BT585" s="129"/>
      <c r="CD585" s="129"/>
      <c r="CN585" s="129"/>
      <c r="CX585" s="129"/>
      <c r="DH585" s="129"/>
      <c r="DR585" s="129"/>
      <c r="EB585" s="129"/>
      <c r="EL585" s="129"/>
      <c r="EV585" s="129"/>
      <c r="FF585" s="129"/>
      <c r="FP585" s="129"/>
      <c r="FZ585" s="129"/>
      <c r="GJ585" s="129"/>
      <c r="GT585" s="129"/>
      <c r="HD585" s="129"/>
      <c r="HN585" s="129"/>
      <c r="HX585" s="129"/>
      <c r="IH585" s="129"/>
      <c r="IR585" s="129"/>
      <c r="JB585" s="129"/>
      <c r="JL585" s="129"/>
      <c r="JV585" s="129"/>
    </row>
    <row xmlns:x14ac="http://schemas.microsoft.com/office/spreadsheetml/2009/9/ac" r="586" s="3" customFormat="true" x14ac:dyDescent="0.25">
      <c r="A586" s="398"/>
      <c r="B586" s="129"/>
      <c r="L586" s="129"/>
      <c r="V586" s="129"/>
      <c r="AF586" s="129"/>
      <c r="AP586" s="129"/>
      <c r="AZ586" s="129"/>
      <c r="BJ586" s="129"/>
      <c r="BK586" s="129"/>
      <c r="BL586" s="129"/>
      <c r="BM586" s="129"/>
      <c r="BN586" s="129"/>
      <c r="BO586" s="129"/>
      <c r="BP586" s="129"/>
      <c r="BQ586" s="129"/>
      <c r="BT586" s="129"/>
      <c r="CD586" s="129"/>
      <c r="CN586" s="129"/>
      <c r="CX586" s="129"/>
      <c r="DH586" s="129"/>
      <c r="DR586" s="129"/>
      <c r="EB586" s="129"/>
      <c r="EL586" s="129"/>
      <c r="EV586" s="129"/>
      <c r="FF586" s="129"/>
      <c r="FP586" s="129"/>
      <c r="FZ586" s="129"/>
      <c r="GJ586" s="129"/>
      <c r="GT586" s="129"/>
      <c r="HD586" s="129"/>
      <c r="HN586" s="129"/>
      <c r="HX586" s="129"/>
      <c r="IH586" s="129"/>
      <c r="IR586" s="129"/>
      <c r="JB586" s="129"/>
      <c r="JL586" s="129"/>
      <c r="JV586" s="129"/>
    </row>
    <row xmlns:x14ac="http://schemas.microsoft.com/office/spreadsheetml/2009/9/ac" r="587" s="3" customFormat="true" x14ac:dyDescent="0.25">
      <c r="A587" s="398"/>
      <c r="B587" s="129"/>
      <c r="L587" s="129"/>
      <c r="V587" s="129"/>
      <c r="AF587" s="129"/>
      <c r="AP587" s="129"/>
      <c r="AZ587" s="129"/>
      <c r="BJ587" s="129"/>
      <c r="BK587" s="129"/>
      <c r="BL587" s="129"/>
      <c r="BM587" s="129"/>
      <c r="BN587" s="129"/>
      <c r="BO587" s="129"/>
      <c r="BP587" s="129"/>
      <c r="BQ587" s="129"/>
      <c r="BT587" s="129"/>
      <c r="CD587" s="129"/>
      <c r="CN587" s="129"/>
      <c r="CX587" s="129"/>
      <c r="DH587" s="129"/>
      <c r="DR587" s="129"/>
      <c r="EB587" s="129"/>
      <c r="EL587" s="129"/>
      <c r="EV587" s="129"/>
      <c r="FF587" s="129"/>
      <c r="FP587" s="129"/>
      <c r="FZ587" s="129"/>
      <c r="GJ587" s="129"/>
      <c r="GT587" s="129"/>
      <c r="HD587" s="129"/>
      <c r="HN587" s="129"/>
      <c r="HX587" s="129"/>
      <c r="IH587" s="129"/>
      <c r="IR587" s="129"/>
      <c r="JB587" s="129"/>
      <c r="JL587" s="129"/>
      <c r="JV587" s="129"/>
    </row>
    <row xmlns:x14ac="http://schemas.microsoft.com/office/spreadsheetml/2009/9/ac" r="588" s="3" customFormat="true" x14ac:dyDescent="0.25">
      <c r="A588" s="398"/>
      <c r="B588" s="129"/>
      <c r="L588" s="129"/>
      <c r="V588" s="129"/>
      <c r="AF588" s="129"/>
      <c r="AP588" s="129"/>
      <c r="AZ588" s="129"/>
      <c r="BJ588" s="129"/>
      <c r="BK588" s="129"/>
      <c r="BL588" s="129"/>
      <c r="BM588" s="129"/>
      <c r="BN588" s="129"/>
      <c r="BO588" s="129"/>
      <c r="BP588" s="129"/>
      <c r="BQ588" s="129"/>
      <c r="BT588" s="129"/>
      <c r="CD588" s="129"/>
      <c r="CN588" s="129"/>
      <c r="CX588" s="129"/>
      <c r="DH588" s="129"/>
      <c r="DR588" s="129"/>
      <c r="EB588" s="129"/>
      <c r="EL588" s="129"/>
      <c r="EV588" s="129"/>
      <c r="FF588" s="129"/>
      <c r="FP588" s="129"/>
      <c r="FZ588" s="129"/>
      <c r="GJ588" s="129"/>
      <c r="GT588" s="129"/>
      <c r="HD588" s="129"/>
      <c r="HN588" s="129"/>
      <c r="HX588" s="129"/>
      <c r="IH588" s="129"/>
      <c r="IR588" s="129"/>
      <c r="JB588" s="129"/>
      <c r="JL588" s="129"/>
      <c r="JV588" s="129"/>
    </row>
    <row xmlns:x14ac="http://schemas.microsoft.com/office/spreadsheetml/2009/9/ac" r="589" s="3" customFormat="true" x14ac:dyDescent="0.25">
      <c r="A589" s="398"/>
      <c r="B589" s="129"/>
      <c r="L589" s="129"/>
      <c r="V589" s="129"/>
      <c r="AF589" s="129"/>
      <c r="AP589" s="129"/>
      <c r="AZ589" s="129"/>
      <c r="BJ589" s="129"/>
      <c r="BK589" s="129"/>
      <c r="BL589" s="129"/>
      <c r="BM589" s="129"/>
      <c r="BN589" s="129"/>
      <c r="BO589" s="129"/>
      <c r="BP589" s="129"/>
      <c r="BQ589" s="129"/>
      <c r="BT589" s="129"/>
      <c r="CD589" s="129"/>
      <c r="CN589" s="129"/>
      <c r="CX589" s="129"/>
      <c r="DH589" s="129"/>
      <c r="DR589" s="129"/>
      <c r="EB589" s="129"/>
      <c r="EL589" s="129"/>
      <c r="EV589" s="129"/>
      <c r="FF589" s="129"/>
      <c r="FP589" s="129"/>
      <c r="FZ589" s="129"/>
      <c r="GJ589" s="129"/>
      <c r="GT589" s="129"/>
      <c r="HD589" s="129"/>
      <c r="HN589" s="129"/>
      <c r="HX589" s="129"/>
      <c r="IH589" s="129"/>
      <c r="IR589" s="129"/>
      <c r="JB589" s="129"/>
      <c r="JL589" s="129"/>
      <c r="JV589" s="129"/>
    </row>
    <row xmlns:x14ac="http://schemas.microsoft.com/office/spreadsheetml/2009/9/ac" r="590" s="3" customFormat="true" x14ac:dyDescent="0.25">
      <c r="A590" s="398"/>
      <c r="B590" s="129"/>
      <c r="L590" s="129"/>
      <c r="V590" s="129"/>
      <c r="AF590" s="129"/>
      <c r="AP590" s="129"/>
      <c r="AZ590" s="129"/>
      <c r="BJ590" s="129"/>
      <c r="BK590" s="129"/>
      <c r="BL590" s="129"/>
      <c r="BM590" s="129"/>
      <c r="BN590" s="129"/>
      <c r="BO590" s="129"/>
      <c r="BP590" s="129"/>
      <c r="BQ590" s="129"/>
      <c r="BT590" s="129"/>
      <c r="CD590" s="129"/>
      <c r="CN590" s="129"/>
      <c r="CX590" s="129"/>
      <c r="DH590" s="129"/>
      <c r="DR590" s="129"/>
      <c r="EB590" s="129"/>
      <c r="EL590" s="129"/>
      <c r="EV590" s="129"/>
      <c r="FF590" s="129"/>
      <c r="FP590" s="129"/>
      <c r="FZ590" s="129"/>
      <c r="GJ590" s="129"/>
      <c r="GT590" s="129"/>
      <c r="HD590" s="129"/>
      <c r="HN590" s="129"/>
      <c r="HX590" s="129"/>
      <c r="IH590" s="129"/>
      <c r="IR590" s="129"/>
      <c r="JB590" s="129"/>
      <c r="JL590" s="129"/>
      <c r="JV590" s="129"/>
    </row>
    <row xmlns:x14ac="http://schemas.microsoft.com/office/spreadsheetml/2009/9/ac" r="591" s="3" customFormat="true" x14ac:dyDescent="0.25">
      <c r="A591" s="398"/>
      <c r="B591" s="129"/>
      <c r="L591" s="129"/>
      <c r="V591" s="129"/>
      <c r="AF591" s="129"/>
      <c r="AP591" s="129"/>
      <c r="AZ591" s="129"/>
      <c r="BJ591" s="129"/>
      <c r="BK591" s="129"/>
      <c r="BL591" s="129"/>
      <c r="BM591" s="129"/>
      <c r="BN591" s="129"/>
      <c r="BO591" s="129"/>
      <c r="BP591" s="129"/>
      <c r="BQ591" s="129"/>
      <c r="BT591" s="129"/>
      <c r="CD591" s="129"/>
      <c r="CN591" s="129"/>
      <c r="CX591" s="129"/>
      <c r="DH591" s="129"/>
      <c r="DR591" s="129"/>
      <c r="EB591" s="129"/>
      <c r="EL591" s="129"/>
      <c r="EV591" s="129"/>
      <c r="FF591" s="129"/>
      <c r="FP591" s="129"/>
      <c r="FZ591" s="129"/>
      <c r="GJ591" s="129"/>
      <c r="GT591" s="129"/>
      <c r="HD591" s="129"/>
      <c r="HN591" s="129"/>
      <c r="HX591" s="129"/>
      <c r="IH591" s="129"/>
      <c r="IR591" s="129"/>
      <c r="JB591" s="129"/>
      <c r="JL591" s="129"/>
      <c r="JV591" s="129"/>
    </row>
    <row xmlns:x14ac="http://schemas.microsoft.com/office/spreadsheetml/2009/9/ac" r="592" s="3" customFormat="true" x14ac:dyDescent="0.25">
      <c r="A592" s="398"/>
      <c r="B592" s="129"/>
      <c r="L592" s="129"/>
      <c r="V592" s="129"/>
      <c r="AF592" s="129"/>
      <c r="AP592" s="129"/>
      <c r="AZ592" s="129"/>
      <c r="BJ592" s="129"/>
      <c r="BK592" s="129"/>
      <c r="BL592" s="129"/>
      <c r="BM592" s="129"/>
      <c r="BN592" s="129"/>
      <c r="BO592" s="129"/>
      <c r="BP592" s="129"/>
      <c r="BQ592" s="129"/>
      <c r="BT592" s="129"/>
      <c r="CD592" s="129"/>
      <c r="CN592" s="129"/>
      <c r="CX592" s="129"/>
      <c r="DH592" s="129"/>
      <c r="DR592" s="129"/>
      <c r="EB592" s="129"/>
      <c r="EL592" s="129"/>
      <c r="EV592" s="129"/>
      <c r="FF592" s="129"/>
      <c r="FP592" s="129"/>
      <c r="FZ592" s="129"/>
      <c r="GJ592" s="129"/>
      <c r="GT592" s="129"/>
      <c r="HD592" s="129"/>
      <c r="HN592" s="129"/>
      <c r="HX592" s="129"/>
      <c r="IH592" s="129"/>
      <c r="IR592" s="129"/>
      <c r="JB592" s="129"/>
      <c r="JL592" s="129"/>
      <c r="JV592" s="129"/>
    </row>
    <row xmlns:x14ac="http://schemas.microsoft.com/office/spreadsheetml/2009/9/ac" r="593" s="3" customFormat="true" x14ac:dyDescent="0.25">
      <c r="A593" s="398"/>
      <c r="B593" s="129"/>
      <c r="L593" s="129"/>
      <c r="V593" s="129"/>
      <c r="AF593" s="129"/>
      <c r="AP593" s="129"/>
      <c r="AZ593" s="129"/>
      <c r="BJ593" s="129"/>
      <c r="BK593" s="129"/>
      <c r="BL593" s="129"/>
      <c r="BM593" s="129"/>
      <c r="BN593" s="129"/>
      <c r="BO593" s="129"/>
      <c r="BP593" s="129"/>
      <c r="BQ593" s="129"/>
      <c r="BT593" s="129"/>
      <c r="CD593" s="129"/>
      <c r="CN593" s="129"/>
      <c r="CX593" s="129"/>
      <c r="DH593" s="129"/>
      <c r="DR593" s="129"/>
      <c r="EB593" s="129"/>
      <c r="EL593" s="129"/>
      <c r="EV593" s="129"/>
      <c r="FF593" s="129"/>
      <c r="FP593" s="129"/>
      <c r="FZ593" s="129"/>
      <c r="GJ593" s="129"/>
      <c r="GT593" s="129"/>
      <c r="HD593" s="129"/>
      <c r="HN593" s="129"/>
      <c r="HX593" s="129"/>
      <c r="IH593" s="129"/>
      <c r="IR593" s="129"/>
      <c r="JB593" s="129"/>
      <c r="JL593" s="129"/>
      <c r="JV593" s="129"/>
    </row>
    <row xmlns:x14ac="http://schemas.microsoft.com/office/spreadsheetml/2009/9/ac" r="594" s="3" customFormat="true" x14ac:dyDescent="0.25">
      <c r="A594" s="398"/>
      <c r="B594" s="129"/>
      <c r="L594" s="129"/>
      <c r="V594" s="129"/>
      <c r="AF594" s="129"/>
      <c r="AP594" s="129"/>
      <c r="AZ594" s="129"/>
      <c r="BJ594" s="129"/>
      <c r="BK594" s="129"/>
      <c r="BL594" s="129"/>
      <c r="BM594" s="129"/>
      <c r="BN594" s="129"/>
      <c r="BO594" s="129"/>
      <c r="BP594" s="129"/>
      <c r="BQ594" s="129"/>
      <c r="BT594" s="129"/>
      <c r="CD594" s="129"/>
      <c r="CN594" s="129"/>
      <c r="CX594" s="129"/>
      <c r="DH594" s="129"/>
      <c r="DR594" s="129"/>
      <c r="EB594" s="129"/>
      <c r="EL594" s="129"/>
      <c r="EV594" s="129"/>
      <c r="FF594" s="129"/>
      <c r="FP594" s="129"/>
      <c r="FZ594" s="129"/>
      <c r="GJ594" s="129"/>
      <c r="GT594" s="129"/>
      <c r="HD594" s="129"/>
      <c r="HN594" s="129"/>
      <c r="HX594" s="129"/>
      <c r="IH594" s="129"/>
      <c r="IR594" s="129"/>
      <c r="JB594" s="129"/>
      <c r="JL594" s="129"/>
      <c r="JV594" s="129"/>
    </row>
    <row xmlns:x14ac="http://schemas.microsoft.com/office/spreadsheetml/2009/9/ac" r="595" s="3" customFormat="true" x14ac:dyDescent="0.25">
      <c r="A595" s="398"/>
      <c r="B595" s="129"/>
      <c r="L595" s="129"/>
      <c r="V595" s="129"/>
      <c r="AF595" s="129"/>
      <c r="AP595" s="129"/>
      <c r="AZ595" s="129"/>
      <c r="BJ595" s="129"/>
      <c r="BK595" s="129"/>
      <c r="BL595" s="129"/>
      <c r="BM595" s="129"/>
      <c r="BN595" s="129"/>
      <c r="BO595" s="129"/>
      <c r="BP595" s="129"/>
      <c r="BQ595" s="129"/>
      <c r="BT595" s="129"/>
      <c r="CD595" s="129"/>
      <c r="CN595" s="129"/>
      <c r="CX595" s="129"/>
      <c r="DH595" s="129"/>
      <c r="DR595" s="129"/>
      <c r="EB595" s="129"/>
      <c r="EL595" s="129"/>
      <c r="EV595" s="129"/>
      <c r="FF595" s="129"/>
      <c r="FP595" s="129"/>
      <c r="FZ595" s="129"/>
      <c r="GJ595" s="129"/>
      <c r="GT595" s="129"/>
      <c r="HD595" s="129"/>
      <c r="HN595" s="129"/>
      <c r="HX595" s="129"/>
      <c r="IH595" s="129"/>
      <c r="IR595" s="129"/>
      <c r="JB595" s="129"/>
      <c r="JL595" s="129"/>
      <c r="JV595" s="129"/>
    </row>
    <row xmlns:x14ac="http://schemas.microsoft.com/office/spreadsheetml/2009/9/ac" r="596" s="3" customFormat="true" x14ac:dyDescent="0.25">
      <c r="A596" s="398"/>
      <c r="B596" s="129"/>
      <c r="L596" s="129"/>
      <c r="V596" s="129"/>
      <c r="AF596" s="129"/>
      <c r="AP596" s="129"/>
      <c r="AZ596" s="129"/>
      <c r="BJ596" s="129"/>
      <c r="BK596" s="129"/>
      <c r="BL596" s="129"/>
      <c r="BM596" s="129"/>
      <c r="BN596" s="129"/>
      <c r="BO596" s="129"/>
      <c r="BP596" s="129"/>
      <c r="BQ596" s="129"/>
      <c r="BT596" s="129"/>
      <c r="CD596" s="129"/>
      <c r="CN596" s="129"/>
      <c r="CX596" s="129"/>
      <c r="DH596" s="129"/>
      <c r="DR596" s="129"/>
      <c r="EB596" s="129"/>
      <c r="EL596" s="129"/>
      <c r="EV596" s="129"/>
      <c r="FF596" s="129"/>
      <c r="FP596" s="129"/>
      <c r="FZ596" s="129"/>
      <c r="GJ596" s="129"/>
      <c r="GT596" s="129"/>
      <c r="HD596" s="129"/>
      <c r="HN596" s="129"/>
      <c r="HX596" s="129"/>
      <c r="IH596" s="129"/>
      <c r="IR596" s="129"/>
      <c r="JB596" s="129"/>
      <c r="JL596" s="129"/>
      <c r="JV596" s="129"/>
    </row>
    <row xmlns:x14ac="http://schemas.microsoft.com/office/spreadsheetml/2009/9/ac" r="597" s="3" customFormat="true" x14ac:dyDescent="0.25">
      <c r="A597" s="398"/>
      <c r="B597" s="129"/>
      <c r="L597" s="129"/>
      <c r="V597" s="129"/>
      <c r="AF597" s="129"/>
      <c r="AP597" s="129"/>
      <c r="AZ597" s="129"/>
      <c r="BJ597" s="129"/>
      <c r="BK597" s="129"/>
      <c r="BL597" s="129"/>
      <c r="BM597" s="129"/>
      <c r="BN597" s="129"/>
      <c r="BO597" s="129"/>
      <c r="BP597" s="129"/>
      <c r="BQ597" s="129"/>
      <c r="BT597" s="129"/>
      <c r="CD597" s="129"/>
      <c r="CN597" s="129"/>
      <c r="CX597" s="129"/>
      <c r="DH597" s="129"/>
      <c r="DR597" s="129"/>
      <c r="EB597" s="129"/>
      <c r="EL597" s="129"/>
      <c r="EV597" s="129"/>
      <c r="FF597" s="129"/>
      <c r="FP597" s="129"/>
      <c r="FZ597" s="129"/>
      <c r="GJ597" s="129"/>
      <c r="GT597" s="129"/>
      <c r="HD597" s="129"/>
      <c r="HN597" s="129"/>
      <c r="HX597" s="129"/>
      <c r="IH597" s="129"/>
      <c r="IR597" s="129"/>
      <c r="JB597" s="129"/>
      <c r="JL597" s="129"/>
      <c r="JV597" s="129"/>
    </row>
    <row xmlns:x14ac="http://schemas.microsoft.com/office/spreadsheetml/2009/9/ac" r="598" s="3" customFormat="true" x14ac:dyDescent="0.25">
      <c r="A598" s="398"/>
      <c r="B598" s="129"/>
      <c r="L598" s="129"/>
      <c r="V598" s="129"/>
      <c r="AF598" s="129"/>
      <c r="AP598" s="129"/>
      <c r="AZ598" s="129"/>
      <c r="BJ598" s="129"/>
      <c r="BK598" s="129"/>
      <c r="BL598" s="129"/>
      <c r="BM598" s="129"/>
      <c r="BN598" s="129"/>
      <c r="BO598" s="129"/>
      <c r="BP598" s="129"/>
      <c r="BQ598" s="129"/>
      <c r="BT598" s="129"/>
      <c r="CD598" s="129"/>
      <c r="CN598" s="129"/>
      <c r="CX598" s="129"/>
      <c r="DH598" s="129"/>
      <c r="DR598" s="129"/>
      <c r="EB598" s="129"/>
      <c r="EL598" s="129"/>
      <c r="EV598" s="129"/>
      <c r="FF598" s="129"/>
      <c r="FP598" s="129"/>
      <c r="FZ598" s="129"/>
      <c r="GJ598" s="129"/>
      <c r="GT598" s="129"/>
      <c r="HD598" s="129"/>
      <c r="HN598" s="129"/>
      <c r="HX598" s="129"/>
      <c r="IH598" s="129"/>
      <c r="IR598" s="129"/>
      <c r="JB598" s="129"/>
      <c r="JL598" s="129"/>
      <c r="JV598" s="129"/>
    </row>
    <row xmlns:x14ac="http://schemas.microsoft.com/office/spreadsheetml/2009/9/ac" r="599" s="3" customFormat="true" x14ac:dyDescent="0.25">
      <c r="A599" s="398"/>
      <c r="B599" s="129"/>
      <c r="L599" s="129"/>
      <c r="V599" s="129"/>
      <c r="AF599" s="129"/>
      <c r="AP599" s="129"/>
      <c r="AZ599" s="129"/>
      <c r="BJ599" s="129"/>
      <c r="BK599" s="129"/>
      <c r="BL599" s="129"/>
      <c r="BM599" s="129"/>
      <c r="BN599" s="129"/>
      <c r="BO599" s="129"/>
      <c r="BP599" s="129"/>
      <c r="BQ599" s="129"/>
      <c r="BT599" s="129"/>
      <c r="CD599" s="129"/>
      <c r="CN599" s="129"/>
      <c r="CX599" s="129"/>
      <c r="DH599" s="129"/>
      <c r="DR599" s="129"/>
      <c r="EB599" s="129"/>
      <c r="EL599" s="129"/>
      <c r="EV599" s="129"/>
      <c r="FF599" s="129"/>
      <c r="FP599" s="129"/>
      <c r="FZ599" s="129"/>
      <c r="GJ599" s="129"/>
      <c r="GT599" s="129"/>
      <c r="HD599" s="129"/>
      <c r="HN599" s="129"/>
      <c r="HX599" s="129"/>
      <c r="IH599" s="129"/>
      <c r="IR599" s="129"/>
      <c r="JB599" s="129"/>
      <c r="JL599" s="129"/>
      <c r="JV599" s="129"/>
    </row>
    <row xmlns:x14ac="http://schemas.microsoft.com/office/spreadsheetml/2009/9/ac" r="600" s="3" customFormat="true" x14ac:dyDescent="0.25">
      <c r="A600" s="398"/>
      <c r="B600" s="129"/>
      <c r="L600" s="129"/>
      <c r="V600" s="129"/>
      <c r="AF600" s="129"/>
      <c r="AP600" s="129"/>
      <c r="AZ600" s="129"/>
      <c r="BJ600" s="129"/>
      <c r="BK600" s="129"/>
      <c r="BL600" s="129"/>
      <c r="BM600" s="129"/>
      <c r="BN600" s="129"/>
      <c r="BO600" s="129"/>
      <c r="BP600" s="129"/>
      <c r="BQ600" s="129"/>
      <c r="BT600" s="129"/>
      <c r="CD600" s="129"/>
      <c r="CN600" s="129"/>
      <c r="CX600" s="129"/>
      <c r="DH600" s="129"/>
      <c r="DR600" s="129"/>
      <c r="EB600" s="129"/>
      <c r="EL600" s="129"/>
      <c r="EV600" s="129"/>
      <c r="FF600" s="129"/>
      <c r="FP600" s="129"/>
      <c r="FZ600" s="129"/>
      <c r="GJ600" s="129"/>
      <c r="GT600" s="129"/>
      <c r="HD600" s="129"/>
      <c r="HN600" s="129"/>
      <c r="HX600" s="129"/>
      <c r="IH600" s="129"/>
      <c r="IR600" s="129"/>
      <c r="JB600" s="129"/>
      <c r="JL600" s="129"/>
      <c r="JV600" s="129"/>
    </row>
    <row xmlns:x14ac="http://schemas.microsoft.com/office/spreadsheetml/2009/9/ac" r="601" s="3" customFormat="true" x14ac:dyDescent="0.25">
      <c r="A601" s="398"/>
      <c r="B601" s="129"/>
      <c r="L601" s="129"/>
      <c r="V601" s="129"/>
      <c r="AF601" s="129"/>
      <c r="AP601" s="129"/>
      <c r="AZ601" s="129"/>
      <c r="BJ601" s="129"/>
      <c r="BK601" s="129"/>
      <c r="BL601" s="129"/>
      <c r="BM601" s="129"/>
      <c r="BN601" s="129"/>
      <c r="BO601" s="129"/>
      <c r="BP601" s="129"/>
      <c r="BQ601" s="129"/>
      <c r="BT601" s="129"/>
      <c r="CD601" s="129"/>
      <c r="CN601" s="129"/>
      <c r="CX601" s="129"/>
      <c r="DH601" s="129"/>
      <c r="DR601" s="129"/>
      <c r="EB601" s="129"/>
      <c r="EL601" s="129"/>
      <c r="EV601" s="129"/>
      <c r="FF601" s="129"/>
      <c r="FP601" s="129"/>
      <c r="FZ601" s="129"/>
      <c r="GJ601" s="129"/>
      <c r="GT601" s="129"/>
      <c r="HD601" s="129"/>
      <c r="HN601" s="129"/>
      <c r="HX601" s="129"/>
      <c r="IH601" s="129"/>
      <c r="IR601" s="129"/>
      <c r="JB601" s="129"/>
      <c r="JL601" s="129"/>
      <c r="JV601" s="129"/>
    </row>
    <row xmlns:x14ac="http://schemas.microsoft.com/office/spreadsheetml/2009/9/ac" r="602" s="3" customFormat="true" x14ac:dyDescent="0.25">
      <c r="A602" s="398"/>
      <c r="B602" s="129"/>
      <c r="L602" s="129"/>
      <c r="V602" s="129"/>
      <c r="AF602" s="129"/>
      <c r="AP602" s="129"/>
      <c r="AZ602" s="129"/>
      <c r="BJ602" s="129"/>
      <c r="BK602" s="129"/>
      <c r="BL602" s="129"/>
      <c r="BM602" s="129"/>
      <c r="BN602" s="129"/>
      <c r="BO602" s="129"/>
      <c r="BP602" s="129"/>
      <c r="BQ602" s="129"/>
      <c r="BT602" s="129"/>
      <c r="CD602" s="129"/>
      <c r="CN602" s="129"/>
      <c r="CX602" s="129"/>
      <c r="DH602" s="129"/>
      <c r="DR602" s="129"/>
      <c r="EB602" s="129"/>
      <c r="EL602" s="129"/>
      <c r="EV602" s="129"/>
      <c r="FF602" s="129"/>
      <c r="FP602" s="129"/>
      <c r="FZ602" s="129"/>
      <c r="GJ602" s="129"/>
      <c r="GT602" s="129"/>
      <c r="HD602" s="129"/>
      <c r="HN602" s="129"/>
      <c r="HX602" s="129"/>
      <c r="IH602" s="129"/>
      <c r="IR602" s="129"/>
      <c r="JB602" s="129"/>
      <c r="JL602" s="129"/>
      <c r="JV602" s="129"/>
    </row>
    <row xmlns:x14ac="http://schemas.microsoft.com/office/spreadsheetml/2009/9/ac" r="603" s="3" customFormat="true" x14ac:dyDescent="0.25">
      <c r="A603" s="398"/>
      <c r="B603" s="129"/>
      <c r="L603" s="129"/>
      <c r="V603" s="129"/>
      <c r="AF603" s="129"/>
      <c r="AP603" s="129"/>
      <c r="AZ603" s="129"/>
      <c r="BJ603" s="129"/>
      <c r="BK603" s="129"/>
      <c r="BL603" s="129"/>
      <c r="BM603" s="129"/>
      <c r="BN603" s="129"/>
      <c r="BO603" s="129"/>
      <c r="BP603" s="129"/>
      <c r="BQ603" s="129"/>
      <c r="BT603" s="129"/>
      <c r="CD603" s="129"/>
      <c r="CN603" s="129"/>
      <c r="CX603" s="129"/>
      <c r="DH603" s="129"/>
      <c r="DR603" s="129"/>
      <c r="EB603" s="129"/>
      <c r="EL603" s="129"/>
      <c r="EV603" s="129"/>
      <c r="FF603" s="129"/>
      <c r="FP603" s="129"/>
      <c r="FZ603" s="129"/>
      <c r="GJ603" s="129"/>
      <c r="GT603" s="129"/>
      <c r="HD603" s="129"/>
      <c r="HN603" s="129"/>
      <c r="HX603" s="129"/>
      <c r="IH603" s="129"/>
      <c r="IR603" s="129"/>
      <c r="JB603" s="129"/>
      <c r="JL603" s="129"/>
      <c r="JV603" s="129"/>
    </row>
    <row xmlns:x14ac="http://schemas.microsoft.com/office/spreadsheetml/2009/9/ac" r="604" s="3" customFormat="true" x14ac:dyDescent="0.25">
      <c r="A604" s="398"/>
      <c r="B604" s="129"/>
      <c r="L604" s="129"/>
      <c r="V604" s="129"/>
      <c r="AF604" s="129"/>
      <c r="AP604" s="129"/>
      <c r="AZ604" s="129"/>
      <c r="BJ604" s="129"/>
      <c r="BK604" s="129"/>
      <c r="BL604" s="129"/>
      <c r="BM604" s="129"/>
      <c r="BN604" s="129"/>
      <c r="BO604" s="129"/>
      <c r="BP604" s="129"/>
      <c r="BQ604" s="129"/>
      <c r="BT604" s="129"/>
      <c r="CD604" s="129"/>
      <c r="CN604" s="129"/>
      <c r="CX604" s="129"/>
      <c r="DH604" s="129"/>
      <c r="DR604" s="129"/>
      <c r="EB604" s="129"/>
      <c r="EL604" s="129"/>
      <c r="EV604" s="129"/>
      <c r="FF604" s="129"/>
      <c r="FP604" s="129"/>
      <c r="FZ604" s="129"/>
      <c r="GJ604" s="129"/>
      <c r="GT604" s="129"/>
      <c r="HD604" s="129"/>
      <c r="HN604" s="129"/>
      <c r="HX604" s="129"/>
      <c r="IH604" s="129"/>
      <c r="IR604" s="129"/>
      <c r="JB604" s="129"/>
      <c r="JL604" s="129"/>
      <c r="JV604" s="129"/>
    </row>
    <row xmlns:x14ac="http://schemas.microsoft.com/office/spreadsheetml/2009/9/ac" r="605" s="3" customFormat="true" x14ac:dyDescent="0.25">
      <c r="A605" s="398"/>
      <c r="B605" s="129"/>
      <c r="L605" s="129"/>
      <c r="V605" s="129"/>
      <c r="AF605" s="129"/>
      <c r="AP605" s="129"/>
      <c r="AZ605" s="129"/>
      <c r="BJ605" s="129"/>
      <c r="BK605" s="129"/>
      <c r="BL605" s="129"/>
      <c r="BM605" s="129"/>
      <c r="BN605" s="129"/>
      <c r="BO605" s="129"/>
      <c r="BP605" s="129"/>
      <c r="BQ605" s="129"/>
      <c r="BT605" s="129"/>
      <c r="CD605" s="129"/>
      <c r="CN605" s="129"/>
      <c r="CX605" s="129"/>
      <c r="DH605" s="129"/>
      <c r="DR605" s="129"/>
      <c r="EB605" s="129"/>
      <c r="EL605" s="129"/>
      <c r="EV605" s="129"/>
      <c r="FF605" s="129"/>
      <c r="FP605" s="129"/>
      <c r="FZ605" s="129"/>
      <c r="GJ605" s="129"/>
      <c r="GT605" s="129"/>
      <c r="HD605" s="129"/>
      <c r="HN605" s="129"/>
      <c r="HX605" s="129"/>
      <c r="IH605" s="129"/>
      <c r="IR605" s="129"/>
      <c r="JB605" s="129"/>
      <c r="JL605" s="129"/>
      <c r="JV605" s="129"/>
    </row>
    <row xmlns:x14ac="http://schemas.microsoft.com/office/spreadsheetml/2009/9/ac" r="606" s="3" customFormat="true" x14ac:dyDescent="0.25">
      <c r="A606" s="398"/>
      <c r="B606" s="129"/>
      <c r="L606" s="129"/>
      <c r="V606" s="129"/>
      <c r="AF606" s="129"/>
      <c r="AP606" s="129"/>
      <c r="AZ606" s="129"/>
      <c r="BJ606" s="129"/>
      <c r="BK606" s="129"/>
      <c r="BL606" s="129"/>
      <c r="BM606" s="129"/>
      <c r="BN606" s="129"/>
      <c r="BO606" s="129"/>
      <c r="BP606" s="129"/>
      <c r="BQ606" s="129"/>
      <c r="BT606" s="129"/>
      <c r="CD606" s="129"/>
      <c r="CN606" s="129"/>
      <c r="CX606" s="129"/>
      <c r="DH606" s="129"/>
      <c r="DR606" s="129"/>
      <c r="EB606" s="129"/>
      <c r="EL606" s="129"/>
      <c r="EV606" s="129"/>
      <c r="FF606" s="129"/>
      <c r="FP606" s="129"/>
      <c r="FZ606" s="129"/>
      <c r="GJ606" s="129"/>
      <c r="GT606" s="129"/>
      <c r="HD606" s="129"/>
      <c r="HN606" s="129"/>
      <c r="HX606" s="129"/>
      <c r="IH606" s="129"/>
      <c r="IR606" s="129"/>
      <c r="JB606" s="129"/>
      <c r="JL606" s="129"/>
      <c r="JV606" s="129"/>
    </row>
    <row xmlns:x14ac="http://schemas.microsoft.com/office/spreadsheetml/2009/9/ac" r="607" s="3" customFormat="true" x14ac:dyDescent="0.25">
      <c r="A607" s="398"/>
      <c r="B607" s="129"/>
      <c r="L607" s="129"/>
      <c r="V607" s="129"/>
      <c r="AF607" s="129"/>
      <c r="AP607" s="129"/>
      <c r="AZ607" s="129"/>
      <c r="BJ607" s="129"/>
      <c r="BK607" s="129"/>
      <c r="BL607" s="129"/>
      <c r="BM607" s="129"/>
      <c r="BN607" s="129"/>
      <c r="BO607" s="129"/>
      <c r="BP607" s="129"/>
      <c r="BQ607" s="129"/>
      <c r="BT607" s="129"/>
      <c r="CD607" s="129"/>
      <c r="CN607" s="129"/>
      <c r="CX607" s="129"/>
      <c r="DH607" s="129"/>
      <c r="DR607" s="129"/>
      <c r="EB607" s="129"/>
      <c r="EL607" s="129"/>
      <c r="EV607" s="129"/>
      <c r="FF607" s="129"/>
      <c r="FP607" s="129"/>
      <c r="FZ607" s="129"/>
      <c r="GJ607" s="129"/>
      <c r="GT607" s="129"/>
      <c r="HD607" s="129"/>
      <c r="HN607" s="129"/>
      <c r="HX607" s="129"/>
      <c r="IH607" s="129"/>
      <c r="IR607" s="129"/>
      <c r="JB607" s="129"/>
      <c r="JL607" s="129"/>
      <c r="JV607" s="129"/>
    </row>
    <row xmlns:x14ac="http://schemas.microsoft.com/office/spreadsheetml/2009/9/ac" r="608" s="3" customFormat="true" x14ac:dyDescent="0.25">
      <c r="A608" s="398"/>
      <c r="B608" s="129"/>
      <c r="L608" s="129"/>
      <c r="V608" s="129"/>
      <c r="AF608" s="129"/>
      <c r="AP608" s="129"/>
      <c r="AZ608" s="129"/>
      <c r="BJ608" s="129"/>
      <c r="BK608" s="129"/>
      <c r="BL608" s="129"/>
      <c r="BM608" s="129"/>
      <c r="BN608" s="129"/>
      <c r="BO608" s="129"/>
      <c r="BP608" s="129"/>
      <c r="BQ608" s="129"/>
      <c r="BT608" s="129"/>
      <c r="CD608" s="129"/>
      <c r="CN608" s="129"/>
      <c r="CX608" s="129"/>
      <c r="DH608" s="129"/>
      <c r="DR608" s="129"/>
      <c r="EB608" s="129"/>
      <c r="EL608" s="129"/>
      <c r="EV608" s="129"/>
      <c r="FF608" s="129"/>
      <c r="FP608" s="129"/>
      <c r="FZ608" s="129"/>
      <c r="GJ608" s="129"/>
      <c r="GT608" s="129"/>
      <c r="HD608" s="129"/>
      <c r="HN608" s="129"/>
      <c r="HX608" s="129"/>
      <c r="IH608" s="129"/>
      <c r="IR608" s="129"/>
      <c r="JB608" s="129"/>
      <c r="JL608" s="129"/>
      <c r="JV608" s="129"/>
    </row>
    <row xmlns:x14ac="http://schemas.microsoft.com/office/spreadsheetml/2009/9/ac" r="609" s="3" customFormat="true" x14ac:dyDescent="0.25">
      <c r="A609" s="398"/>
      <c r="B609" s="129"/>
      <c r="L609" s="129"/>
      <c r="V609" s="129"/>
      <c r="AF609" s="129"/>
      <c r="AP609" s="129"/>
      <c r="AZ609" s="129"/>
      <c r="BJ609" s="129"/>
      <c r="BK609" s="129"/>
      <c r="BL609" s="129"/>
      <c r="BM609" s="129"/>
      <c r="BN609" s="129"/>
      <c r="BO609" s="129"/>
      <c r="BP609" s="129"/>
      <c r="BQ609" s="129"/>
      <c r="BT609" s="129"/>
      <c r="CD609" s="129"/>
      <c r="CN609" s="129"/>
      <c r="CX609" s="129"/>
      <c r="DH609" s="129"/>
      <c r="DR609" s="129"/>
      <c r="EB609" s="129"/>
      <c r="EL609" s="129"/>
      <c r="EV609" s="129"/>
      <c r="FF609" s="129"/>
      <c r="FP609" s="129"/>
      <c r="FZ609" s="129"/>
      <c r="GJ609" s="129"/>
      <c r="GT609" s="129"/>
      <c r="HD609" s="129"/>
      <c r="HN609" s="129"/>
      <c r="HX609" s="129"/>
      <c r="IH609" s="129"/>
      <c r="IR609" s="129"/>
      <c r="JB609" s="129"/>
      <c r="JL609" s="129"/>
      <c r="JV609" s="129"/>
    </row>
    <row xmlns:x14ac="http://schemas.microsoft.com/office/spreadsheetml/2009/9/ac" r="610" s="3" customFormat="true" x14ac:dyDescent="0.25">
      <c r="A610" s="398"/>
      <c r="B610" s="129"/>
      <c r="L610" s="129"/>
      <c r="V610" s="129"/>
      <c r="AF610" s="129"/>
      <c r="AP610" s="129"/>
      <c r="AZ610" s="129"/>
      <c r="BJ610" s="129"/>
      <c r="BK610" s="129"/>
      <c r="BL610" s="129"/>
      <c r="BM610" s="129"/>
      <c r="BN610" s="129"/>
      <c r="BO610" s="129"/>
      <c r="BP610" s="129"/>
      <c r="BQ610" s="129"/>
      <c r="BT610" s="129"/>
      <c r="CD610" s="129"/>
      <c r="CN610" s="129"/>
      <c r="CX610" s="129"/>
      <c r="DH610" s="129"/>
      <c r="DR610" s="129"/>
      <c r="EB610" s="129"/>
      <c r="EL610" s="129"/>
      <c r="EV610" s="129"/>
      <c r="FF610" s="129"/>
      <c r="FP610" s="129"/>
      <c r="FZ610" s="129"/>
      <c r="GJ610" s="129"/>
      <c r="GT610" s="129"/>
      <c r="HD610" s="129"/>
      <c r="HN610" s="129"/>
      <c r="HX610" s="129"/>
      <c r="IH610" s="129"/>
      <c r="IR610" s="129"/>
      <c r="JB610" s="129"/>
      <c r="JL610" s="129"/>
      <c r="JV610" s="129"/>
    </row>
    <row xmlns:x14ac="http://schemas.microsoft.com/office/spreadsheetml/2009/9/ac" r="611" s="3" customFormat="true" x14ac:dyDescent="0.25">
      <c r="A611" s="398"/>
      <c r="B611" s="129"/>
      <c r="L611" s="129"/>
      <c r="V611" s="129"/>
      <c r="AF611" s="129"/>
      <c r="AP611" s="129"/>
      <c r="AZ611" s="129"/>
      <c r="BJ611" s="129"/>
      <c r="BK611" s="129"/>
      <c r="BL611" s="129"/>
      <c r="BM611" s="129"/>
      <c r="BN611" s="129"/>
      <c r="BO611" s="129"/>
      <c r="BP611" s="129"/>
      <c r="BQ611" s="129"/>
      <c r="BT611" s="129"/>
      <c r="CD611" s="129"/>
      <c r="CN611" s="129"/>
      <c r="CX611" s="129"/>
      <c r="DH611" s="129"/>
      <c r="DR611" s="129"/>
      <c r="EB611" s="129"/>
      <c r="EL611" s="129"/>
      <c r="EV611" s="129"/>
      <c r="FF611" s="129"/>
      <c r="FP611" s="129"/>
      <c r="FZ611" s="129"/>
      <c r="GJ611" s="129"/>
      <c r="GT611" s="129"/>
      <c r="HD611" s="129"/>
      <c r="HN611" s="129"/>
      <c r="HX611" s="129"/>
      <c r="IH611" s="129"/>
      <c r="IR611" s="129"/>
      <c r="JB611" s="129"/>
      <c r="JL611" s="129"/>
      <c r="JV611" s="129"/>
    </row>
    <row xmlns:x14ac="http://schemas.microsoft.com/office/spreadsheetml/2009/9/ac" r="612" s="3" customFormat="true" x14ac:dyDescent="0.25">
      <c r="A612" s="398"/>
      <c r="B612" s="129"/>
      <c r="L612" s="129"/>
      <c r="V612" s="129"/>
      <c r="AF612" s="129"/>
      <c r="AP612" s="129"/>
      <c r="AZ612" s="129"/>
      <c r="BJ612" s="129"/>
      <c r="BK612" s="129"/>
      <c r="BL612" s="129"/>
      <c r="BM612" s="129"/>
      <c r="BN612" s="129"/>
      <c r="BO612" s="129"/>
      <c r="BP612" s="129"/>
      <c r="BQ612" s="129"/>
      <c r="BT612" s="129"/>
      <c r="CD612" s="129"/>
      <c r="CN612" s="129"/>
      <c r="CX612" s="129"/>
      <c r="DH612" s="129"/>
      <c r="DR612" s="129"/>
      <c r="EB612" s="129"/>
      <c r="EL612" s="129"/>
      <c r="EV612" s="129"/>
      <c r="FF612" s="129"/>
      <c r="FP612" s="129"/>
      <c r="FZ612" s="129"/>
      <c r="GJ612" s="129"/>
      <c r="GT612" s="129"/>
      <c r="HD612" s="129"/>
      <c r="HN612" s="129"/>
      <c r="HX612" s="129"/>
      <c r="IH612" s="129"/>
      <c r="IR612" s="129"/>
      <c r="JB612" s="129"/>
      <c r="JL612" s="129"/>
      <c r="JV612" s="129"/>
    </row>
    <row xmlns:x14ac="http://schemas.microsoft.com/office/spreadsheetml/2009/9/ac" r="613" s="3" customFormat="true" x14ac:dyDescent="0.25">
      <c r="A613" s="398"/>
      <c r="B613" s="129"/>
      <c r="L613" s="129"/>
      <c r="V613" s="129"/>
      <c r="AF613" s="129"/>
      <c r="AP613" s="129"/>
      <c r="AZ613" s="129"/>
      <c r="BJ613" s="129"/>
      <c r="BK613" s="129"/>
      <c r="BL613" s="129"/>
      <c r="BM613" s="129"/>
      <c r="BN613" s="129"/>
      <c r="BO613" s="129"/>
      <c r="BP613" s="129"/>
      <c r="BQ613" s="129"/>
      <c r="BT613" s="129"/>
      <c r="CD613" s="129"/>
      <c r="CN613" s="129"/>
      <c r="CX613" s="129"/>
      <c r="DH613" s="129"/>
      <c r="DR613" s="129"/>
      <c r="EB613" s="129"/>
      <c r="EL613" s="129"/>
      <c r="EV613" s="129"/>
      <c r="FF613" s="129"/>
      <c r="FP613" s="129"/>
      <c r="FZ613" s="129"/>
      <c r="GJ613" s="129"/>
      <c r="GT613" s="129"/>
      <c r="HD613" s="129"/>
      <c r="HN613" s="129"/>
      <c r="HX613" s="129"/>
      <c r="IH613" s="129"/>
      <c r="IR613" s="129"/>
      <c r="JB613" s="129"/>
      <c r="JL613" s="129"/>
      <c r="JV613" s="129"/>
    </row>
    <row xmlns:x14ac="http://schemas.microsoft.com/office/spreadsheetml/2009/9/ac" r="614" s="3" customFormat="true" x14ac:dyDescent="0.25">
      <c r="A614" s="398"/>
      <c r="B614" s="129"/>
      <c r="L614" s="129"/>
      <c r="V614" s="129"/>
      <c r="AF614" s="129"/>
      <c r="AP614" s="129"/>
      <c r="AZ614" s="129"/>
      <c r="BJ614" s="129"/>
      <c r="BK614" s="129"/>
      <c r="BL614" s="129"/>
      <c r="BM614" s="129"/>
      <c r="BN614" s="129"/>
      <c r="BO614" s="129"/>
      <c r="BP614" s="129"/>
      <c r="BQ614" s="129"/>
      <c r="BT614" s="129"/>
      <c r="CD614" s="129"/>
      <c r="CN614" s="129"/>
      <c r="CX614" s="129"/>
      <c r="DH614" s="129"/>
      <c r="DR614" s="129"/>
      <c r="EB614" s="129"/>
      <c r="EL614" s="129"/>
      <c r="EV614" s="129"/>
      <c r="FF614" s="129"/>
      <c r="FP614" s="129"/>
      <c r="FZ614" s="129"/>
      <c r="GJ614" s="129"/>
      <c r="GT614" s="129"/>
      <c r="HD614" s="129"/>
      <c r="HN614" s="129"/>
      <c r="HX614" s="129"/>
      <c r="IH614" s="129"/>
      <c r="IR614" s="129"/>
      <c r="JB614" s="129"/>
      <c r="JL614" s="129"/>
      <c r="JV614" s="129"/>
    </row>
    <row xmlns:x14ac="http://schemas.microsoft.com/office/spreadsheetml/2009/9/ac" r="615" s="3" customFormat="true" x14ac:dyDescent="0.25">
      <c r="A615" s="398"/>
      <c r="B615" s="129"/>
      <c r="L615" s="129"/>
      <c r="V615" s="129"/>
      <c r="AF615" s="129"/>
      <c r="AP615" s="129"/>
      <c r="AZ615" s="129"/>
      <c r="BJ615" s="129"/>
      <c r="BK615" s="129"/>
      <c r="BL615" s="129"/>
      <c r="BM615" s="129"/>
      <c r="BN615" s="129"/>
      <c r="BO615" s="129"/>
      <c r="BP615" s="129"/>
      <c r="BQ615" s="129"/>
      <c r="BT615" s="129"/>
      <c r="CD615" s="129"/>
      <c r="CN615" s="129"/>
      <c r="CX615" s="129"/>
      <c r="DH615" s="129"/>
      <c r="DR615" s="129"/>
      <c r="EB615" s="129"/>
      <c r="EL615" s="129"/>
      <c r="EV615" s="129"/>
      <c r="FF615" s="129"/>
      <c r="FP615" s="129"/>
      <c r="FZ615" s="129"/>
      <c r="GJ615" s="129"/>
      <c r="GT615" s="129"/>
      <c r="HD615" s="129"/>
      <c r="HN615" s="129"/>
      <c r="HX615" s="129"/>
      <c r="IH615" s="129"/>
      <c r="IR615" s="129"/>
      <c r="JB615" s="129"/>
      <c r="JL615" s="129"/>
      <c r="JV615" s="129"/>
    </row>
    <row xmlns:x14ac="http://schemas.microsoft.com/office/spreadsheetml/2009/9/ac" r="616" s="3" customFormat="true" x14ac:dyDescent="0.25">
      <c r="A616" s="398"/>
      <c r="B616" s="129"/>
      <c r="L616" s="129"/>
      <c r="V616" s="129"/>
      <c r="AF616" s="129"/>
      <c r="AP616" s="129"/>
      <c r="AZ616" s="129"/>
      <c r="BJ616" s="129"/>
      <c r="BK616" s="129"/>
      <c r="BL616" s="129"/>
      <c r="BM616" s="129"/>
      <c r="BN616" s="129"/>
      <c r="BO616" s="129"/>
      <c r="BP616" s="129"/>
      <c r="BQ616" s="129"/>
      <c r="BT616" s="129"/>
      <c r="CD616" s="129"/>
      <c r="CN616" s="129"/>
      <c r="CX616" s="129"/>
      <c r="DH616" s="129"/>
      <c r="DR616" s="129"/>
      <c r="EB616" s="129"/>
      <c r="EL616" s="129"/>
      <c r="EV616" s="129"/>
      <c r="FF616" s="129"/>
      <c r="FP616" s="129"/>
      <c r="FZ616" s="129"/>
      <c r="GJ616" s="129"/>
      <c r="GT616" s="129"/>
      <c r="HD616" s="129"/>
      <c r="HN616" s="129"/>
      <c r="HX616" s="129"/>
      <c r="IH616" s="129"/>
      <c r="IR616" s="129"/>
      <c r="JB616" s="129"/>
      <c r="JL616" s="129"/>
      <c r="JV616" s="129"/>
    </row>
    <row xmlns:x14ac="http://schemas.microsoft.com/office/spreadsheetml/2009/9/ac" r="617" s="3" customFormat="true" x14ac:dyDescent="0.25">
      <c r="A617" s="398"/>
      <c r="B617" s="129"/>
      <c r="L617" s="129"/>
      <c r="V617" s="129"/>
      <c r="AF617" s="129"/>
      <c r="AP617" s="129"/>
      <c r="AZ617" s="129"/>
      <c r="BJ617" s="129"/>
      <c r="BK617" s="129"/>
      <c r="BL617" s="129"/>
      <c r="BM617" s="129"/>
      <c r="BN617" s="129"/>
      <c r="BO617" s="129"/>
      <c r="BP617" s="129"/>
      <c r="BQ617" s="129"/>
      <c r="BT617" s="129"/>
      <c r="CD617" s="129"/>
      <c r="CN617" s="129"/>
      <c r="CX617" s="129"/>
      <c r="DH617" s="129"/>
      <c r="DR617" s="129"/>
      <c r="EB617" s="129"/>
      <c r="EL617" s="129"/>
      <c r="EV617" s="129"/>
      <c r="FF617" s="129"/>
      <c r="FP617" s="129"/>
      <c r="FZ617" s="129"/>
      <c r="GJ617" s="129"/>
      <c r="GT617" s="129"/>
      <c r="HD617" s="129"/>
      <c r="HN617" s="129"/>
      <c r="HX617" s="129"/>
      <c r="IH617" s="129"/>
      <c r="IR617" s="129"/>
      <c r="JB617" s="129"/>
      <c r="JL617" s="129"/>
      <c r="JV617" s="129"/>
    </row>
    <row xmlns:x14ac="http://schemas.microsoft.com/office/spreadsheetml/2009/9/ac" r="618" s="3" customFormat="true" x14ac:dyDescent="0.25">
      <c r="A618" s="398"/>
      <c r="B618" s="129"/>
      <c r="L618" s="129"/>
      <c r="V618" s="129"/>
      <c r="AF618" s="129"/>
      <c r="AP618" s="129"/>
      <c r="AZ618" s="129"/>
      <c r="BJ618" s="129"/>
      <c r="BK618" s="129"/>
      <c r="BL618" s="129"/>
      <c r="BM618" s="129"/>
      <c r="BN618" s="129"/>
      <c r="BO618" s="129"/>
      <c r="BP618" s="129"/>
      <c r="BQ618" s="129"/>
      <c r="BT618" s="129"/>
      <c r="CD618" s="129"/>
      <c r="CN618" s="129"/>
      <c r="CX618" s="129"/>
      <c r="DH618" s="129"/>
      <c r="DR618" s="129"/>
      <c r="EB618" s="129"/>
      <c r="EL618" s="129"/>
      <c r="EV618" s="129"/>
      <c r="FF618" s="129"/>
      <c r="FP618" s="129"/>
      <c r="FZ618" s="129"/>
      <c r="GJ618" s="129"/>
      <c r="GT618" s="129"/>
      <c r="HD618" s="129"/>
      <c r="HN618" s="129"/>
      <c r="HX618" s="129"/>
      <c r="IH618" s="129"/>
      <c r="IR618" s="129"/>
      <c r="JB618" s="129"/>
      <c r="JL618" s="129"/>
      <c r="JV618" s="129"/>
    </row>
    <row xmlns:x14ac="http://schemas.microsoft.com/office/spreadsheetml/2009/9/ac" r="619" s="3" customFormat="true" x14ac:dyDescent="0.25">
      <c r="A619" s="398"/>
      <c r="B619" s="129"/>
      <c r="L619" s="129"/>
      <c r="V619" s="129"/>
      <c r="AF619" s="129"/>
      <c r="AP619" s="129"/>
      <c r="AZ619" s="129"/>
      <c r="BJ619" s="129"/>
      <c r="BK619" s="129"/>
      <c r="BL619" s="129"/>
      <c r="BM619" s="129"/>
      <c r="BN619" s="129"/>
      <c r="BO619" s="129"/>
      <c r="BP619" s="129"/>
      <c r="BQ619" s="129"/>
      <c r="BT619" s="129"/>
      <c r="CD619" s="129"/>
      <c r="CN619" s="129"/>
      <c r="CX619" s="129"/>
      <c r="DH619" s="129"/>
      <c r="DR619" s="129"/>
      <c r="EB619" s="129"/>
      <c r="EL619" s="129"/>
      <c r="EV619" s="129"/>
      <c r="FF619" s="129"/>
      <c r="FP619" s="129"/>
      <c r="FZ619" s="129"/>
      <c r="GJ619" s="129"/>
      <c r="GT619" s="129"/>
      <c r="HD619" s="129"/>
      <c r="HN619" s="129"/>
      <c r="HX619" s="129"/>
      <c r="IH619" s="129"/>
      <c r="IR619" s="129"/>
      <c r="JB619" s="129"/>
      <c r="JL619" s="129"/>
      <c r="JV619" s="129"/>
    </row>
    <row xmlns:x14ac="http://schemas.microsoft.com/office/spreadsheetml/2009/9/ac" r="620" s="3" customFormat="true" x14ac:dyDescent="0.25">
      <c r="A620" s="398"/>
      <c r="B620" s="129"/>
      <c r="L620" s="129"/>
      <c r="V620" s="129"/>
      <c r="AF620" s="129"/>
      <c r="AP620" s="129"/>
      <c r="AZ620" s="129"/>
      <c r="BJ620" s="129"/>
      <c r="BK620" s="129"/>
      <c r="BL620" s="129"/>
      <c r="BM620" s="129"/>
      <c r="BN620" s="129"/>
      <c r="BO620" s="129"/>
      <c r="BP620" s="129"/>
      <c r="BQ620" s="129"/>
      <c r="BT620" s="129"/>
      <c r="CD620" s="129"/>
      <c r="CN620" s="129"/>
      <c r="CX620" s="129"/>
      <c r="DH620" s="129"/>
      <c r="DR620" s="129"/>
      <c r="EB620" s="129"/>
      <c r="EL620" s="129"/>
      <c r="EV620" s="129"/>
      <c r="FF620" s="129"/>
      <c r="FP620" s="129"/>
      <c r="FZ620" s="129"/>
      <c r="GJ620" s="129"/>
      <c r="GT620" s="129"/>
      <c r="HD620" s="129"/>
      <c r="HN620" s="129"/>
      <c r="HX620" s="129"/>
      <c r="IH620" s="129"/>
      <c r="IR620" s="129"/>
      <c r="JB620" s="129"/>
      <c r="JL620" s="129"/>
      <c r="JV620" s="129"/>
    </row>
    <row xmlns:x14ac="http://schemas.microsoft.com/office/spreadsheetml/2009/9/ac" r="621" s="3" customFormat="true" x14ac:dyDescent="0.25">
      <c r="A621" s="398"/>
      <c r="B621" s="129"/>
      <c r="L621" s="129"/>
      <c r="V621" s="129"/>
      <c r="AF621" s="129"/>
      <c r="AP621" s="129"/>
      <c r="AZ621" s="129"/>
      <c r="BJ621" s="129"/>
      <c r="BK621" s="129"/>
      <c r="BL621" s="129"/>
      <c r="BM621" s="129"/>
      <c r="BN621" s="129"/>
      <c r="BO621" s="129"/>
      <c r="BP621" s="129"/>
      <c r="BQ621" s="129"/>
      <c r="BT621" s="129"/>
      <c r="CD621" s="129"/>
      <c r="CN621" s="129"/>
      <c r="CX621" s="129"/>
      <c r="DH621" s="129"/>
      <c r="DR621" s="129"/>
      <c r="EB621" s="129"/>
      <c r="EL621" s="129"/>
      <c r="EV621" s="129"/>
      <c r="FF621" s="129"/>
      <c r="FP621" s="129"/>
      <c r="FZ621" s="129"/>
      <c r="GJ621" s="129"/>
      <c r="GT621" s="129"/>
      <c r="HD621" s="129"/>
      <c r="HN621" s="129"/>
      <c r="HX621" s="129"/>
      <c r="IH621" s="129"/>
      <c r="IR621" s="129"/>
      <c r="JB621" s="129"/>
      <c r="JL621" s="129"/>
      <c r="JV621" s="129"/>
    </row>
    <row xmlns:x14ac="http://schemas.microsoft.com/office/spreadsheetml/2009/9/ac" r="622" s="3" customFormat="true" x14ac:dyDescent="0.25">
      <c r="A622" s="398"/>
      <c r="B622" s="129"/>
      <c r="L622" s="129"/>
      <c r="V622" s="129"/>
      <c r="AF622" s="129"/>
      <c r="AP622" s="129"/>
      <c r="AZ622" s="129"/>
      <c r="BJ622" s="129"/>
      <c r="BK622" s="129"/>
      <c r="BL622" s="129"/>
      <c r="BM622" s="129"/>
      <c r="BN622" s="129"/>
      <c r="BO622" s="129"/>
      <c r="BP622" s="129"/>
      <c r="BQ622" s="129"/>
      <c r="BT622" s="129"/>
      <c r="CD622" s="129"/>
      <c r="CN622" s="129"/>
      <c r="CX622" s="129"/>
      <c r="DH622" s="129"/>
      <c r="DR622" s="129"/>
      <c r="EB622" s="129"/>
      <c r="EL622" s="129"/>
      <c r="EV622" s="129"/>
      <c r="FF622" s="129"/>
      <c r="FP622" s="129"/>
      <c r="FZ622" s="129"/>
      <c r="GJ622" s="129"/>
      <c r="GT622" s="129"/>
      <c r="HD622" s="129"/>
      <c r="HN622" s="129"/>
      <c r="HX622" s="129"/>
      <c r="IH622" s="129"/>
      <c r="IR622" s="129"/>
      <c r="JB622" s="129"/>
      <c r="JL622" s="129"/>
      <c r="JV622" s="129"/>
    </row>
    <row xmlns:x14ac="http://schemas.microsoft.com/office/spreadsheetml/2009/9/ac" r="623" s="3" customFormat="true" x14ac:dyDescent="0.25">
      <c r="A623" s="398"/>
      <c r="B623" s="129"/>
      <c r="L623" s="129"/>
      <c r="V623" s="129"/>
      <c r="AF623" s="129"/>
      <c r="AP623" s="129"/>
      <c r="AZ623" s="129"/>
      <c r="BJ623" s="129"/>
      <c r="BK623" s="129"/>
      <c r="BL623" s="129"/>
      <c r="BM623" s="129"/>
      <c r="BN623" s="129"/>
      <c r="BO623" s="129"/>
      <c r="BP623" s="129"/>
      <c r="BQ623" s="129"/>
      <c r="BT623" s="129"/>
      <c r="CD623" s="129"/>
      <c r="CN623" s="129"/>
      <c r="CX623" s="129"/>
      <c r="DH623" s="129"/>
      <c r="DR623" s="129"/>
      <c r="EB623" s="129"/>
      <c r="EL623" s="129"/>
      <c r="EV623" s="129"/>
      <c r="FF623" s="129"/>
      <c r="FP623" s="129"/>
      <c r="FZ623" s="129"/>
      <c r="GJ623" s="129"/>
      <c r="GT623" s="129"/>
      <c r="HD623" s="129"/>
      <c r="HN623" s="129"/>
      <c r="HX623" s="129"/>
      <c r="IH623" s="129"/>
      <c r="IR623" s="129"/>
      <c r="JB623" s="129"/>
      <c r="JL623" s="129"/>
      <c r="JV623" s="129"/>
    </row>
    <row xmlns:x14ac="http://schemas.microsoft.com/office/spreadsheetml/2009/9/ac" r="624" s="3" customFormat="true" x14ac:dyDescent="0.25">
      <c r="A624" s="398"/>
      <c r="B624" s="129"/>
      <c r="L624" s="129"/>
      <c r="V624" s="129"/>
      <c r="AF624" s="129"/>
      <c r="AP624" s="129"/>
      <c r="AZ624" s="129"/>
      <c r="BJ624" s="129"/>
      <c r="BK624" s="129"/>
      <c r="BL624" s="129"/>
      <c r="BM624" s="129"/>
      <c r="BN624" s="129"/>
      <c r="BO624" s="129"/>
      <c r="BP624" s="129"/>
      <c r="BQ624" s="129"/>
      <c r="BT624" s="129"/>
      <c r="CD624" s="129"/>
      <c r="CN624" s="129"/>
      <c r="CX624" s="129"/>
      <c r="DH624" s="129"/>
      <c r="DR624" s="129"/>
      <c r="EB624" s="129"/>
      <c r="EL624" s="129"/>
      <c r="EV624" s="129"/>
      <c r="FF624" s="129"/>
      <c r="FP624" s="129"/>
      <c r="FZ624" s="129"/>
      <c r="GJ624" s="129"/>
      <c r="GT624" s="129"/>
      <c r="HD624" s="129"/>
      <c r="HN624" s="129"/>
      <c r="HX624" s="129"/>
      <c r="IH624" s="129"/>
      <c r="IR624" s="129"/>
      <c r="JB624" s="129"/>
      <c r="JL624" s="129"/>
      <c r="JV624" s="129"/>
    </row>
    <row xmlns:x14ac="http://schemas.microsoft.com/office/spreadsheetml/2009/9/ac" r="625" s="3" customFormat="true" x14ac:dyDescent="0.25">
      <c r="A625" s="398"/>
      <c r="B625" s="129"/>
      <c r="L625" s="129"/>
      <c r="V625" s="129"/>
      <c r="AF625" s="129"/>
      <c r="AP625" s="129"/>
      <c r="AZ625" s="129"/>
      <c r="BJ625" s="129"/>
      <c r="BK625" s="129"/>
      <c r="BL625" s="129"/>
      <c r="BM625" s="129"/>
      <c r="BN625" s="129"/>
      <c r="BO625" s="129"/>
      <c r="BP625" s="129"/>
      <c r="BQ625" s="129"/>
      <c r="BT625" s="129"/>
      <c r="CD625" s="129"/>
      <c r="CN625" s="129"/>
      <c r="CX625" s="129"/>
      <c r="DH625" s="129"/>
      <c r="DR625" s="129"/>
      <c r="EB625" s="129"/>
      <c r="EL625" s="129"/>
      <c r="EV625" s="129"/>
      <c r="FF625" s="129"/>
      <c r="FP625" s="129"/>
      <c r="FZ625" s="129"/>
      <c r="GJ625" s="129"/>
      <c r="GT625" s="129"/>
      <c r="HD625" s="129"/>
      <c r="HN625" s="129"/>
      <c r="HX625" s="129"/>
      <c r="IH625" s="129"/>
      <c r="IR625" s="129"/>
      <c r="JB625" s="129"/>
      <c r="JL625" s="129"/>
      <c r="JV625" s="129"/>
    </row>
    <row xmlns:x14ac="http://schemas.microsoft.com/office/spreadsheetml/2009/9/ac" r="626" s="3" customFormat="true" x14ac:dyDescent="0.25">
      <c r="A626" s="398"/>
      <c r="B626" s="129"/>
      <c r="L626" s="129"/>
      <c r="V626" s="129"/>
      <c r="AF626" s="129"/>
      <c r="AP626" s="129"/>
      <c r="AZ626" s="129"/>
      <c r="BJ626" s="129"/>
      <c r="BK626" s="129"/>
      <c r="BL626" s="129"/>
      <c r="BM626" s="129"/>
      <c r="BN626" s="129"/>
      <c r="BO626" s="129"/>
      <c r="BP626" s="129"/>
      <c r="BQ626" s="129"/>
      <c r="BT626" s="129"/>
      <c r="CD626" s="129"/>
      <c r="CN626" s="129"/>
      <c r="CX626" s="129"/>
      <c r="DH626" s="129"/>
      <c r="DR626" s="129"/>
      <c r="EB626" s="129"/>
      <c r="EL626" s="129"/>
      <c r="EV626" s="129"/>
      <c r="FF626" s="129"/>
      <c r="FP626" s="129"/>
      <c r="FZ626" s="129"/>
      <c r="GJ626" s="129"/>
      <c r="GT626" s="129"/>
      <c r="HD626" s="129"/>
      <c r="HN626" s="129"/>
      <c r="HX626" s="129"/>
      <c r="IH626" s="129"/>
      <c r="IR626" s="129"/>
      <c r="JB626" s="129"/>
      <c r="JL626" s="129"/>
      <c r="JV626" s="129"/>
    </row>
    <row xmlns:x14ac="http://schemas.microsoft.com/office/spreadsheetml/2009/9/ac" r="627" s="3" customFormat="true" x14ac:dyDescent="0.25">
      <c r="A627" s="398"/>
      <c r="B627" s="129"/>
      <c r="L627" s="129"/>
      <c r="V627" s="129"/>
      <c r="AF627" s="129"/>
      <c r="AP627" s="129"/>
      <c r="AZ627" s="129"/>
      <c r="BJ627" s="129"/>
      <c r="BK627" s="129"/>
      <c r="BL627" s="129"/>
      <c r="BM627" s="129"/>
      <c r="BN627" s="129"/>
      <c r="BO627" s="129"/>
      <c r="BP627" s="129"/>
      <c r="BQ627" s="129"/>
      <c r="BT627" s="129"/>
      <c r="CD627" s="129"/>
      <c r="CN627" s="129"/>
      <c r="CX627" s="129"/>
      <c r="DH627" s="129"/>
      <c r="DR627" s="129"/>
      <c r="EB627" s="129"/>
      <c r="EL627" s="129"/>
      <c r="EV627" s="129"/>
      <c r="FF627" s="129"/>
      <c r="FP627" s="129"/>
      <c r="FZ627" s="129"/>
      <c r="GJ627" s="129"/>
      <c r="GT627" s="129"/>
      <c r="HD627" s="129"/>
      <c r="HN627" s="129"/>
      <c r="HX627" s="129"/>
      <c r="IH627" s="129"/>
      <c r="IR627" s="129"/>
      <c r="JB627" s="129"/>
      <c r="JL627" s="129"/>
      <c r="JV627" s="129"/>
    </row>
    <row xmlns:x14ac="http://schemas.microsoft.com/office/spreadsheetml/2009/9/ac" r="628" s="3" customFormat="true" x14ac:dyDescent="0.25">
      <c r="A628" s="398"/>
      <c r="B628" s="129"/>
      <c r="L628" s="129"/>
      <c r="V628" s="129"/>
      <c r="AF628" s="129"/>
      <c r="AP628" s="129"/>
      <c r="AZ628" s="129"/>
      <c r="BJ628" s="129"/>
      <c r="BK628" s="129"/>
      <c r="BL628" s="129"/>
      <c r="BM628" s="129"/>
      <c r="BN628" s="129"/>
      <c r="BO628" s="129"/>
      <c r="BP628" s="129"/>
      <c r="BQ628" s="129"/>
      <c r="BT628" s="129"/>
      <c r="CD628" s="129"/>
      <c r="CN628" s="129"/>
      <c r="CX628" s="129"/>
      <c r="DH628" s="129"/>
      <c r="DR628" s="129"/>
      <c r="EB628" s="129"/>
      <c r="EL628" s="129"/>
      <c r="EV628" s="129"/>
      <c r="FF628" s="129"/>
      <c r="FP628" s="129"/>
      <c r="FZ628" s="129"/>
      <c r="GJ628" s="129"/>
      <c r="GT628" s="129"/>
      <c r="HD628" s="129"/>
      <c r="HN628" s="129"/>
      <c r="HX628" s="129"/>
      <c r="IH628" s="129"/>
      <c r="IR628" s="129"/>
      <c r="JB628" s="129"/>
      <c r="JL628" s="129"/>
      <c r="JV628" s="129"/>
    </row>
    <row xmlns:x14ac="http://schemas.microsoft.com/office/spreadsheetml/2009/9/ac" r="629" s="3" customFormat="true" x14ac:dyDescent="0.25">
      <c r="A629" s="398"/>
      <c r="B629" s="129"/>
      <c r="L629" s="129"/>
      <c r="V629" s="129"/>
      <c r="AF629" s="129"/>
      <c r="AP629" s="129"/>
      <c r="AZ629" s="129"/>
      <c r="BJ629" s="129"/>
      <c r="BK629" s="129"/>
      <c r="BL629" s="129"/>
      <c r="BM629" s="129"/>
      <c r="BN629" s="129"/>
      <c r="BO629" s="129"/>
      <c r="BP629" s="129"/>
      <c r="BQ629" s="129"/>
      <c r="BT629" s="129"/>
      <c r="CD629" s="129"/>
      <c r="CN629" s="129"/>
      <c r="CX629" s="129"/>
      <c r="DH629" s="129"/>
      <c r="DR629" s="129"/>
      <c r="EB629" s="129"/>
      <c r="EL629" s="129"/>
      <c r="EV629" s="129"/>
      <c r="FF629" s="129"/>
      <c r="FP629" s="129"/>
      <c r="FZ629" s="129"/>
      <c r="GJ629" s="129"/>
      <c r="GT629" s="129"/>
      <c r="HD629" s="129"/>
      <c r="HN629" s="129"/>
      <c r="HX629" s="129"/>
      <c r="IH629" s="129"/>
      <c r="IR629" s="129"/>
      <c r="JB629" s="129"/>
      <c r="JL629" s="129"/>
      <c r="JV629" s="129"/>
    </row>
    <row xmlns:x14ac="http://schemas.microsoft.com/office/spreadsheetml/2009/9/ac" r="630" s="3" customFormat="true" x14ac:dyDescent="0.25">
      <c r="A630" s="398"/>
      <c r="B630" s="129"/>
      <c r="L630" s="129"/>
      <c r="V630" s="129"/>
      <c r="AF630" s="129"/>
      <c r="AP630" s="129"/>
      <c r="AZ630" s="129"/>
      <c r="BJ630" s="129"/>
      <c r="BK630" s="129"/>
      <c r="BL630" s="129"/>
      <c r="BM630" s="129"/>
      <c r="BN630" s="129"/>
      <c r="BO630" s="129"/>
      <c r="BP630" s="129"/>
      <c r="BQ630" s="129"/>
      <c r="BT630" s="129"/>
      <c r="CD630" s="129"/>
      <c r="CN630" s="129"/>
      <c r="CX630" s="129"/>
      <c r="DH630" s="129"/>
      <c r="DR630" s="129"/>
      <c r="EB630" s="129"/>
      <c r="EL630" s="129"/>
      <c r="EV630" s="129"/>
      <c r="FF630" s="129"/>
      <c r="FP630" s="129"/>
      <c r="FZ630" s="129"/>
      <c r="GJ630" s="129"/>
      <c r="GT630" s="129"/>
      <c r="HD630" s="129"/>
      <c r="HN630" s="129"/>
      <c r="HX630" s="129"/>
      <c r="IH630" s="129"/>
      <c r="IR630" s="129"/>
      <c r="JB630" s="129"/>
      <c r="JL630" s="129"/>
      <c r="JV630" s="129"/>
    </row>
    <row xmlns:x14ac="http://schemas.microsoft.com/office/spreadsheetml/2009/9/ac" r="631" s="3" customFormat="true" x14ac:dyDescent="0.25">
      <c r="A631" s="398"/>
      <c r="B631" s="129"/>
      <c r="L631" s="129"/>
      <c r="V631" s="129"/>
      <c r="AF631" s="129"/>
      <c r="AP631" s="129"/>
      <c r="AZ631" s="129"/>
      <c r="BJ631" s="129"/>
      <c r="BK631" s="129"/>
      <c r="BL631" s="129"/>
      <c r="BM631" s="129"/>
      <c r="BN631" s="129"/>
      <c r="BO631" s="129"/>
      <c r="BP631" s="129"/>
      <c r="BQ631" s="129"/>
      <c r="BT631" s="129"/>
      <c r="CD631" s="129"/>
      <c r="CN631" s="129"/>
      <c r="CX631" s="129"/>
      <c r="DH631" s="129"/>
      <c r="DR631" s="129"/>
      <c r="EB631" s="129"/>
      <c r="EL631" s="129"/>
      <c r="EV631" s="129"/>
      <c r="FF631" s="129"/>
      <c r="FP631" s="129"/>
      <c r="FZ631" s="129"/>
      <c r="GJ631" s="129"/>
      <c r="GT631" s="129"/>
      <c r="HD631" s="129"/>
      <c r="HN631" s="129"/>
      <c r="HX631" s="129"/>
      <c r="IH631" s="129"/>
      <c r="IR631" s="129"/>
      <c r="JB631" s="129"/>
      <c r="JL631" s="129"/>
      <c r="JV631" s="129"/>
    </row>
    <row xmlns:x14ac="http://schemas.microsoft.com/office/spreadsheetml/2009/9/ac" r="632" s="3" customFormat="true" x14ac:dyDescent="0.25">
      <c r="A632" s="398"/>
      <c r="B632" s="129"/>
      <c r="L632" s="129"/>
      <c r="V632" s="129"/>
      <c r="AF632" s="129"/>
      <c r="AP632" s="129"/>
      <c r="AZ632" s="129"/>
      <c r="BJ632" s="129"/>
      <c r="BK632" s="129"/>
      <c r="BL632" s="129"/>
      <c r="BM632" s="129"/>
      <c r="BN632" s="129"/>
      <c r="BO632" s="129"/>
      <c r="BP632" s="129"/>
      <c r="BQ632" s="129"/>
      <c r="BT632" s="129"/>
      <c r="CD632" s="129"/>
      <c r="CN632" s="129"/>
      <c r="CX632" s="129"/>
      <c r="DH632" s="129"/>
      <c r="DR632" s="129"/>
      <c r="EB632" s="129"/>
      <c r="EL632" s="129"/>
      <c r="EV632" s="129"/>
      <c r="FF632" s="129"/>
      <c r="FP632" s="129"/>
      <c r="FZ632" s="129"/>
      <c r="GJ632" s="129"/>
      <c r="GT632" s="129"/>
      <c r="HD632" s="129"/>
      <c r="HN632" s="129"/>
      <c r="HX632" s="129"/>
      <c r="IH632" s="129"/>
      <c r="IR632" s="129"/>
      <c r="JB632" s="129"/>
      <c r="JL632" s="129"/>
      <c r="JV632" s="129"/>
    </row>
    <row xmlns:x14ac="http://schemas.microsoft.com/office/spreadsheetml/2009/9/ac" r="633" s="3" customFormat="true" x14ac:dyDescent="0.25">
      <c r="A633" s="398"/>
      <c r="B633" s="129"/>
      <c r="L633" s="129"/>
      <c r="V633" s="129"/>
      <c r="AF633" s="129"/>
      <c r="AP633" s="129"/>
      <c r="AZ633" s="129"/>
      <c r="BJ633" s="129"/>
      <c r="BK633" s="129"/>
      <c r="BL633" s="129"/>
      <c r="BM633" s="129"/>
      <c r="BN633" s="129"/>
      <c r="BO633" s="129"/>
      <c r="BP633" s="129"/>
      <c r="BQ633" s="129"/>
      <c r="BT633" s="129"/>
      <c r="CD633" s="129"/>
      <c r="CN633" s="129"/>
      <c r="CX633" s="129"/>
      <c r="DH633" s="129"/>
      <c r="DR633" s="129"/>
      <c r="EB633" s="129"/>
      <c r="EL633" s="129"/>
      <c r="EV633" s="129"/>
      <c r="FF633" s="129"/>
      <c r="FP633" s="129"/>
      <c r="FZ633" s="129"/>
      <c r="GJ633" s="129"/>
      <c r="GT633" s="129"/>
      <c r="HD633" s="129"/>
      <c r="HN633" s="129"/>
      <c r="HX633" s="129"/>
      <c r="IH633" s="129"/>
      <c r="IR633" s="129"/>
      <c r="JB633" s="129"/>
      <c r="JL633" s="129"/>
      <c r="JV633" s="129"/>
    </row>
    <row xmlns:x14ac="http://schemas.microsoft.com/office/spreadsheetml/2009/9/ac" r="634" s="3" customFormat="true" x14ac:dyDescent="0.25">
      <c r="A634" s="398"/>
      <c r="B634" s="129"/>
      <c r="L634" s="129"/>
      <c r="V634" s="129"/>
      <c r="AF634" s="129"/>
      <c r="AP634" s="129"/>
      <c r="AZ634" s="129"/>
      <c r="BJ634" s="129"/>
      <c r="BK634" s="129"/>
      <c r="BL634" s="129"/>
      <c r="BM634" s="129"/>
      <c r="BN634" s="129"/>
      <c r="BO634" s="129"/>
      <c r="BP634" s="129"/>
      <c r="BQ634" s="129"/>
      <c r="BT634" s="129"/>
      <c r="CD634" s="129"/>
      <c r="CN634" s="129"/>
      <c r="CX634" s="129"/>
      <c r="DH634" s="129"/>
      <c r="DR634" s="129"/>
      <c r="EB634" s="129"/>
      <c r="EL634" s="129"/>
      <c r="EV634" s="129"/>
      <c r="FF634" s="129"/>
      <c r="FP634" s="129"/>
      <c r="FZ634" s="129"/>
      <c r="GJ634" s="129"/>
      <c r="GT634" s="129"/>
      <c r="HD634" s="129"/>
      <c r="HN634" s="129"/>
      <c r="HX634" s="129"/>
      <c r="IH634" s="129"/>
      <c r="IR634" s="129"/>
      <c r="JB634" s="129"/>
      <c r="JL634" s="129"/>
      <c r="JV634" s="129"/>
    </row>
    <row xmlns:x14ac="http://schemas.microsoft.com/office/spreadsheetml/2009/9/ac" r="635" s="3" customFormat="true" x14ac:dyDescent="0.25">
      <c r="A635" s="398"/>
      <c r="B635" s="129"/>
      <c r="L635" s="129"/>
      <c r="V635" s="129"/>
      <c r="AF635" s="129"/>
      <c r="AP635" s="129"/>
      <c r="AZ635" s="129"/>
      <c r="BJ635" s="129"/>
      <c r="BK635" s="129"/>
      <c r="BL635" s="129"/>
      <c r="BM635" s="129"/>
      <c r="BN635" s="129"/>
      <c r="BO635" s="129"/>
      <c r="BP635" s="129"/>
      <c r="BQ635" s="129"/>
      <c r="BT635" s="129"/>
      <c r="CD635" s="129"/>
      <c r="CN635" s="129"/>
      <c r="CX635" s="129"/>
      <c r="DH635" s="129"/>
      <c r="DR635" s="129"/>
      <c r="EB635" s="129"/>
      <c r="EL635" s="129"/>
      <c r="EV635" s="129"/>
      <c r="FF635" s="129"/>
      <c r="FP635" s="129"/>
      <c r="FZ635" s="129"/>
      <c r="GJ635" s="129"/>
      <c r="GT635" s="129"/>
      <c r="HD635" s="129"/>
      <c r="HN635" s="129"/>
      <c r="HX635" s="129"/>
      <c r="IH635" s="129"/>
      <c r="IR635" s="129"/>
      <c r="JB635" s="129"/>
      <c r="JL635" s="129"/>
      <c r="JV635" s="129"/>
    </row>
    <row xmlns:x14ac="http://schemas.microsoft.com/office/spreadsheetml/2009/9/ac" r="636" s="3" customFormat="true" x14ac:dyDescent="0.25">
      <c r="A636" s="398"/>
      <c r="B636" s="129"/>
      <c r="L636" s="129"/>
      <c r="V636" s="129"/>
      <c r="AF636" s="129"/>
      <c r="AP636" s="129"/>
      <c r="AZ636" s="129"/>
      <c r="BJ636" s="129"/>
      <c r="BK636" s="129"/>
      <c r="BL636" s="129"/>
      <c r="BM636" s="129"/>
      <c r="BN636" s="129"/>
      <c r="BO636" s="129"/>
      <c r="BP636" s="129"/>
      <c r="BQ636" s="129"/>
      <c r="BT636" s="129"/>
      <c r="CD636" s="129"/>
      <c r="CN636" s="129"/>
      <c r="CX636" s="129"/>
      <c r="DH636" s="129"/>
      <c r="DR636" s="129"/>
      <c r="EB636" s="129"/>
      <c r="EL636" s="129"/>
      <c r="EV636" s="129"/>
      <c r="FF636" s="129"/>
      <c r="FP636" s="129"/>
      <c r="FZ636" s="129"/>
      <c r="GJ636" s="129"/>
      <c r="GT636" s="129"/>
      <c r="HD636" s="129"/>
      <c r="HN636" s="129"/>
      <c r="HX636" s="129"/>
      <c r="IH636" s="129"/>
      <c r="IR636" s="129"/>
      <c r="JB636" s="129"/>
      <c r="JL636" s="129"/>
      <c r="JV636" s="129"/>
    </row>
    <row xmlns:x14ac="http://schemas.microsoft.com/office/spreadsheetml/2009/9/ac" r="637" s="3" customFormat="true" x14ac:dyDescent="0.25">
      <c r="A637" s="398"/>
      <c r="B637" s="129"/>
      <c r="L637" s="129"/>
      <c r="V637" s="129"/>
      <c r="AF637" s="129"/>
      <c r="AP637" s="129"/>
      <c r="AZ637" s="129"/>
      <c r="BJ637" s="129"/>
      <c r="BK637" s="129"/>
      <c r="BL637" s="129"/>
      <c r="BM637" s="129"/>
      <c r="BN637" s="129"/>
      <c r="BO637" s="129"/>
      <c r="BP637" s="129"/>
      <c r="BQ637" s="129"/>
      <c r="BT637" s="129"/>
      <c r="CD637" s="129"/>
      <c r="CN637" s="129"/>
      <c r="CX637" s="129"/>
      <c r="DH637" s="129"/>
      <c r="DR637" s="129"/>
      <c r="EB637" s="129"/>
      <c r="EL637" s="129"/>
      <c r="EV637" s="129"/>
      <c r="FF637" s="129"/>
      <c r="FP637" s="129"/>
      <c r="FZ637" s="129"/>
      <c r="GJ637" s="129"/>
      <c r="GT637" s="129"/>
      <c r="HD637" s="129"/>
      <c r="HN637" s="129"/>
      <c r="HX637" s="129"/>
      <c r="IH637" s="129"/>
      <c r="IR637" s="129"/>
      <c r="JB637" s="129"/>
      <c r="JL637" s="129"/>
      <c r="JV637" s="129"/>
    </row>
    <row xmlns:x14ac="http://schemas.microsoft.com/office/spreadsheetml/2009/9/ac" r="638" s="3" customFormat="true" x14ac:dyDescent="0.25">
      <c r="A638" s="398"/>
      <c r="B638" s="129"/>
      <c r="L638" s="129"/>
      <c r="V638" s="129"/>
      <c r="AF638" s="129"/>
      <c r="AP638" s="129"/>
      <c r="AZ638" s="129"/>
      <c r="BJ638" s="129"/>
      <c r="BK638" s="129"/>
      <c r="BL638" s="129"/>
      <c r="BM638" s="129"/>
      <c r="BN638" s="129"/>
      <c r="BO638" s="129"/>
      <c r="BP638" s="129"/>
      <c r="BQ638" s="129"/>
      <c r="BT638" s="129"/>
      <c r="CD638" s="129"/>
      <c r="CN638" s="129"/>
      <c r="CX638" s="129"/>
      <c r="DH638" s="129"/>
      <c r="DR638" s="129"/>
      <c r="EB638" s="129"/>
      <c r="EL638" s="129"/>
      <c r="EV638" s="129"/>
      <c r="FF638" s="129"/>
      <c r="FP638" s="129"/>
      <c r="FZ638" s="129"/>
      <c r="GJ638" s="129"/>
      <c r="GT638" s="129"/>
      <c r="HD638" s="129"/>
      <c r="HN638" s="129"/>
      <c r="HX638" s="129"/>
      <c r="IH638" s="129"/>
      <c r="IR638" s="129"/>
      <c r="JB638" s="129"/>
      <c r="JL638" s="129"/>
      <c r="JV638" s="129"/>
    </row>
    <row xmlns:x14ac="http://schemas.microsoft.com/office/spreadsheetml/2009/9/ac" r="639" s="3" customFormat="true" x14ac:dyDescent="0.25">
      <c r="A639" s="398"/>
      <c r="B639" s="129"/>
      <c r="L639" s="129"/>
      <c r="V639" s="129"/>
      <c r="AF639" s="129"/>
      <c r="AP639" s="129"/>
      <c r="AZ639" s="129"/>
      <c r="BJ639" s="129"/>
      <c r="BK639" s="129"/>
      <c r="BL639" s="129"/>
      <c r="BM639" s="129"/>
      <c r="BN639" s="129"/>
      <c r="BO639" s="129"/>
      <c r="BP639" s="129"/>
      <c r="BQ639" s="129"/>
      <c r="BT639" s="129"/>
      <c r="CD639" s="129"/>
      <c r="CN639" s="129"/>
      <c r="CX639" s="129"/>
      <c r="DH639" s="129"/>
      <c r="DR639" s="129"/>
      <c r="EB639" s="129"/>
      <c r="EL639" s="129"/>
      <c r="EV639" s="129"/>
      <c r="FF639" s="129"/>
      <c r="FP639" s="129"/>
      <c r="FZ639" s="129"/>
      <c r="GJ639" s="129"/>
      <c r="GT639" s="129"/>
      <c r="HD639" s="129"/>
      <c r="HN639" s="129"/>
      <c r="HX639" s="129"/>
      <c r="IH639" s="129"/>
      <c r="IR639" s="129"/>
      <c r="JB639" s="129"/>
      <c r="JL639" s="129"/>
      <c r="JV639" s="129"/>
    </row>
    <row xmlns:x14ac="http://schemas.microsoft.com/office/spreadsheetml/2009/9/ac" r="640" s="3" customFormat="true" x14ac:dyDescent="0.25">
      <c r="A640" s="398"/>
      <c r="B640" s="129"/>
      <c r="L640" s="129"/>
      <c r="V640" s="129"/>
      <c r="AF640" s="129"/>
      <c r="AP640" s="129"/>
      <c r="AZ640" s="129"/>
      <c r="BJ640" s="129"/>
      <c r="BK640" s="129"/>
      <c r="BL640" s="129"/>
      <c r="BM640" s="129"/>
      <c r="BN640" s="129"/>
      <c r="BO640" s="129"/>
      <c r="BP640" s="129"/>
      <c r="BQ640" s="129"/>
      <c r="BT640" s="129"/>
      <c r="CD640" s="129"/>
      <c r="CN640" s="129"/>
      <c r="CX640" s="129"/>
      <c r="DH640" s="129"/>
      <c r="DR640" s="129"/>
      <c r="EB640" s="129"/>
      <c r="EL640" s="129"/>
      <c r="EV640" s="129"/>
      <c r="FF640" s="129"/>
      <c r="FP640" s="129"/>
      <c r="FZ640" s="129"/>
      <c r="GJ640" s="129"/>
      <c r="GT640" s="129"/>
      <c r="HD640" s="129"/>
      <c r="HN640" s="129"/>
      <c r="HX640" s="129"/>
      <c r="IH640" s="129"/>
      <c r="IR640" s="129"/>
      <c r="JB640" s="129"/>
      <c r="JL640" s="129"/>
      <c r="JV640" s="129"/>
    </row>
  </sheetData>
  <mergeCells count="22">
    <mergeCell ref="GU27:HA27"/>
    <mergeCell ref="CY27:DE27"/>
    <mergeCell ref="DI27:DO27"/>
    <mergeCell ref="FG27:FM27"/>
    <mergeCell ref="GA27:GG27"/>
    <mergeCell ref="GK27:GQ27"/>
    <mergeCell ref="A2:A3"/>
    <mergeCell ref="FQ27:FW27"/>
    <mergeCell ref="EW27:FC27"/>
    <mergeCell ref="C27:I27"/>
    <mergeCell ref="M27:S27"/>
    <mergeCell ref="EC27:EI27"/>
    <mergeCell ref="EM27:ES27"/>
    <mergeCell ref="BU27:CA27"/>
    <mergeCell ref="CE27:CK27"/>
    <mergeCell ref="DS27:DY27"/>
    <mergeCell ref="CO27:CU27"/>
    <mergeCell ref="W27:AC27"/>
    <mergeCell ref="AG27:AM27"/>
    <mergeCell ref="AQ27:AW27"/>
    <mergeCell ref="BK27:BQ27"/>
    <mergeCell ref="BA27:BG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63</vt:i4>
      </vt:variant>
    </vt:vector>
  </HeadingPairs>
  <TitlesOfParts>
    <vt:vector size="7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2024-04-24T06:11:12Z</dcterms:modified>
</cp:coreProperties>
</file>